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niausvt-my.sharepoint.com/personal/m021_vilniausvt_lt/Documents/Desktop/PIRKIMAI/Skelbiami/3. Transporto priemonių nuoma_UŽ-151/3. Skelbimas/"/>
    </mc:Choice>
  </mc:AlternateContent>
  <xr:revisionPtr revIDLastSave="223" documentId="8_{5ECE80AC-F003-41FC-B4ED-1723A586C223}" xr6:coauthVersionLast="47" xr6:coauthVersionMax="47" xr10:uidLastSave="{DB109BF0-8AF0-41A2-A0A0-75B7BF3E4A33}"/>
  <bookViews>
    <workbookView xWindow="-120" yWindow="-120" windowWidth="29040" windowHeight="15720" xr2:uid="{2FEA13AD-5EE8-44E6-83DD-FFB1C30DAB8C}"/>
  </bookViews>
  <sheets>
    <sheet name="2 pirkimo objekto daliai" sheetId="1" r:id="rId1"/>
  </sheets>
  <definedNames>
    <definedName name="_ftn1" localSheetId="0">'2 pirkimo objekto daliai'!#REF!</definedName>
    <definedName name="_ftn2" localSheetId="0">'2 pirkimo objekto daliai'!#REF!</definedName>
    <definedName name="_ftnref1" localSheetId="0">'2 pirkimo objekto daliai'!#REF!</definedName>
    <definedName name="_ftnref2" localSheetId="0">'2 pirkimo objekto daliai'!#REF!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 s="1"/>
  <c r="J8" i="1" s="1"/>
  <c r="J7" i="1" s="1"/>
  <c r="H5" i="1"/>
</calcChain>
</file>

<file path=xl/sharedStrings.xml><?xml version="1.0" encoding="utf-8"?>
<sst xmlns="http://schemas.openxmlformats.org/spreadsheetml/2006/main" count="18" uniqueCount="18">
  <si>
    <t>Eil. Nr.</t>
  </si>
  <si>
    <t>Mato vnt.</t>
  </si>
  <si>
    <t>* Įkainiai, kaina turi būti pateikiami ne daugiau kaip dviejų skaičių po kablelio tikslumu.</t>
  </si>
  <si>
    <t>Lentelė Nr. 1</t>
  </si>
  <si>
    <t>PVM (21 proc)</t>
  </si>
  <si>
    <t>Bendra Pasiūlymo kaina EUR su PVM )</t>
  </si>
  <si>
    <t xml:space="preserve">Autobuso nuoma, be vairuotojo, sutarties galiojimo laikotarpiu </t>
  </si>
  <si>
    <t>km</t>
  </si>
  <si>
    <r>
      <t xml:space="preserve"> Pasiūlymo kaina EUR be PVM ) </t>
    </r>
    <r>
      <rPr>
        <i/>
        <sz val="11"/>
        <color theme="1"/>
        <rFont val="Times New Roman"/>
        <family val="1"/>
        <charset val="186"/>
      </rPr>
      <t>( K ) (kainos ir kokybės santykio vertinimo atveju)</t>
    </r>
  </si>
  <si>
    <t>Pirkimo objektas</t>
  </si>
  <si>
    <r>
      <t xml:space="preserve">Kaina EUR be PVM* </t>
    </r>
    <r>
      <rPr>
        <i/>
        <sz val="11"/>
        <color theme="1"/>
        <rFont val="Times New Roman"/>
        <family val="1"/>
        <charset val="186"/>
      </rPr>
      <t>(visų autobusų maksimaliam sutarties terminui, 36 mėn.)</t>
    </r>
  </si>
  <si>
    <t>Autobusų nuomos kiekis, vnt.</t>
  </si>
  <si>
    <r>
      <t xml:space="preserve">1 (vieno) techniškai tvarkingo autobuso numatoma </t>
    </r>
    <r>
      <rPr>
        <b/>
        <sz val="11"/>
        <color rgb="FFFF0000"/>
        <rFont val="Times New Roman"/>
        <family val="1"/>
        <charset val="186"/>
      </rPr>
      <t>preliminari</t>
    </r>
    <r>
      <rPr>
        <b/>
        <sz val="11"/>
        <color theme="1"/>
        <rFont val="Times New Roman"/>
        <family val="1"/>
        <charset val="186"/>
      </rPr>
      <t xml:space="preserve"> rida per 1 (vieną) kalendorinį mėnesį </t>
    </r>
  </si>
  <si>
    <t>Maksimalus sutarties galiojimo terminas</t>
  </si>
  <si>
    <r>
      <rPr>
        <b/>
        <sz val="11"/>
        <color rgb="FFFF0000"/>
        <rFont val="Times New Roman"/>
        <family val="1"/>
        <charset val="186"/>
      </rPr>
      <t xml:space="preserve">1 (vieno) autobuso, 1 (vieno) km ridos įkainis </t>
    </r>
    <r>
      <rPr>
        <b/>
        <sz val="11"/>
        <color theme="1"/>
        <rFont val="Times New Roman"/>
        <family val="1"/>
        <charset val="186"/>
      </rPr>
      <t xml:space="preserve">EUR be PVM </t>
    </r>
  </si>
  <si>
    <r>
      <rPr>
        <b/>
        <sz val="11"/>
        <color rgb="FFFF0000"/>
        <rFont val="Times New Roman"/>
        <family val="1"/>
        <charset val="186"/>
      </rPr>
      <t>Preliminari</t>
    </r>
    <r>
      <rPr>
        <b/>
        <sz val="11"/>
        <color theme="1"/>
        <rFont val="Times New Roman"/>
        <family val="1"/>
        <charset val="186"/>
      </rPr>
      <t xml:space="preserve"> rida maksimaliam sutarties galiojimui (36 mėn.), </t>
    </r>
    <r>
      <rPr>
        <b/>
        <sz val="11"/>
        <color rgb="FFFF0000"/>
        <rFont val="Times New Roman"/>
        <family val="1"/>
        <charset val="186"/>
      </rPr>
      <t>įvertinant 25 proc. padidėjimą</t>
    </r>
  </si>
  <si>
    <t xml:space="preserve">Nurodytas preliminarus Pirkimo objekto kiekis. Perkantysis subjektas neįsipareigoja nupirkti visą nurodytą kiekį, išskyrus autobusų nuomos kiekį. Perkantysis subjektas įsipareigoja išnuomoti nurodytą autobusų kiekį. </t>
  </si>
  <si>
    <r>
      <t>Pasiūlymo formos Priedas Nr. 1-2</t>
    </r>
    <r>
      <rPr>
        <b/>
        <sz val="11"/>
        <color rgb="FFFF0000"/>
        <rFont val="Times New Roman"/>
        <family val="1"/>
        <charset val="186"/>
      </rPr>
      <t xml:space="preserve"> (2 pirkimo objekto daliai)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</si>
</sst>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2" fontId="2" fillId="0" borderId="0" xfId="0" applyNumberFormat="1" applyFont="1"/>
    <xf numFmtId="2" fontId="1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8F11-78CE-4D1B-9C01-5D2846B88894}">
  <dimension ref="A2:S11"/>
  <sheetViews>
    <sheetView tabSelected="1" zoomScale="80" zoomScaleNormal="80" workbookViewId="0">
      <selection activeCell="I17" sqref="I17"/>
    </sheetView>
  </sheetViews>
  <sheetFormatPr defaultColWidth="9.140625" defaultRowHeight="15" x14ac:dyDescent="0.25"/>
  <cols>
    <col min="1" max="1" width="9.140625" style="2"/>
    <col min="2" max="3" width="20.7109375" style="2" customWidth="1"/>
    <col min="4" max="4" width="11.140625" style="1" customWidth="1"/>
    <col min="5" max="7" width="21.42578125" style="1" customWidth="1"/>
    <col min="8" max="8" width="26.42578125" style="1" customWidth="1"/>
    <col min="9" max="9" width="32" style="11" customWidth="1"/>
    <col min="10" max="10" width="32.85546875" style="2" customWidth="1"/>
    <col min="11" max="16384" width="9.140625" style="2"/>
  </cols>
  <sheetData>
    <row r="2" spans="1:19" x14ac:dyDescent="0.25">
      <c r="A2" s="9" t="s">
        <v>17</v>
      </c>
    </row>
    <row r="3" spans="1:19" x14ac:dyDescent="0.25">
      <c r="J3" s="10" t="s">
        <v>3</v>
      </c>
    </row>
    <row r="4" spans="1:19" ht="85.5" x14ac:dyDescent="0.25">
      <c r="A4" s="6" t="s">
        <v>0</v>
      </c>
      <c r="B4" s="18" t="s">
        <v>9</v>
      </c>
      <c r="C4" s="19"/>
      <c r="D4" s="6" t="s">
        <v>1</v>
      </c>
      <c r="E4" s="7" t="s">
        <v>12</v>
      </c>
      <c r="F4" s="7" t="s">
        <v>11</v>
      </c>
      <c r="G4" s="7" t="s">
        <v>13</v>
      </c>
      <c r="H4" s="7" t="s">
        <v>15</v>
      </c>
      <c r="I4" s="12" t="s">
        <v>14</v>
      </c>
      <c r="J4" s="7" t="s">
        <v>10</v>
      </c>
      <c r="K4" s="1"/>
      <c r="L4" s="1"/>
      <c r="M4" s="1"/>
      <c r="N4" s="1"/>
      <c r="O4" s="1"/>
      <c r="P4" s="1"/>
      <c r="Q4" s="1"/>
      <c r="R4" s="1"/>
      <c r="S4" s="1"/>
    </row>
    <row r="5" spans="1:19" ht="53.25" customHeight="1" x14ac:dyDescent="0.25">
      <c r="A5" s="4">
        <v>1</v>
      </c>
      <c r="B5" s="20" t="s">
        <v>6</v>
      </c>
      <c r="C5" s="21"/>
      <c r="D5" s="5" t="s">
        <v>7</v>
      </c>
      <c r="E5" s="5">
        <v>7000</v>
      </c>
      <c r="F5" s="5">
        <v>8</v>
      </c>
      <c r="G5" s="5">
        <v>36</v>
      </c>
      <c r="H5" s="14">
        <f>F5*E5*G5+(E5*F5*G5*0.25)</f>
        <v>2520000</v>
      </c>
      <c r="I5" s="15"/>
      <c r="J5" s="8">
        <f>ROUND(I5*H5,2)</f>
        <v>0</v>
      </c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22" t="s">
        <v>8</v>
      </c>
      <c r="B6" s="23"/>
      <c r="C6" s="23"/>
      <c r="D6" s="23"/>
      <c r="E6" s="23"/>
      <c r="F6" s="23"/>
      <c r="G6" s="23"/>
      <c r="H6" s="23"/>
      <c r="I6" s="23"/>
      <c r="J6" s="13">
        <f>ROUND(SUM(J5:J5),2)</f>
        <v>0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22" t="s">
        <v>4</v>
      </c>
      <c r="B7" s="23"/>
      <c r="C7" s="23"/>
      <c r="D7" s="23"/>
      <c r="E7" s="23"/>
      <c r="F7" s="23"/>
      <c r="G7" s="23"/>
      <c r="H7" s="23"/>
      <c r="I7" s="23"/>
      <c r="J7" s="13">
        <f>ROUND(J8-J6,2)</f>
        <v>0</v>
      </c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24" t="s">
        <v>5</v>
      </c>
      <c r="B8" s="25"/>
      <c r="C8" s="25"/>
      <c r="D8" s="25"/>
      <c r="E8" s="25"/>
      <c r="F8" s="25"/>
      <c r="G8" s="25"/>
      <c r="H8" s="25"/>
      <c r="I8" s="25"/>
      <c r="J8" s="13">
        <f>ROUND(J6*1.21,2)</f>
        <v>0</v>
      </c>
    </row>
    <row r="9" spans="1:19" x14ac:dyDescent="0.25">
      <c r="A9" s="16" t="s">
        <v>2</v>
      </c>
    </row>
    <row r="10" spans="1:19" ht="34.5" customHeight="1" x14ac:dyDescent="0.25">
      <c r="A10" s="17" t="s">
        <v>16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9" x14ac:dyDescent="0.25">
      <c r="A11" s="3"/>
    </row>
  </sheetData>
  <sheetProtection algorithmName="SHA-512" hashValue="swEOEaACpdhDQTyML8FEwVfydHUx8f3PSDqBPU7JMBKxYmpKKjxqvdxX1ItKFGkSy/QXFWEe9CJaugfL2WDTHg==" saltValue="8IJVZjrecRUSOgXtwNErzg==" spinCount="100000" sheet="1" objects="1" scenarios="1"/>
  <mergeCells count="6">
    <mergeCell ref="A10:J10"/>
    <mergeCell ref="B4:C4"/>
    <mergeCell ref="B5:C5"/>
    <mergeCell ref="A6:I6"/>
    <mergeCell ref="A7:I7"/>
    <mergeCell ref="A8:I8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pirkimo objekto daliai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Anželika Gedris</dc:creator>
  <cp:lastModifiedBy>Anželika Gedris</cp:lastModifiedBy>
  <dcterms:created xsi:type="dcterms:W3CDTF">2025-01-08T11:56:34Z</dcterms:created>
  <dcterms:modified xsi:type="dcterms:W3CDTF">2025-02-04T07:39:21Z</dcterms:modified>
</cp:coreProperties>
</file>