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jsimonaviciene.SAKIAI\Desktop\Draugystės tako kiemų\"/>
    </mc:Choice>
  </mc:AlternateContent>
  <xr:revisionPtr revIDLastSave="0" documentId="8_{F472888D-22C2-43DB-B6C1-04CA440B3B45}" xr6:coauthVersionLast="46" xr6:coauthVersionMax="46" xr10:uidLastSave="{00000000-0000-0000-0000-000000000000}"/>
  <bookViews>
    <workbookView xWindow="28680" yWindow="-120" windowWidth="29040" windowHeight="17640" xr2:uid="{00000000-000D-0000-FFFF-FFFF00000000}"/>
  </bookViews>
  <sheets>
    <sheet name="Draugystės t. kiemai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7" i="1" l="1"/>
  <c r="K135" i="1"/>
  <c r="K124" i="1"/>
  <c r="K125" i="1"/>
  <c r="K126" i="1"/>
  <c r="K127" i="1"/>
  <c r="K122" i="1"/>
  <c r="K123" i="1"/>
  <c r="K128" i="1"/>
  <c r="K129" i="1"/>
  <c r="K130" i="1"/>
  <c r="K131" i="1"/>
  <c r="K132" i="1"/>
  <c r="K133" i="1"/>
  <c r="K134" i="1"/>
  <c r="K121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06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77" i="1"/>
  <c r="K74" i="1"/>
  <c r="K75" i="1"/>
  <c r="K73" i="1"/>
  <c r="K66" i="1"/>
  <c r="K67" i="1"/>
  <c r="K68" i="1"/>
  <c r="K69" i="1"/>
  <c r="K70" i="1"/>
  <c r="K71" i="1"/>
  <c r="K65" i="1"/>
  <c r="K60" i="1"/>
  <c r="K61" i="1"/>
  <c r="K62" i="1"/>
  <c r="K63" i="1"/>
  <c r="K59" i="1"/>
  <c r="K51" i="1"/>
  <c r="K52" i="1"/>
  <c r="K53" i="1"/>
  <c r="K54" i="1"/>
  <c r="K55" i="1"/>
  <c r="K56" i="1"/>
  <c r="K57" i="1"/>
  <c r="K50" i="1"/>
  <c r="K43" i="1"/>
  <c r="K44" i="1"/>
  <c r="K45" i="1"/>
  <c r="K46" i="1"/>
  <c r="K47" i="1"/>
  <c r="K48" i="1"/>
  <c r="K42" i="1"/>
  <c r="K38" i="1"/>
  <c r="K39" i="1"/>
  <c r="K40" i="1"/>
  <c r="K37" i="1"/>
  <c r="K29" i="1"/>
  <c r="K30" i="1"/>
  <c r="K31" i="1"/>
  <c r="K32" i="1"/>
  <c r="K33" i="1"/>
  <c r="K34" i="1"/>
  <c r="K35" i="1"/>
  <c r="K28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12" i="1"/>
  <c r="D7" i="1" l="1"/>
  <c r="I7" i="1" s="1"/>
</calcChain>
</file>

<file path=xl/sharedStrings.xml><?xml version="1.0" encoding="utf-8"?>
<sst xmlns="http://schemas.openxmlformats.org/spreadsheetml/2006/main" count="451" uniqueCount="264">
  <si>
    <t>SĄNAUDŲ KIEKIŲ ŽINIARAŠTIS</t>
  </si>
  <si>
    <t>Eilės Nr.</t>
  </si>
  <si>
    <t>Darbo pavadinimas, aprašymas</t>
  </si>
  <si>
    <t>Nuoroda į TS</t>
  </si>
  <si>
    <t>Mato vnt.</t>
  </si>
  <si>
    <t>Kiekis</t>
  </si>
  <si>
    <t>1. Paruošiamieji darbai</t>
  </si>
  <si>
    <t>1.1</t>
  </si>
  <si>
    <t>Tako trasos nužymėjimas</t>
  </si>
  <si>
    <t>TS 02</t>
  </si>
  <si>
    <t>km</t>
  </si>
  <si>
    <t>1.2</t>
  </si>
  <si>
    <t>Esamos betoninės dangos ardymas</t>
  </si>
  <si>
    <t>1.3</t>
  </si>
  <si>
    <t>Esamų betoninių gatves bordiūrų ardymas</t>
  </si>
  <si>
    <t>m</t>
  </si>
  <si>
    <t>1.4</t>
  </si>
  <si>
    <t>Esamų betoninių vejos bordiūrų ardymas</t>
  </si>
  <si>
    <t>1.5</t>
  </si>
  <si>
    <t>Esamų latakų ardymas</t>
  </si>
  <si>
    <t>1.6</t>
  </si>
  <si>
    <t>Metalinių konstrukcijų ardymas</t>
  </si>
  <si>
    <t>t</t>
  </si>
  <si>
    <t>1.7</t>
  </si>
  <si>
    <t>Statybinių šiukšlių pakrovimas ir išvežimas rangovo pasirinktu atstumu</t>
  </si>
  <si>
    <t>1.8</t>
  </si>
  <si>
    <t>Vienstiebių ženklų išardymas ir išvežimas iki 10 km</t>
  </si>
  <si>
    <t>vnt.</t>
  </si>
  <si>
    <t>1.9</t>
  </si>
  <si>
    <t xml:space="preserve">Asfaltbetonio dangos ardymas </t>
  </si>
  <si>
    <t>1.10</t>
  </si>
  <si>
    <t xml:space="preserve">Asfaltbetonio droženų pakrovimas į savivarčius ir paruošimas pakartotiniam panaudojimui (NAG) </t>
  </si>
  <si>
    <t>1.11</t>
  </si>
  <si>
    <t xml:space="preserve">Asfaltbetonio droženų pakrovimas į savivarčius ir išvežimas Rangovo pasirinktu atstumu. </t>
  </si>
  <si>
    <t>1.12</t>
  </si>
  <si>
    <t>Medžių mažiau nei 26 cm skersmens kirtimas, pakrovimas į autosavivarčius ir išvežimas</t>
  </si>
  <si>
    <t>1.13</t>
  </si>
  <si>
    <t>Medžių daugiau nei 26, bet mažiau nei 34 cm skersmens kirtimas, pakrovimas į autosavivarčius ir išvežimas</t>
  </si>
  <si>
    <t>1.14</t>
  </si>
  <si>
    <t>Medžių daugiau nei 34 cm skersmens kirtimas, pakrovimas į autosavivarčius ir išvežimas</t>
  </si>
  <si>
    <t>1.15</t>
  </si>
  <si>
    <t>Medžių kelmų rovimas, pakrovimas į autosavivarčius ir išvežimas rangovo pasirinktu atstumu</t>
  </si>
  <si>
    <t>2. Žemės darbai</t>
  </si>
  <si>
    <t>2.1</t>
  </si>
  <si>
    <t>Augalinio grunto 10 cm nuėmimas, pervežimas iki 5 km ir sandėliavimas</t>
  </si>
  <si>
    <t>TS 03</t>
  </si>
  <si>
    <t>2.2</t>
  </si>
  <si>
    <t>Žemės sankasos viršaus planiravimas mechanizuotai</t>
  </si>
  <si>
    <t>m²</t>
  </si>
  <si>
    <t>2.3</t>
  </si>
  <si>
    <t>Žemės sankasos viršaus planiravimas rankiniu būdu</t>
  </si>
  <si>
    <t>2.4</t>
  </si>
  <si>
    <t>II gr. grunto kasimas ekskavatoriais 0,65 m³ kaušu, pakrovimas į autosavivarčius ir išvežimas  rangovo pasirinktu atstumu</t>
  </si>
  <si>
    <t>m³</t>
  </si>
  <si>
    <t>2.5</t>
  </si>
  <si>
    <t>II gr. grunto kasimas rankiniu būdu ir išvežimas  rangovo pasirinktu atstumu</t>
  </si>
  <si>
    <t>2.6</t>
  </si>
  <si>
    <t>Žemės sankasos viršaus 0,30 m sluoksnio tankinimas</t>
  </si>
  <si>
    <t>2.7</t>
  </si>
  <si>
    <t>Žemės sankasos viršaus 0,30 m sluoksnio tankinimas rankiniu būdu</t>
  </si>
  <si>
    <t>2.9</t>
  </si>
  <si>
    <t xml:space="preserve">Pylimų supylimas iš esamų gruntų    </t>
  </si>
  <si>
    <t xml:space="preserve">3. Drenažo ir apsauginių vamzdžių įrengimas       </t>
  </si>
  <si>
    <t>3.1</t>
  </si>
  <si>
    <t>Sankasos drenažo sistemos iš gofr. perf. PVC d113/126 mm skersmens vamzdžių su geotekstilės filtru įrengimas</t>
  </si>
  <si>
    <t>TS 07</t>
  </si>
  <si>
    <t>3.2</t>
  </si>
  <si>
    <t>Žemės darbai(iškasos)</t>
  </si>
  <si>
    <t>3.3</t>
  </si>
  <si>
    <t>Drenažo vamzdžio užpylimas apsauginiu šalčiui atspariu sluoksniu</t>
  </si>
  <si>
    <t>3.4</t>
  </si>
  <si>
    <t>Neaustinė geotekstilės 170 g/m2 įrengimas</t>
  </si>
  <si>
    <t>4. Pvivažiavimo kelio ir aikštelių įrengimas</t>
  </si>
  <si>
    <t>4.1</t>
  </si>
  <si>
    <t xml:space="preserve">Apsauginio šalčiui atsparaus sluoksnio įrengimas, h=0,29 m </t>
  </si>
  <si>
    <t>TS 04</t>
  </si>
  <si>
    <t>4.2</t>
  </si>
  <si>
    <t xml:space="preserve">Kelio pagrindo įrengimas iš dolomito skaldos su NAG priemaiša iki 30%, h=15 cm </t>
  </si>
  <si>
    <t>4.3</t>
  </si>
  <si>
    <t xml:space="preserve">Išlyginamasis sluoksnis iš skaldos atsijų 0/5, h=0,03 m </t>
  </si>
  <si>
    <t>4.4</t>
  </si>
  <si>
    <t xml:space="preserve">Betoninių trinkelių įrengimas, h=0,08 m </t>
  </si>
  <si>
    <t>TS 06</t>
  </si>
  <si>
    <t>4.5</t>
  </si>
  <si>
    <t>Juodos spalvos betoninių trinkelių įrengimas, h=0,08 m (Stovėjimo vietų horizontalusis ženklinimas)</t>
  </si>
  <si>
    <t>4.6</t>
  </si>
  <si>
    <t>4.7</t>
  </si>
  <si>
    <t>Nužemintų (įvažiavimo) gatvės bordiūrų 1000x150x220 įrengimas ant betono (C12/15) pagrindo</t>
  </si>
  <si>
    <t>5. Takų įrengimas</t>
  </si>
  <si>
    <t>5.1</t>
  </si>
  <si>
    <t xml:space="preserve">Šalčiui nejautrių medžiagų sluoksnio įrengimas, h =0,19 m </t>
  </si>
  <si>
    <t>5.2</t>
  </si>
  <si>
    <t>5.3</t>
  </si>
  <si>
    <t>5.4</t>
  </si>
  <si>
    <t>Atstatoma betoninių trineklių danga (naudojant esamas medižagas), h=0,08 m</t>
  </si>
  <si>
    <t>5.5</t>
  </si>
  <si>
    <t xml:space="preserve">Betoninių trinkelių 200x100x80 įrengimas, h=0,08 m </t>
  </si>
  <si>
    <t>5.6</t>
  </si>
  <si>
    <t>Betoninių reljefinių trinkelių dangos skirtos silpnaregiams įrengimas (su kauburėliais), h=0,08 m</t>
  </si>
  <si>
    <t>5.7</t>
  </si>
  <si>
    <t>Betoninių reljefinių trinkelių dangos skirtos silpnaregiams įrengimas (su juostelėmis), h=0,08 m</t>
  </si>
  <si>
    <t>5.8</t>
  </si>
  <si>
    <t>Paprastų vejos bordiūrų 1000x80x200 įrengimas ant betono (C12/15) pagrindo</t>
  </si>
  <si>
    <t>6. Eismo organizavimas</t>
  </si>
  <si>
    <t>6.1</t>
  </si>
  <si>
    <t>Kelio ženklų vienstiebių metalinių 76,1 mm skersmens (sienelės storis 2,9 mm, h=4,00 m) atramų pastatymas</t>
  </si>
  <si>
    <t>TS 05</t>
  </si>
  <si>
    <t>6.2</t>
  </si>
  <si>
    <t>Kelio ženklų metalinių 76,1 mm skersmens (sienelės storis 2,9 mm, h=4,00 m) vamzdžio ilgis</t>
  </si>
  <si>
    <t>6.3</t>
  </si>
  <si>
    <t>Kelio ženklų skydų montavimas prie vienstiebių atramų</t>
  </si>
  <si>
    <t>vnt</t>
  </si>
  <si>
    <t>6.4</t>
  </si>
  <si>
    <t>Kelio ženklų skydų plotas</t>
  </si>
  <si>
    <t>6.5</t>
  </si>
  <si>
    <t>Horizontalus kelio ženklinimas dažais, Nr. 1.24 (polimerinėmis medžiagomis su stiklo rutuliukais)</t>
  </si>
  <si>
    <t>7. Kiti darbai</t>
  </si>
  <si>
    <t>7.1</t>
  </si>
  <si>
    <t>Augalinio grunto užpylimas ir užsėjimas (vidutinis sluoksnio storis 10,0 cm)</t>
  </si>
  <si>
    <t>TS 08</t>
  </si>
  <si>
    <t>7.2</t>
  </si>
  <si>
    <t xml:space="preserve">Esamų šulinių liukų aukščių sureguliavimas g/b žiedais, jų keitimas naujais plaukiojančio tipo 12,5t ketiniais liukais (šaligatvių zonoje)  ir komunikacijas žyminčių stulpelių įrengimas </t>
  </si>
  <si>
    <t>7.3</t>
  </si>
  <si>
    <t xml:space="preserve">Esamų šulinių liukų aukščių sureguliavimas g/b žiedais, jų keitimas naujais plaukiojančio tipo 40t ketiniais liukais (važiuojamojoje dalyje) ir komunikacijas žyminčių stulpelių įrengimas </t>
  </si>
  <si>
    <t>7.4</t>
  </si>
  <si>
    <t>Išpildomoji nuotrauka (taip pat pateikti laisvos formos deklaraciją, patvirtinančią išpildomosios geodezinės nuotraukos ir parengtos kadastrinės bylos atitikimą parengtam projektui). Kadastrinių matavimų bylos parengimas ir (ar) įregistruoto kelio ruožo į kurį patenka statinys, kadastrinės bylos patikslinimas.</t>
  </si>
  <si>
    <t>7.5</t>
  </si>
  <si>
    <t>Krūmų sodinimas (Lanksva japoninė GOLDFLAME)</t>
  </si>
  <si>
    <t>7.6</t>
  </si>
  <si>
    <t>Suoliuko įrengimas</t>
  </si>
  <si>
    <t>TS 09</t>
  </si>
  <si>
    <t>7.7</t>
  </si>
  <si>
    <t>Šiukšliadėžės įrengimas</t>
  </si>
  <si>
    <r>
      <t xml:space="preserve">Gatvės bordiūrų 1000x150x300 įrengimas ant betono (C12/15) pagrindo
</t>
    </r>
    <r>
      <rPr>
        <i/>
        <sz val="11"/>
        <rFont val="Times New Roman"/>
        <family val="1"/>
      </rPr>
      <t>PASTABA: į kiekius įtraukti ir žemėjantys gatvės bordiūrai 1000x150x220/300</t>
    </r>
  </si>
  <si>
    <r>
      <t>m</t>
    </r>
    <r>
      <rPr>
        <vertAlign val="superscript"/>
        <sz val="11"/>
        <rFont val="Times New Roman"/>
        <family val="1"/>
      </rPr>
      <t>2</t>
    </r>
  </si>
  <si>
    <r>
      <t>m²</t>
    </r>
    <r>
      <rPr>
        <sz val="9.35"/>
        <rFont val="Arial"/>
        <family val="2"/>
        <charset val="186"/>
      </rPr>
      <t/>
    </r>
  </si>
  <si>
    <r>
      <t>1.</t>
    </r>
    <r>
      <rPr>
        <sz val="7"/>
        <color rgb="FF000000"/>
        <rFont val="Times New Roman"/>
        <family val="1"/>
        <charset val="186"/>
      </rPr>
      <t xml:space="preserve">    </t>
    </r>
    <r>
      <rPr>
        <sz val="11"/>
        <color rgb="FF000000"/>
        <rFont val="Times New Roman"/>
        <family val="1"/>
        <charset val="186"/>
      </rPr>
      <t> </t>
    </r>
  </si>
  <si>
    <t>Paviršinių (lietaus) nuotekų vamzdyno vidaus apžiūra, darant vaizdo įrašą</t>
  </si>
  <si>
    <t>sist.</t>
  </si>
  <si>
    <r>
      <t>2.</t>
    </r>
    <r>
      <rPr>
        <sz val="7"/>
        <color rgb="FF000000"/>
        <rFont val="Times New Roman"/>
        <family val="1"/>
        <charset val="186"/>
      </rPr>
      <t xml:space="preserve">    </t>
    </r>
    <r>
      <rPr>
        <sz val="11"/>
        <color rgb="FF000000"/>
        <rFont val="Times New Roman"/>
        <family val="1"/>
        <charset val="186"/>
      </rPr>
      <t> </t>
    </r>
  </si>
  <si>
    <t>Esamų paviršinių (lietaus) nuotekų tinklų demontavimas</t>
  </si>
  <si>
    <t>-</t>
  </si>
  <si>
    <r>
      <t>3.</t>
    </r>
    <r>
      <rPr>
        <sz val="7"/>
        <color rgb="FF000000"/>
        <rFont val="Times New Roman"/>
        <family val="1"/>
        <charset val="186"/>
      </rPr>
      <t xml:space="preserve">    </t>
    </r>
    <r>
      <rPr>
        <sz val="11"/>
        <color rgb="FF000000"/>
        <rFont val="Times New Roman"/>
        <family val="1"/>
        <charset val="186"/>
      </rPr>
      <t> </t>
    </r>
  </si>
  <si>
    <t xml:space="preserve">Esamų paviršinių (lietaus) surinkimo grotelių demontavimas </t>
  </si>
  <si>
    <r>
      <t>1.</t>
    </r>
    <r>
      <rPr>
        <sz val="7"/>
        <color rgb="FF000000"/>
        <rFont val="Times New Roman"/>
        <family val="1"/>
        <charset val="186"/>
      </rPr>
      <t xml:space="preserve">               </t>
    </r>
    <r>
      <rPr>
        <sz val="11"/>
        <color rgb="FF000000"/>
        <rFont val="Times New Roman"/>
        <family val="1"/>
        <charset val="186"/>
      </rPr>
      <t> </t>
    </r>
  </si>
  <si>
    <t>II gr. grunto kasimas ekskavatoriais 0,65 m³ kaušu, pakrovimas į autosavivarčius, vežiojimas 10km atstumu, darbas sąvartoje</t>
  </si>
  <si>
    <r>
      <t>m</t>
    </r>
    <r>
      <rPr>
        <vertAlign val="superscript"/>
        <sz val="11"/>
        <color theme="1"/>
        <rFont val="Times New Roman"/>
        <family val="1"/>
        <charset val="186"/>
      </rPr>
      <t>3</t>
    </r>
  </si>
  <si>
    <r>
      <t>2.</t>
    </r>
    <r>
      <rPr>
        <sz val="7"/>
        <color rgb="FF000000"/>
        <rFont val="Times New Roman"/>
        <family val="1"/>
        <charset val="186"/>
      </rPr>
      <t xml:space="preserve">               </t>
    </r>
    <r>
      <rPr>
        <sz val="11"/>
        <color rgb="FF000000"/>
        <rFont val="Times New Roman"/>
        <family val="1"/>
        <charset val="186"/>
      </rPr>
      <t> </t>
    </r>
  </si>
  <si>
    <t>II gr. grunto kasimas ekskavatoriais 0,65 m³ kaušu, supilant vietoje</t>
  </si>
  <si>
    <r>
      <t>3.</t>
    </r>
    <r>
      <rPr>
        <sz val="7"/>
        <color rgb="FF000000"/>
        <rFont val="Times New Roman"/>
        <family val="1"/>
        <charset val="186"/>
      </rPr>
      <t xml:space="preserve">               </t>
    </r>
    <r>
      <rPr>
        <sz val="11"/>
        <color rgb="FF000000"/>
        <rFont val="Times New Roman"/>
        <family val="1"/>
        <charset val="186"/>
      </rPr>
      <t> </t>
    </r>
  </si>
  <si>
    <t>II gr. grunto kasimas rankiniu būdu</t>
  </si>
  <si>
    <r>
      <t>4.</t>
    </r>
    <r>
      <rPr>
        <sz val="7"/>
        <color rgb="FF000000"/>
        <rFont val="Times New Roman"/>
        <family val="1"/>
        <charset val="186"/>
      </rPr>
      <t xml:space="preserve">               </t>
    </r>
    <r>
      <rPr>
        <sz val="11"/>
        <color rgb="FF000000"/>
        <rFont val="Times New Roman"/>
        <family val="1"/>
        <charset val="186"/>
      </rPr>
      <t> </t>
    </r>
  </si>
  <si>
    <t>Tranšėjos dugno tankinimas</t>
  </si>
  <si>
    <r>
      <t>5.</t>
    </r>
    <r>
      <rPr>
        <sz val="7"/>
        <color rgb="FF000000"/>
        <rFont val="Times New Roman"/>
        <family val="1"/>
        <charset val="186"/>
      </rPr>
      <t xml:space="preserve">               </t>
    </r>
    <r>
      <rPr>
        <sz val="11"/>
        <color rgb="FF000000"/>
        <rFont val="Times New Roman"/>
        <family val="1"/>
        <charset val="186"/>
      </rPr>
      <t> </t>
    </r>
  </si>
  <si>
    <t xml:space="preserve">Smėlio pagrindo po vamzdynais įrengimas (10 cm) </t>
  </si>
  <si>
    <r>
      <t>6.</t>
    </r>
    <r>
      <rPr>
        <sz val="7"/>
        <color rgb="FF000000"/>
        <rFont val="Times New Roman"/>
        <family val="1"/>
        <charset val="186"/>
      </rPr>
      <t xml:space="preserve">               </t>
    </r>
    <r>
      <rPr>
        <sz val="11"/>
        <color rgb="FF000000"/>
        <rFont val="Times New Roman"/>
        <family val="1"/>
        <charset val="186"/>
      </rPr>
      <t> </t>
    </r>
  </si>
  <si>
    <t>Smėlingo grunto aplink vamzdynus įrengimas</t>
  </si>
  <si>
    <r>
      <t>7.</t>
    </r>
    <r>
      <rPr>
        <sz val="7"/>
        <color rgb="FF000000"/>
        <rFont val="Times New Roman"/>
        <family val="1"/>
        <charset val="186"/>
      </rPr>
      <t xml:space="preserve">               </t>
    </r>
    <r>
      <rPr>
        <sz val="11"/>
        <color rgb="FF000000"/>
        <rFont val="Times New Roman"/>
        <family val="1"/>
        <charset val="186"/>
      </rPr>
      <t> </t>
    </r>
  </si>
  <si>
    <t>Likusios tranšėjos dalies užpylimas II gr. gruntu</t>
  </si>
  <si>
    <r>
      <t>8.</t>
    </r>
    <r>
      <rPr>
        <sz val="7"/>
        <color rgb="FF000000"/>
        <rFont val="Times New Roman"/>
        <family val="1"/>
        <charset val="186"/>
      </rPr>
      <t xml:space="preserve">               </t>
    </r>
    <r>
      <rPr>
        <sz val="11"/>
        <color rgb="FF000000"/>
        <rFont val="Times New Roman"/>
        <family val="1"/>
        <charset val="186"/>
      </rPr>
      <t> </t>
    </r>
  </si>
  <si>
    <t>II gr. grunto ir apsauginio sluoksnio tankinimas vibroplūktuvais</t>
  </si>
  <si>
    <r>
      <t>9.</t>
    </r>
    <r>
      <rPr>
        <sz val="7"/>
        <color rgb="FF000000"/>
        <rFont val="Times New Roman"/>
        <family val="1"/>
        <charset val="186"/>
      </rPr>
      <t xml:space="preserve">               </t>
    </r>
    <r>
      <rPr>
        <sz val="11"/>
        <color rgb="FF000000"/>
        <rFont val="Times New Roman"/>
        <family val="1"/>
        <charset val="186"/>
      </rPr>
      <t> </t>
    </r>
  </si>
  <si>
    <t>110 mm skersmens lygių PVC N klasės vamzdžių klojimas ant paruošto pagrindo</t>
  </si>
  <si>
    <r>
      <t>10.</t>
    </r>
    <r>
      <rPr>
        <sz val="7"/>
        <color rgb="FF000000"/>
        <rFont val="Times New Roman"/>
        <family val="1"/>
        <charset val="186"/>
      </rPr>
      <t xml:space="preserve">            </t>
    </r>
    <r>
      <rPr>
        <sz val="11"/>
        <color rgb="FF000000"/>
        <rFont val="Times New Roman"/>
        <family val="1"/>
        <charset val="186"/>
      </rPr>
      <t> </t>
    </r>
  </si>
  <si>
    <t>200 mm skersmens lygių PVC N klasės vamzdžių klojimas ant paruošto pagrindo</t>
  </si>
  <si>
    <r>
      <t>11.</t>
    </r>
    <r>
      <rPr>
        <sz val="7"/>
        <color rgb="FF000000"/>
        <rFont val="Times New Roman"/>
        <family val="1"/>
        <charset val="186"/>
      </rPr>
      <t xml:space="preserve">            </t>
    </r>
    <r>
      <rPr>
        <sz val="11"/>
        <color rgb="FF000000"/>
        <rFont val="Times New Roman"/>
        <family val="1"/>
        <charset val="186"/>
      </rPr>
      <t> </t>
    </r>
  </si>
  <si>
    <t>250 mm skersmens lygių PVC N klasės vamzdžių klojimas ant paruošto pagrindo</t>
  </si>
  <si>
    <r>
      <t>12.</t>
    </r>
    <r>
      <rPr>
        <sz val="7"/>
        <color rgb="FF000000"/>
        <rFont val="Times New Roman"/>
        <family val="1"/>
        <charset val="186"/>
      </rPr>
      <t xml:space="preserve">            </t>
    </r>
    <r>
      <rPr>
        <sz val="11"/>
        <color rgb="FF000000"/>
        <rFont val="Times New Roman"/>
        <family val="1"/>
        <charset val="186"/>
      </rPr>
      <t> </t>
    </r>
  </si>
  <si>
    <t>315 mm skersmens lygių PVC N klasės vamzdžių klojimas ant paruošto pagrindo</t>
  </si>
  <si>
    <r>
      <t>13.</t>
    </r>
    <r>
      <rPr>
        <sz val="7"/>
        <color rgb="FF000000"/>
        <rFont val="Times New Roman"/>
        <family val="1"/>
        <charset val="186"/>
      </rPr>
      <t xml:space="preserve">            </t>
    </r>
    <r>
      <rPr>
        <sz val="11"/>
        <color rgb="FF000000"/>
        <rFont val="Times New Roman"/>
        <family val="1"/>
        <charset val="186"/>
      </rPr>
      <t> </t>
    </r>
  </si>
  <si>
    <t>Surenkami gelžbetoniniai šuliniai Ø1000 mm, (pilna komplektacija, įskaitant hidroizoliaciją), dengiant plaukiojančio tipo ketiniais liukais 400 kN</t>
  </si>
  <si>
    <r>
      <t>14.</t>
    </r>
    <r>
      <rPr>
        <sz val="7"/>
        <color rgb="FF000000"/>
        <rFont val="Times New Roman"/>
        <family val="1"/>
        <charset val="186"/>
      </rPr>
      <t xml:space="preserve">            </t>
    </r>
    <r>
      <rPr>
        <sz val="11"/>
        <color rgb="FF000000"/>
        <rFont val="Times New Roman"/>
        <family val="1"/>
        <charset val="186"/>
      </rPr>
      <t> </t>
    </r>
  </si>
  <si>
    <t>Surenkami gelžbetoniniai šuliniai Ø1500 mm, (pilna komplektacija, įskaitant hidroizoliaciją), dengiant plaukiojančio tipo ketiniais liukais 400 kN</t>
  </si>
  <si>
    <r>
      <t>15.</t>
    </r>
    <r>
      <rPr>
        <sz val="7"/>
        <color rgb="FF000000"/>
        <rFont val="Times New Roman"/>
        <family val="1"/>
        <charset val="186"/>
      </rPr>
      <t xml:space="preserve">            </t>
    </r>
    <r>
      <rPr>
        <sz val="11"/>
        <color rgb="FF000000"/>
        <rFont val="Times New Roman"/>
        <family val="1"/>
        <charset val="186"/>
      </rPr>
      <t> </t>
    </r>
  </si>
  <si>
    <t>Polimerbetoniniai vandens nuvedimo latakai su juostinėmis kaliojo ketaus grotelėmis ir jų įrengimas, komplekte su visomis jungtimis, įtekėjimo dėže DN100 mm</t>
  </si>
  <si>
    <t>TS 11</t>
  </si>
  <si>
    <r>
      <t>16.</t>
    </r>
    <r>
      <rPr>
        <sz val="7"/>
        <color rgb="FF000000"/>
        <rFont val="Times New Roman"/>
        <family val="1"/>
        <charset val="186"/>
      </rPr>
      <t xml:space="preserve">            </t>
    </r>
    <r>
      <rPr>
        <sz val="11"/>
        <color rgb="FF000000"/>
        <rFont val="Times New Roman"/>
        <family val="1"/>
        <charset val="186"/>
      </rPr>
      <t> </t>
    </r>
  </si>
  <si>
    <t>Polimerbetoniniai vandens nuvedimo latakai su cinkuoto plieno grotelėmis ir jų įrengimas, komplekte su visomis jungtimis, įtekėjimo dėže DN100 mm</t>
  </si>
  <si>
    <t>TS 10</t>
  </si>
  <si>
    <r>
      <t>17.</t>
    </r>
    <r>
      <rPr>
        <sz val="7"/>
        <color rgb="FF000000"/>
        <rFont val="Times New Roman"/>
        <family val="1"/>
        <charset val="186"/>
      </rPr>
      <t xml:space="preserve">            </t>
    </r>
    <r>
      <rPr>
        <sz val="11"/>
        <color rgb="FF000000"/>
        <rFont val="Times New Roman"/>
        <family val="1"/>
        <charset val="186"/>
      </rPr>
      <t> </t>
    </r>
  </si>
  <si>
    <t>700 mm skersmens g/b lietaus surinkimo šuliniai su g/b dugnais, (įskaitant nusodinimo dalį), dengiant ketiniais liukais 400kN, su apvalaus tipo grotelėmis</t>
  </si>
  <si>
    <r>
      <t>18.</t>
    </r>
    <r>
      <rPr>
        <sz val="7"/>
        <color rgb="FF000000"/>
        <rFont val="Times New Roman"/>
        <family val="1"/>
        <charset val="186"/>
      </rPr>
      <t xml:space="preserve">            </t>
    </r>
    <r>
      <rPr>
        <sz val="11"/>
        <color rgb="FF000000"/>
        <rFont val="Times New Roman"/>
        <family val="1"/>
        <charset val="186"/>
      </rPr>
      <t> </t>
    </r>
  </si>
  <si>
    <t>200 mm skersmens lygūs PVC vamzdžiai kritimo stovų įrengimui</t>
  </si>
  <si>
    <t>250 mm skersmens lygūs PVC vamzdžiai kritimo stovų įrengimui</t>
  </si>
  <si>
    <t>315 mm skersmens lygūs PVC vamzdžiai kritimo stovų įrengimui</t>
  </si>
  <si>
    <t>PVC trišakis Ø200/200 kritimo stovų įrengimui</t>
  </si>
  <si>
    <t>PVC trišakis Ø250/250 kritimo stovų įrengimui</t>
  </si>
  <si>
    <t>PVC trišakis Ø315/315 kritimo stovų įrengimui</t>
  </si>
  <si>
    <t>PVC 45° alkūnė Ø200 kritimo stovų įrengimui</t>
  </si>
  <si>
    <t>PVC 45° alkūnė Ø250 kritimo stovų įrengimui</t>
  </si>
  <si>
    <t>PVC 45° alkūnė Ø315 kritimo stovų įrengimui</t>
  </si>
  <si>
    <t>Vamzdynų Ø110, 200, 250, 315 hidraulinis bandymas</t>
  </si>
  <si>
    <t>Komunikacijų žymėjimui cinkuoto metalo stovai su plastikinėmis lentelėmis</t>
  </si>
  <si>
    <t>kompl.</t>
  </si>
  <si>
    <t xml:space="preserve">LED gatvės šviestuvas 40W </t>
  </si>
  <si>
    <t xml:space="preserve">T.S. 1.6 </t>
  </si>
  <si>
    <t xml:space="preserve">Kompl. </t>
  </si>
  <si>
    <t xml:space="preserve">Pamatas atramai (6m stulpui) </t>
  </si>
  <si>
    <t xml:space="preserve">T.S. 1.11 </t>
  </si>
  <si>
    <t xml:space="preserve">Atrama šviestuvui 6m </t>
  </si>
  <si>
    <t xml:space="preserve">T.S. 1.10 </t>
  </si>
  <si>
    <t xml:space="preserve">Šviestuvo tvirtinimo kronšteinas – gembė 0,5mx1,0m Ø70mm </t>
  </si>
  <si>
    <t xml:space="preserve">T.S. </t>
  </si>
  <si>
    <t xml:space="preserve">Įžeminimo sistema atramai 30 omų </t>
  </si>
  <si>
    <t xml:space="preserve">T.S. 1.1 </t>
  </si>
  <si>
    <t xml:space="preserve">Žolės sėklos </t>
  </si>
  <si>
    <t xml:space="preserve">T.S. 1.8 </t>
  </si>
  <si>
    <t xml:space="preserve">kg </t>
  </si>
  <si>
    <t xml:space="preserve">T.S. 1.2 </t>
  </si>
  <si>
    <t xml:space="preserve">m </t>
  </si>
  <si>
    <t xml:space="preserve">T.S. 1.3 </t>
  </si>
  <si>
    <t xml:space="preserve">T.S. 1.4 </t>
  </si>
  <si>
    <t xml:space="preserve">T.S. 1.5 </t>
  </si>
  <si>
    <t xml:space="preserve">Apsauginė guma pamatui </t>
  </si>
  <si>
    <t xml:space="preserve">T.S. 1.7 </t>
  </si>
  <si>
    <t xml:space="preserve">Automatinis jungiklis 6A/1F </t>
  </si>
  <si>
    <t xml:space="preserve">T.S. 1.12 </t>
  </si>
  <si>
    <t xml:space="preserve">Vnt. </t>
  </si>
  <si>
    <t xml:space="preserve">Įvairios metalo konstrukcijos </t>
  </si>
  <si>
    <t>Darbai</t>
  </si>
  <si>
    <t>Kabelio tiesimas sienomis, konstrukcijomis (atrama)</t>
  </si>
  <si>
    <t xml:space="preserve">T.S. 2T.S. 3 </t>
  </si>
  <si>
    <t xml:space="preserve">Prieduobių kasimas </t>
  </si>
  <si>
    <t>Movų montavimas atramoje Al el. kabeliui</t>
  </si>
  <si>
    <t xml:space="preserve">Kabelio izoliacijos varžos montavimas </t>
  </si>
  <si>
    <t xml:space="preserve">Grandinės kilpa fazė – 0 matavimas </t>
  </si>
  <si>
    <t>Atramos su šviestuvu montavimas ir pajungimas</t>
  </si>
  <si>
    <t xml:space="preserve">Atramų įžeminimas </t>
  </si>
  <si>
    <t>Įžeminimo įrenginių varžos matavimai, įžeminimo įrenginių kontaktinių jungčių, PEN, PE ir N laidų pereinamosios varžos matavimai</t>
  </si>
  <si>
    <t>Dangų atstatymas į pradinę padėtį (žolės atsėjimas)</t>
  </si>
  <si>
    <t xml:space="preserve">Trasos nužymėjimas </t>
  </si>
  <si>
    <t xml:space="preserve">Atramų vietų nužymėjimas </t>
  </si>
  <si>
    <t>Pridavimo ir išpildomosios medžiagos paruošimas</t>
  </si>
  <si>
    <t xml:space="preserve">Išpildomoji geodezinė nuotrauka </t>
  </si>
  <si>
    <t xml:space="preserve">T.S. T.S. 32 </t>
  </si>
  <si>
    <t>0,4kV Al 4x25 mm2 kabelis Laidininkų skaičius- 4;Laidininkas - Atkaitintas aliuminis; Laidininko skerspjūvio plotas –25mm2</t>
  </si>
  <si>
    <t>0,4kV Cu 3x1,5 mm2 kabelis Laidininkų skaičius- 3;Laidininkas - Varis;Laidininko skerspjūvio plotas –1,5mm2</t>
  </si>
  <si>
    <t>0,4kV Al 4x25 mm2 kabelio tiesimas kryptinio gręžimo būdu vamzdyje</t>
  </si>
  <si>
    <t>0,4kV Cu 3x1,5 mm2 kabelio tiesimas atramoje</t>
  </si>
  <si>
    <t xml:space="preserve">m2 </t>
  </si>
  <si>
    <r>
      <t xml:space="preserve">Užsakovas: </t>
    </r>
    <r>
      <rPr>
        <sz val="12"/>
        <color theme="1"/>
        <rFont val="Times New Roman"/>
        <family val="1"/>
        <charset val="186"/>
      </rPr>
      <t>Šakių rajono savivaldybės administracija</t>
    </r>
  </si>
  <si>
    <t>Viso be PVM:</t>
  </si>
  <si>
    <t>Viso su PVM:</t>
  </si>
  <si>
    <t>Vieneto kaina be PVM, EUR</t>
  </si>
  <si>
    <t>Viso EUR be PVM</t>
  </si>
  <si>
    <t>Lietaus Nuotekos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</si>
  <si>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</si>
  <si>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</si>
  <si>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</si>
  <si>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</si>
  <si>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</si>
  <si>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</si>
  <si>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</si>
  <si>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</si>
  <si>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</si>
  <si>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</si>
  <si>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Elektros tinklai
Medžiagos</t>
  </si>
  <si>
    <t>Kabelių apsaugos vamzdžiai klojami kryptinio gręžimo būdu:Išorinis vamzdžio skersmuo – 110 mm</t>
  </si>
  <si>
    <t>Galinė mova 4x25 mm2 vidaus tipo Kabelio gyslų skaičius – 4;Jungiamų kabelių gyslų skerspjūvis – 25 mm2</t>
  </si>
  <si>
    <r>
      <rPr>
        <b/>
        <sz val="12"/>
        <color theme="1"/>
        <rFont val="Times New Roman"/>
        <family val="1"/>
        <charset val="186"/>
      </rPr>
      <t xml:space="preserve">Objektas: </t>
    </r>
    <r>
      <rPr>
        <sz val="12"/>
        <color theme="1"/>
        <rFont val="Times New Roman"/>
        <family val="1"/>
        <charset val="186"/>
      </rPr>
      <t>Automobilių stovėjimo (kiemo) aikštelių, pėsčiųjų takų rekonstravimo ir lietaus nuotekų tinklų statybos, esančių draugystės take 1, 3, 4, 6, 8, Šakių mieste rangos darbų pirkimas</t>
    </r>
  </si>
  <si>
    <t>Paviršinių (lietaus) nuotekų šalinimo tinklai</t>
  </si>
  <si>
    <t>1.</t>
  </si>
  <si>
    <t xml:space="preserve">Lauko elektra </t>
  </si>
  <si>
    <t>ESO dalis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</si>
</sst>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1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vertAlign val="superscript"/>
      <sz val="11"/>
      <name val="Times New Roman"/>
      <family val="1"/>
    </font>
    <font>
      <sz val="9.35"/>
      <name val="Arial"/>
      <family val="2"/>
      <charset val="186"/>
    </font>
    <font>
      <sz val="11"/>
      <color rgb="FF000000"/>
      <name val="Times New Roman"/>
      <family val="1"/>
      <charset val="186"/>
    </font>
    <font>
      <sz val="7"/>
      <color rgb="FF000000"/>
      <name val="Times New Roman"/>
      <family val="1"/>
      <charset val="186"/>
    </font>
    <font>
      <b/>
      <i/>
      <sz val="11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vertAlign val="superscript"/>
      <sz val="11"/>
      <color theme="1"/>
      <name val="Times New Roman"/>
      <family val="1"/>
      <charset val="186"/>
    </font>
    <font>
      <sz val="11"/>
      <color rgb="FF000000"/>
      <name val="TimesNewRomanPSMT"/>
    </font>
    <font>
      <b/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8"/>
      <name val="Calibri"/>
      <family val="2"/>
      <scheme val="minor"/>
    </font>
    <font>
      <b/>
      <sz val="11"/>
      <name val="Times New Roman"/>
      <family val="1"/>
      <charset val="186"/>
    </font>
    <font>
      <b/>
      <sz val="16"/>
      <color rgb="FFFF0000"/>
      <name val="Times New Roman"/>
      <family val="1"/>
      <charset val="186"/>
    </font>
    <font>
      <b/>
      <sz val="16"/>
      <color theme="9" tint="-0.249977111117893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78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" xfId="4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6" fillId="0" borderId="0" xfId="0" applyFont="1"/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2" fontId="11" fillId="0" borderId="3" xfId="0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 wrapText="1"/>
    </xf>
    <xf numFmtId="164" fontId="20" fillId="0" borderId="1" xfId="1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65" fontId="4" fillId="0" borderId="1" xfId="2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2" fontId="4" fillId="0" borderId="1" xfId="2" applyNumberFormat="1" applyFont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 applyProtection="1">
      <alignment horizontal="center" vertical="center"/>
      <protection locked="0"/>
    </xf>
    <xf numFmtId="2" fontId="18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 wrapText="1"/>
      <protection locked="0"/>
    </xf>
    <xf numFmtId="2" fontId="4" fillId="0" borderId="3" xfId="0" applyNumberFormat="1" applyFont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 applyProtection="1">
      <alignment horizontal="center" vertical="center"/>
      <protection locked="0"/>
    </xf>
    <xf numFmtId="2" fontId="0" fillId="0" borderId="5" xfId="0" applyNumberFormat="1" applyBorder="1" applyAlignment="1" applyProtection="1">
      <alignment horizontal="center" vertical="center"/>
      <protection locked="0"/>
    </xf>
    <xf numFmtId="2" fontId="0" fillId="0" borderId="0" xfId="0" applyNumberFormat="1"/>
    <xf numFmtId="0" fontId="0" fillId="0" borderId="1" xfId="0" applyBorder="1"/>
    <xf numFmtId="0" fontId="0" fillId="0" borderId="1" xfId="0" applyBorder="1" applyProtection="1">
      <protection locked="0"/>
    </xf>
    <xf numFmtId="0" fontId="11" fillId="0" borderId="1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 vertical="top" wrapText="1"/>
    </xf>
    <xf numFmtId="0" fontId="10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49" fontId="3" fillId="0" borderId="2" xfId="4" applyNumberFormat="1" applyFont="1" applyBorder="1" applyAlignment="1">
      <alignment horizontal="center" vertical="center" wrapText="1"/>
    </xf>
    <xf numFmtId="49" fontId="3" fillId="0" borderId="4" xfId="4" applyNumberFormat="1" applyFont="1" applyBorder="1" applyAlignment="1">
      <alignment horizontal="center" vertical="center" wrapText="1"/>
    </xf>
    <xf numFmtId="49" fontId="3" fillId="0" borderId="5" xfId="4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49" fontId="3" fillId="0" borderId="2" xfId="3" applyNumberFormat="1" applyFont="1" applyBorder="1" applyAlignment="1">
      <alignment horizontal="center" vertical="center" wrapText="1"/>
    </xf>
    <xf numFmtId="49" fontId="3" fillId="0" borderId="4" xfId="3" applyNumberFormat="1" applyFont="1" applyBorder="1" applyAlignment="1">
      <alignment horizontal="center" vertical="center" wrapText="1"/>
    </xf>
    <xf numFmtId="49" fontId="3" fillId="0" borderId="5" xfId="3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left" vertical="top" wrapText="1"/>
    </xf>
    <xf numFmtId="0" fontId="16" fillId="0" borderId="0" xfId="0" applyFont="1" applyAlignment="1">
      <alignment horizontal="right"/>
    </xf>
    <xf numFmtId="2" fontId="21" fillId="0" borderId="7" xfId="0" applyNumberFormat="1" applyFont="1" applyBorder="1" applyAlignment="1">
      <alignment horizontal="center"/>
    </xf>
    <xf numFmtId="2" fontId="21" fillId="0" borderId="6" xfId="0" applyNumberFormat="1" applyFont="1" applyBorder="1" applyAlignment="1">
      <alignment horizontal="center"/>
    </xf>
    <xf numFmtId="2" fontId="22" fillId="0" borderId="7" xfId="0" applyNumberFormat="1" applyFont="1" applyBorder="1" applyAlignment="1">
      <alignment horizontal="center" vertical="center"/>
    </xf>
    <xf numFmtId="2" fontId="22" fillId="0" borderId="6" xfId="0" applyNumberFormat="1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4" fillId="0" borderId="2" xfId="2" applyFont="1" applyBorder="1" applyAlignment="1">
      <alignment horizontal="left" vertical="center" wrapText="1"/>
    </xf>
    <xf numFmtId="0" fontId="4" fillId="0" borderId="4" xfId="2" applyFont="1" applyBorder="1" applyAlignment="1">
      <alignment horizontal="left" vertical="center" wrapText="1"/>
    </xf>
    <xf numFmtId="0" fontId="4" fillId="0" borderId="5" xfId="2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top" wrapText="1"/>
    </xf>
  </cellXfs>
  <cellStyles count="5">
    <cellStyle name="Įprastas" xfId="0" builtinId="0"/>
    <cellStyle name="Normal 4" xfId="2" xr:uid="{A3CBD87E-0905-4B80-B6AF-14430E1F3D18}"/>
    <cellStyle name="Normal 5" xfId="3" xr:uid="{521B9482-A546-4104-8DF6-FB58110746C1}"/>
    <cellStyle name="Normal 7" xfId="4" xr:uid="{D23091DF-4471-45FB-B531-C4C3F940B848}"/>
    <cellStyle name="Normal 95" xfId="1" xr:uid="{D9700D60-03D7-432D-854E-53F2282D91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6"/>
  <sheetViews>
    <sheetView tabSelected="1" topLeftCell="A10" zoomScale="115" zoomScaleNormal="115" workbookViewId="0">
      <selection sqref="A1:J1"/>
    </sheetView>
  </sheetViews>
  <sheetFormatPr defaultRowHeight="15"/>
  <cols>
    <col min="2" max="2" width="9.140625" customWidth="1"/>
    <col min="7" max="7" width="9.140625" customWidth="1"/>
    <col min="10" max="10" width="10.5703125" bestFit="1" customWidth="1"/>
  </cols>
  <sheetData>
    <row r="1" spans="1:11" ht="15.7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</row>
    <row r="3" spans="1:11" ht="33" customHeight="1">
      <c r="A3" s="60" t="s">
        <v>259</v>
      </c>
      <c r="B3" s="60"/>
      <c r="C3" s="60"/>
      <c r="D3" s="60"/>
      <c r="E3" s="60"/>
      <c r="F3" s="60"/>
      <c r="G3" s="60"/>
      <c r="H3" s="60"/>
      <c r="I3" s="60"/>
      <c r="J3" s="60"/>
    </row>
    <row r="5" spans="1:11" ht="15.75">
      <c r="A5" s="12" t="s">
        <v>240</v>
      </c>
    </row>
    <row r="6" spans="1:11" ht="15.75" thickBot="1"/>
    <row r="7" spans="1:11" ht="21" thickBot="1">
      <c r="B7" s="61" t="s">
        <v>241</v>
      </c>
      <c r="C7" s="61"/>
      <c r="D7" s="62">
        <f>SUM(K12:K26,K28:K35,K37:K40,K42:K48,K50:K57,K59:K63,K65:K71,K73:K75,K77:K104,K106:K119,K121:K137)</f>
        <v>0</v>
      </c>
      <c r="E7" s="63"/>
      <c r="G7" s="61" t="s">
        <v>242</v>
      </c>
      <c r="H7" s="61"/>
      <c r="I7" s="64">
        <f>ROUND(D7*1.21,2)</f>
        <v>0</v>
      </c>
      <c r="J7" s="65"/>
    </row>
    <row r="10" spans="1:11" ht="58.5" customHeight="1">
      <c r="A10" s="1" t="s">
        <v>1</v>
      </c>
      <c r="B10" s="69" t="s">
        <v>2</v>
      </c>
      <c r="C10" s="70"/>
      <c r="D10" s="70"/>
      <c r="E10" s="70"/>
      <c r="F10" s="71"/>
      <c r="G10" s="1" t="s">
        <v>3</v>
      </c>
      <c r="H10" s="1" t="s">
        <v>4</v>
      </c>
      <c r="I10" s="2" t="s">
        <v>5</v>
      </c>
      <c r="J10" s="25" t="s">
        <v>243</v>
      </c>
      <c r="K10" s="26" t="s">
        <v>244</v>
      </c>
    </row>
    <row r="11" spans="1:11" ht="15" customHeight="1">
      <c r="A11" s="66" t="s">
        <v>6</v>
      </c>
      <c r="B11" s="67"/>
      <c r="C11" s="67"/>
      <c r="D11" s="67"/>
      <c r="E11" s="67"/>
      <c r="F11" s="67"/>
      <c r="G11" s="67"/>
      <c r="H11" s="67"/>
      <c r="I11" s="67"/>
      <c r="J11" s="67"/>
      <c r="K11" s="68"/>
    </row>
    <row r="12" spans="1:11" ht="15" customHeight="1">
      <c r="A12" s="3" t="s">
        <v>7</v>
      </c>
      <c r="B12" s="72" t="s">
        <v>8</v>
      </c>
      <c r="C12" s="73"/>
      <c r="D12" s="73"/>
      <c r="E12" s="73"/>
      <c r="F12" s="74"/>
      <c r="G12" s="4" t="s">
        <v>9</v>
      </c>
      <c r="H12" s="4" t="s">
        <v>10</v>
      </c>
      <c r="I12" s="27">
        <v>0.28499999999999998</v>
      </c>
      <c r="J12" s="30"/>
      <c r="K12" s="29">
        <f>ROUND(I12*J12,2)</f>
        <v>0</v>
      </c>
    </row>
    <row r="13" spans="1:11" ht="18" customHeight="1">
      <c r="A13" s="3" t="s">
        <v>11</v>
      </c>
      <c r="B13" s="47" t="s">
        <v>12</v>
      </c>
      <c r="C13" s="48"/>
      <c r="D13" s="48"/>
      <c r="E13" s="48"/>
      <c r="F13" s="49"/>
      <c r="G13" s="4" t="s">
        <v>9</v>
      </c>
      <c r="H13" s="5" t="s">
        <v>134</v>
      </c>
      <c r="I13" s="6">
        <v>650</v>
      </c>
      <c r="J13" s="31"/>
      <c r="K13" s="29">
        <f t="shared" ref="K13:K26" si="0">ROUND(I13*J13,2)</f>
        <v>0</v>
      </c>
    </row>
    <row r="14" spans="1:11" ht="15" customHeight="1">
      <c r="A14" s="3" t="s">
        <v>13</v>
      </c>
      <c r="B14" s="47" t="s">
        <v>14</v>
      </c>
      <c r="C14" s="48"/>
      <c r="D14" s="48"/>
      <c r="E14" s="48"/>
      <c r="F14" s="49"/>
      <c r="G14" s="4" t="s">
        <v>9</v>
      </c>
      <c r="H14" s="5" t="s">
        <v>15</v>
      </c>
      <c r="I14" s="6">
        <v>465</v>
      </c>
      <c r="J14" s="31"/>
      <c r="K14" s="29">
        <f t="shared" si="0"/>
        <v>0</v>
      </c>
    </row>
    <row r="15" spans="1:11" ht="15" customHeight="1">
      <c r="A15" s="3" t="s">
        <v>16</v>
      </c>
      <c r="B15" s="47" t="s">
        <v>17</v>
      </c>
      <c r="C15" s="48"/>
      <c r="D15" s="48"/>
      <c r="E15" s="48"/>
      <c r="F15" s="49"/>
      <c r="G15" s="4" t="s">
        <v>9</v>
      </c>
      <c r="H15" s="5" t="s">
        <v>15</v>
      </c>
      <c r="I15" s="6">
        <v>504</v>
      </c>
      <c r="J15" s="31"/>
      <c r="K15" s="29">
        <f t="shared" si="0"/>
        <v>0</v>
      </c>
    </row>
    <row r="16" spans="1:11" ht="15" customHeight="1">
      <c r="A16" s="3" t="s">
        <v>18</v>
      </c>
      <c r="B16" s="47" t="s">
        <v>19</v>
      </c>
      <c r="C16" s="48"/>
      <c r="D16" s="48"/>
      <c r="E16" s="48"/>
      <c r="F16" s="49"/>
      <c r="G16" s="4" t="s">
        <v>9</v>
      </c>
      <c r="H16" s="4" t="s">
        <v>15</v>
      </c>
      <c r="I16" s="6">
        <v>10</v>
      </c>
      <c r="J16" s="31"/>
      <c r="K16" s="29">
        <f t="shared" si="0"/>
        <v>0</v>
      </c>
    </row>
    <row r="17" spans="1:11" ht="15" customHeight="1">
      <c r="A17" s="3" t="s">
        <v>20</v>
      </c>
      <c r="B17" s="47" t="s">
        <v>21</v>
      </c>
      <c r="C17" s="48"/>
      <c r="D17" s="48"/>
      <c r="E17" s="48"/>
      <c r="F17" s="49"/>
      <c r="G17" s="4" t="s">
        <v>9</v>
      </c>
      <c r="H17" s="5" t="s">
        <v>22</v>
      </c>
      <c r="I17" s="6">
        <v>0.1</v>
      </c>
      <c r="J17" s="31"/>
      <c r="K17" s="29">
        <f t="shared" si="0"/>
        <v>0</v>
      </c>
    </row>
    <row r="18" spans="1:11" ht="30.75" customHeight="1">
      <c r="A18" s="3" t="s">
        <v>23</v>
      </c>
      <c r="B18" s="47" t="s">
        <v>24</v>
      </c>
      <c r="C18" s="48"/>
      <c r="D18" s="48"/>
      <c r="E18" s="48"/>
      <c r="F18" s="49"/>
      <c r="G18" s="4" t="s">
        <v>9</v>
      </c>
      <c r="H18" s="5" t="s">
        <v>22</v>
      </c>
      <c r="I18" s="28">
        <v>188</v>
      </c>
      <c r="J18" s="31"/>
      <c r="K18" s="29">
        <f t="shared" si="0"/>
        <v>0</v>
      </c>
    </row>
    <row r="19" spans="1:11" ht="15" customHeight="1">
      <c r="A19" s="3" t="s">
        <v>25</v>
      </c>
      <c r="B19" s="47" t="s">
        <v>26</v>
      </c>
      <c r="C19" s="48"/>
      <c r="D19" s="48"/>
      <c r="E19" s="48"/>
      <c r="F19" s="49"/>
      <c r="G19" s="4" t="s">
        <v>9</v>
      </c>
      <c r="H19" s="5" t="s">
        <v>27</v>
      </c>
      <c r="I19" s="6">
        <v>1</v>
      </c>
      <c r="J19" s="31"/>
      <c r="K19" s="29">
        <f t="shared" si="0"/>
        <v>0</v>
      </c>
    </row>
    <row r="20" spans="1:11" ht="15" customHeight="1">
      <c r="A20" s="3" t="s">
        <v>28</v>
      </c>
      <c r="B20" s="47" t="s">
        <v>29</v>
      </c>
      <c r="C20" s="48"/>
      <c r="D20" s="48"/>
      <c r="E20" s="48"/>
      <c r="F20" s="49"/>
      <c r="G20" s="4" t="s">
        <v>9</v>
      </c>
      <c r="H20" s="5" t="s">
        <v>22</v>
      </c>
      <c r="I20" s="6">
        <v>742</v>
      </c>
      <c r="J20" s="31"/>
      <c r="K20" s="29">
        <f t="shared" si="0"/>
        <v>0</v>
      </c>
    </row>
    <row r="21" spans="1:11" ht="30" customHeight="1">
      <c r="A21" s="3" t="s">
        <v>30</v>
      </c>
      <c r="B21" s="47" t="s">
        <v>31</v>
      </c>
      <c r="C21" s="48"/>
      <c r="D21" s="48"/>
      <c r="E21" s="48"/>
      <c r="F21" s="49"/>
      <c r="G21" s="4" t="s">
        <v>9</v>
      </c>
      <c r="H21" s="5" t="s">
        <v>22</v>
      </c>
      <c r="I21" s="6">
        <v>392</v>
      </c>
      <c r="J21" s="31"/>
      <c r="K21" s="29">
        <f t="shared" si="0"/>
        <v>0</v>
      </c>
    </row>
    <row r="22" spans="1:11" ht="30" customHeight="1">
      <c r="A22" s="3" t="s">
        <v>32</v>
      </c>
      <c r="B22" s="47" t="s">
        <v>33</v>
      </c>
      <c r="C22" s="48"/>
      <c r="D22" s="48"/>
      <c r="E22" s="48"/>
      <c r="F22" s="49"/>
      <c r="G22" s="4" t="s">
        <v>9</v>
      </c>
      <c r="H22" s="5" t="s">
        <v>22</v>
      </c>
      <c r="I22" s="6">
        <v>350</v>
      </c>
      <c r="J22" s="31"/>
      <c r="K22" s="29">
        <f t="shared" si="0"/>
        <v>0</v>
      </c>
    </row>
    <row r="23" spans="1:11" ht="27.75" customHeight="1">
      <c r="A23" s="3" t="s">
        <v>34</v>
      </c>
      <c r="B23" s="47" t="s">
        <v>35</v>
      </c>
      <c r="C23" s="48"/>
      <c r="D23" s="48"/>
      <c r="E23" s="48"/>
      <c r="F23" s="49"/>
      <c r="G23" s="4" t="s">
        <v>9</v>
      </c>
      <c r="H23" s="5" t="s">
        <v>27</v>
      </c>
      <c r="I23" s="6">
        <v>1</v>
      </c>
      <c r="J23" s="31"/>
      <c r="K23" s="29">
        <f t="shared" si="0"/>
        <v>0</v>
      </c>
    </row>
    <row r="24" spans="1:11" ht="45" customHeight="1">
      <c r="A24" s="3" t="s">
        <v>36</v>
      </c>
      <c r="B24" s="47" t="s">
        <v>37</v>
      </c>
      <c r="C24" s="48"/>
      <c r="D24" s="48"/>
      <c r="E24" s="48"/>
      <c r="F24" s="49"/>
      <c r="G24" s="4" t="s">
        <v>9</v>
      </c>
      <c r="H24" s="5" t="s">
        <v>27</v>
      </c>
      <c r="I24" s="6">
        <v>3</v>
      </c>
      <c r="J24" s="31"/>
      <c r="K24" s="29">
        <f t="shared" si="0"/>
        <v>0</v>
      </c>
    </row>
    <row r="25" spans="1:11" ht="15" customHeight="1">
      <c r="A25" s="3" t="s">
        <v>38</v>
      </c>
      <c r="B25" s="47" t="s">
        <v>39</v>
      </c>
      <c r="C25" s="48"/>
      <c r="D25" s="48"/>
      <c r="E25" s="48"/>
      <c r="F25" s="49"/>
      <c r="G25" s="4" t="s">
        <v>9</v>
      </c>
      <c r="H25" s="5" t="s">
        <v>27</v>
      </c>
      <c r="I25" s="6">
        <v>1</v>
      </c>
      <c r="J25" s="31"/>
      <c r="K25" s="29">
        <f t="shared" si="0"/>
        <v>0</v>
      </c>
    </row>
    <row r="26" spans="1:11" ht="30.75" customHeight="1">
      <c r="A26" s="3" t="s">
        <v>40</v>
      </c>
      <c r="B26" s="47" t="s">
        <v>41</v>
      </c>
      <c r="C26" s="48"/>
      <c r="D26" s="48"/>
      <c r="E26" s="48"/>
      <c r="F26" s="49"/>
      <c r="G26" s="4" t="s">
        <v>9</v>
      </c>
      <c r="H26" s="5" t="s">
        <v>27</v>
      </c>
      <c r="I26" s="6">
        <v>5</v>
      </c>
      <c r="J26" s="31"/>
      <c r="K26" s="29">
        <f t="shared" si="0"/>
        <v>0</v>
      </c>
    </row>
    <row r="27" spans="1:11" ht="15" customHeight="1">
      <c r="A27" s="56" t="s">
        <v>42</v>
      </c>
      <c r="B27" s="57"/>
      <c r="C27" s="57"/>
      <c r="D27" s="57"/>
      <c r="E27" s="57"/>
      <c r="F27" s="57"/>
      <c r="G27" s="57"/>
      <c r="H27" s="57"/>
      <c r="I27" s="57"/>
      <c r="J27" s="57"/>
      <c r="K27" s="58"/>
    </row>
    <row r="28" spans="1:11" ht="33.75" customHeight="1">
      <c r="A28" s="5" t="s">
        <v>43</v>
      </c>
      <c r="B28" s="47" t="s">
        <v>44</v>
      </c>
      <c r="C28" s="48"/>
      <c r="D28" s="48"/>
      <c r="E28" s="48"/>
      <c r="F28" s="49"/>
      <c r="G28" s="4" t="s">
        <v>45</v>
      </c>
      <c r="H28" s="5" t="s">
        <v>48</v>
      </c>
      <c r="I28" s="6">
        <v>1829</v>
      </c>
      <c r="J28" s="31"/>
      <c r="K28" s="32">
        <f>ROUND(I28*J28,2)</f>
        <v>0</v>
      </c>
    </row>
    <row r="29" spans="1:11" ht="15" customHeight="1">
      <c r="A29" s="5" t="s">
        <v>46</v>
      </c>
      <c r="B29" s="47" t="s">
        <v>47</v>
      </c>
      <c r="C29" s="48"/>
      <c r="D29" s="48"/>
      <c r="E29" s="48"/>
      <c r="F29" s="49"/>
      <c r="G29" s="4" t="s">
        <v>45</v>
      </c>
      <c r="H29" s="5" t="s">
        <v>48</v>
      </c>
      <c r="I29" s="6">
        <v>3504</v>
      </c>
      <c r="J29" s="31"/>
      <c r="K29" s="32">
        <f t="shared" ref="K29:K35" si="1">ROUND(I29*J29,2)</f>
        <v>0</v>
      </c>
    </row>
    <row r="30" spans="1:11" ht="15" customHeight="1">
      <c r="A30" s="5" t="s">
        <v>49</v>
      </c>
      <c r="B30" s="47" t="s">
        <v>50</v>
      </c>
      <c r="C30" s="48"/>
      <c r="D30" s="48"/>
      <c r="E30" s="48"/>
      <c r="F30" s="49"/>
      <c r="G30" s="4" t="s">
        <v>45</v>
      </c>
      <c r="H30" s="5" t="s">
        <v>48</v>
      </c>
      <c r="I30" s="6">
        <v>1502</v>
      </c>
      <c r="J30" s="31"/>
      <c r="K30" s="32">
        <f t="shared" si="1"/>
        <v>0</v>
      </c>
    </row>
    <row r="31" spans="1:11" ht="43.5" customHeight="1">
      <c r="A31" s="5" t="s">
        <v>51</v>
      </c>
      <c r="B31" s="47" t="s">
        <v>52</v>
      </c>
      <c r="C31" s="48"/>
      <c r="D31" s="48"/>
      <c r="E31" s="48"/>
      <c r="F31" s="49"/>
      <c r="G31" s="4" t="s">
        <v>45</v>
      </c>
      <c r="H31" s="5" t="s">
        <v>53</v>
      </c>
      <c r="I31" s="6">
        <v>1904</v>
      </c>
      <c r="J31" s="33"/>
      <c r="K31" s="32">
        <f t="shared" si="1"/>
        <v>0</v>
      </c>
    </row>
    <row r="32" spans="1:11" ht="28.5" customHeight="1">
      <c r="A32" s="5" t="s">
        <v>54</v>
      </c>
      <c r="B32" s="47" t="s">
        <v>55</v>
      </c>
      <c r="C32" s="48"/>
      <c r="D32" s="48"/>
      <c r="E32" s="48"/>
      <c r="F32" s="49"/>
      <c r="G32" s="4" t="s">
        <v>45</v>
      </c>
      <c r="H32" s="5" t="s">
        <v>53</v>
      </c>
      <c r="I32" s="6">
        <v>476</v>
      </c>
      <c r="J32" s="33"/>
      <c r="K32" s="32">
        <f t="shared" si="1"/>
        <v>0</v>
      </c>
    </row>
    <row r="33" spans="1:11" ht="15" customHeight="1">
      <c r="A33" s="5" t="s">
        <v>56</v>
      </c>
      <c r="B33" s="47" t="s">
        <v>57</v>
      </c>
      <c r="C33" s="48"/>
      <c r="D33" s="48"/>
      <c r="E33" s="48"/>
      <c r="F33" s="49"/>
      <c r="G33" s="4" t="s">
        <v>45</v>
      </c>
      <c r="H33" s="5" t="s">
        <v>53</v>
      </c>
      <c r="I33" s="6">
        <v>1051</v>
      </c>
      <c r="J33" s="33"/>
      <c r="K33" s="32">
        <f t="shared" si="1"/>
        <v>0</v>
      </c>
    </row>
    <row r="34" spans="1:11" ht="27.75" customHeight="1">
      <c r="A34" s="5" t="s">
        <v>58</v>
      </c>
      <c r="B34" s="47" t="s">
        <v>59</v>
      </c>
      <c r="C34" s="48"/>
      <c r="D34" s="48"/>
      <c r="E34" s="48"/>
      <c r="F34" s="49"/>
      <c r="G34" s="4" t="s">
        <v>45</v>
      </c>
      <c r="H34" s="5" t="s">
        <v>53</v>
      </c>
      <c r="I34" s="6">
        <v>450</v>
      </c>
      <c r="J34" s="33"/>
      <c r="K34" s="32">
        <f t="shared" si="1"/>
        <v>0</v>
      </c>
    </row>
    <row r="35" spans="1:11" ht="15" customHeight="1">
      <c r="A35" s="5" t="s">
        <v>60</v>
      </c>
      <c r="B35" s="47" t="s">
        <v>61</v>
      </c>
      <c r="C35" s="48"/>
      <c r="D35" s="48"/>
      <c r="E35" s="48"/>
      <c r="F35" s="49"/>
      <c r="G35" s="4" t="s">
        <v>45</v>
      </c>
      <c r="H35" s="5" t="s">
        <v>53</v>
      </c>
      <c r="I35" s="6">
        <v>8</v>
      </c>
      <c r="J35" s="33"/>
      <c r="K35" s="32">
        <f t="shared" si="1"/>
        <v>0</v>
      </c>
    </row>
    <row r="36" spans="1:11" ht="15" customHeight="1">
      <c r="A36" s="51" t="s">
        <v>62</v>
      </c>
      <c r="B36" s="52"/>
      <c r="C36" s="52"/>
      <c r="D36" s="52"/>
      <c r="E36" s="52"/>
      <c r="F36" s="52"/>
      <c r="G36" s="52"/>
      <c r="H36" s="52"/>
      <c r="I36" s="52"/>
      <c r="J36" s="52"/>
      <c r="K36" s="53"/>
    </row>
    <row r="37" spans="1:11" ht="44.25" customHeight="1">
      <c r="A37" s="3" t="s">
        <v>63</v>
      </c>
      <c r="B37" s="50" t="s">
        <v>64</v>
      </c>
      <c r="C37" s="50"/>
      <c r="D37" s="50"/>
      <c r="E37" s="50"/>
      <c r="F37" s="50"/>
      <c r="G37" s="7" t="s">
        <v>65</v>
      </c>
      <c r="H37" s="5" t="s">
        <v>15</v>
      </c>
      <c r="I37" s="20">
        <v>350</v>
      </c>
      <c r="J37" s="33"/>
      <c r="K37" s="32">
        <f>ROUND(I37*J37,2)</f>
        <v>0</v>
      </c>
    </row>
    <row r="38" spans="1:11">
      <c r="A38" s="3" t="s">
        <v>66</v>
      </c>
      <c r="B38" s="54" t="s">
        <v>67</v>
      </c>
      <c r="C38" s="54"/>
      <c r="D38" s="54"/>
      <c r="E38" s="54"/>
      <c r="F38" s="55"/>
      <c r="G38" s="7" t="s">
        <v>65</v>
      </c>
      <c r="H38" s="5" t="s">
        <v>53</v>
      </c>
      <c r="I38" s="20">
        <v>165</v>
      </c>
      <c r="J38" s="33"/>
      <c r="K38" s="32">
        <f t="shared" ref="K38:K40" si="2">ROUND(I38*J38,2)</f>
        <v>0</v>
      </c>
    </row>
    <row r="39" spans="1:11" ht="25.5" customHeight="1">
      <c r="A39" s="3" t="s">
        <v>68</v>
      </c>
      <c r="B39" s="47" t="s">
        <v>69</v>
      </c>
      <c r="C39" s="48"/>
      <c r="D39" s="48"/>
      <c r="E39" s="48"/>
      <c r="F39" s="49"/>
      <c r="G39" s="7" t="s">
        <v>65</v>
      </c>
      <c r="H39" s="5" t="s">
        <v>53</v>
      </c>
      <c r="I39" s="20">
        <v>165</v>
      </c>
      <c r="J39" s="33"/>
      <c r="K39" s="32">
        <f t="shared" si="2"/>
        <v>0</v>
      </c>
    </row>
    <row r="40" spans="1:11" ht="15" customHeight="1">
      <c r="A40" s="3" t="s">
        <v>70</v>
      </c>
      <c r="B40" s="48" t="s">
        <v>71</v>
      </c>
      <c r="C40" s="48"/>
      <c r="D40" s="48"/>
      <c r="E40" s="48"/>
      <c r="F40" s="49"/>
      <c r="G40" s="7" t="s">
        <v>65</v>
      </c>
      <c r="H40" s="5" t="s">
        <v>48</v>
      </c>
      <c r="I40" s="20">
        <v>601</v>
      </c>
      <c r="J40" s="33"/>
      <c r="K40" s="32">
        <f t="shared" si="2"/>
        <v>0</v>
      </c>
    </row>
    <row r="41" spans="1:11" ht="15" customHeight="1">
      <c r="A41" s="51" t="s">
        <v>72</v>
      </c>
      <c r="B41" s="52"/>
      <c r="C41" s="52"/>
      <c r="D41" s="52"/>
      <c r="E41" s="52"/>
      <c r="F41" s="52"/>
      <c r="G41" s="52"/>
      <c r="H41" s="52"/>
      <c r="I41" s="52"/>
      <c r="J41" s="52"/>
      <c r="K41" s="53"/>
    </row>
    <row r="42" spans="1:11" ht="30.75" customHeight="1">
      <c r="A42" s="8" t="s">
        <v>73</v>
      </c>
      <c r="B42" s="47" t="s">
        <v>74</v>
      </c>
      <c r="C42" s="48"/>
      <c r="D42" s="48"/>
      <c r="E42" s="48"/>
      <c r="F42" s="49"/>
      <c r="G42" s="7" t="s">
        <v>75</v>
      </c>
      <c r="H42" s="5" t="s">
        <v>53</v>
      </c>
      <c r="I42" s="20">
        <v>1153</v>
      </c>
      <c r="J42" s="33"/>
      <c r="K42" s="32">
        <f>ROUND(I42*J42,2)</f>
        <v>0</v>
      </c>
    </row>
    <row r="43" spans="1:11" ht="30.75" customHeight="1">
      <c r="A43" s="8" t="s">
        <v>76</v>
      </c>
      <c r="B43" s="50" t="s">
        <v>77</v>
      </c>
      <c r="C43" s="50"/>
      <c r="D43" s="50"/>
      <c r="E43" s="50"/>
      <c r="F43" s="50"/>
      <c r="G43" s="7" t="s">
        <v>75</v>
      </c>
      <c r="H43" s="5" t="s">
        <v>48</v>
      </c>
      <c r="I43" s="20">
        <v>2816</v>
      </c>
      <c r="J43" s="33"/>
      <c r="K43" s="32">
        <f t="shared" ref="K43:K48" si="3">ROUND(I43*J43,2)</f>
        <v>0</v>
      </c>
    </row>
    <row r="44" spans="1:11" ht="24.75" customHeight="1">
      <c r="A44" s="8" t="s">
        <v>78</v>
      </c>
      <c r="B44" s="50" t="s">
        <v>79</v>
      </c>
      <c r="C44" s="50"/>
      <c r="D44" s="50"/>
      <c r="E44" s="50"/>
      <c r="F44" s="50"/>
      <c r="G44" s="7" t="s">
        <v>75</v>
      </c>
      <c r="H44" s="5" t="s">
        <v>48</v>
      </c>
      <c r="I44" s="20">
        <v>2816</v>
      </c>
      <c r="J44" s="33"/>
      <c r="K44" s="32">
        <f t="shared" si="3"/>
        <v>0</v>
      </c>
    </row>
    <row r="45" spans="1:11" ht="15" customHeight="1">
      <c r="A45" s="8" t="s">
        <v>80</v>
      </c>
      <c r="B45" s="47" t="s">
        <v>81</v>
      </c>
      <c r="C45" s="48"/>
      <c r="D45" s="48"/>
      <c r="E45" s="48"/>
      <c r="F45" s="49"/>
      <c r="G45" s="7" t="s">
        <v>82</v>
      </c>
      <c r="H45" s="5" t="s">
        <v>48</v>
      </c>
      <c r="I45" s="20">
        <v>2778</v>
      </c>
      <c r="J45" s="33"/>
      <c r="K45" s="32">
        <f t="shared" si="3"/>
        <v>0</v>
      </c>
    </row>
    <row r="46" spans="1:11" ht="28.5" customHeight="1">
      <c r="A46" s="8" t="s">
        <v>83</v>
      </c>
      <c r="B46" s="47" t="s">
        <v>84</v>
      </c>
      <c r="C46" s="48"/>
      <c r="D46" s="48"/>
      <c r="E46" s="48"/>
      <c r="F46" s="49"/>
      <c r="G46" s="7" t="s">
        <v>82</v>
      </c>
      <c r="H46" s="5" t="s">
        <v>48</v>
      </c>
      <c r="I46" s="20">
        <v>38</v>
      </c>
      <c r="J46" s="33"/>
      <c r="K46" s="32">
        <f t="shared" si="3"/>
        <v>0</v>
      </c>
    </row>
    <row r="47" spans="1:11" ht="30.75" customHeight="1">
      <c r="A47" s="8" t="s">
        <v>85</v>
      </c>
      <c r="B47" s="47" t="s">
        <v>133</v>
      </c>
      <c r="C47" s="48"/>
      <c r="D47" s="48"/>
      <c r="E47" s="48"/>
      <c r="F47" s="49"/>
      <c r="G47" s="7" t="s">
        <v>82</v>
      </c>
      <c r="H47" s="5" t="s">
        <v>15</v>
      </c>
      <c r="I47" s="20">
        <v>564</v>
      </c>
      <c r="J47" s="34"/>
      <c r="K47" s="32">
        <f t="shared" si="3"/>
        <v>0</v>
      </c>
    </row>
    <row r="48" spans="1:11" ht="49.5" customHeight="1">
      <c r="A48" s="8" t="s">
        <v>86</v>
      </c>
      <c r="B48" s="47" t="s">
        <v>87</v>
      </c>
      <c r="C48" s="48"/>
      <c r="D48" s="48"/>
      <c r="E48" s="48"/>
      <c r="F48" s="49"/>
      <c r="G48" s="7" t="s">
        <v>82</v>
      </c>
      <c r="H48" s="5" t="s">
        <v>15</v>
      </c>
      <c r="I48" s="20">
        <v>123</v>
      </c>
      <c r="J48" s="34"/>
      <c r="K48" s="32">
        <f t="shared" si="3"/>
        <v>0</v>
      </c>
    </row>
    <row r="49" spans="1:11" ht="15" customHeight="1">
      <c r="A49" s="56" t="s">
        <v>88</v>
      </c>
      <c r="B49" s="57"/>
      <c r="C49" s="57"/>
      <c r="D49" s="57"/>
      <c r="E49" s="57"/>
      <c r="F49" s="57"/>
      <c r="G49" s="57"/>
      <c r="H49" s="57"/>
      <c r="I49" s="57"/>
      <c r="J49" s="57"/>
      <c r="K49" s="58"/>
    </row>
    <row r="50" spans="1:11" ht="32.25" customHeight="1">
      <c r="A50" s="5" t="s">
        <v>89</v>
      </c>
      <c r="B50" s="47" t="s">
        <v>90</v>
      </c>
      <c r="C50" s="48"/>
      <c r="D50" s="48"/>
      <c r="E50" s="48"/>
      <c r="F50" s="49"/>
      <c r="G50" s="7" t="s">
        <v>75</v>
      </c>
      <c r="H50" s="5" t="s">
        <v>53</v>
      </c>
      <c r="I50" s="6">
        <v>168</v>
      </c>
      <c r="J50" s="33"/>
      <c r="K50" s="32">
        <f>ROUND(I50*J50,2)</f>
        <v>0</v>
      </c>
    </row>
    <row r="51" spans="1:11" ht="30.75" customHeight="1">
      <c r="A51" s="5" t="s">
        <v>91</v>
      </c>
      <c r="B51" s="47" t="s">
        <v>77</v>
      </c>
      <c r="C51" s="48"/>
      <c r="D51" s="48"/>
      <c r="E51" s="48"/>
      <c r="F51" s="49"/>
      <c r="G51" s="7" t="s">
        <v>75</v>
      </c>
      <c r="H51" s="5" t="s">
        <v>48</v>
      </c>
      <c r="I51" s="20">
        <v>817</v>
      </c>
      <c r="J51" s="33"/>
      <c r="K51" s="32">
        <f t="shared" ref="K51:K57" si="4">ROUND(I51*J51,2)</f>
        <v>0</v>
      </c>
    </row>
    <row r="52" spans="1:11" ht="15" customHeight="1">
      <c r="A52" s="5" t="s">
        <v>92</v>
      </c>
      <c r="B52" s="47" t="s">
        <v>79</v>
      </c>
      <c r="C52" s="48"/>
      <c r="D52" s="48"/>
      <c r="E52" s="48"/>
      <c r="F52" s="49"/>
      <c r="G52" s="7" t="s">
        <v>75</v>
      </c>
      <c r="H52" s="5" t="s">
        <v>48</v>
      </c>
      <c r="I52" s="20">
        <v>833</v>
      </c>
      <c r="J52" s="33"/>
      <c r="K52" s="32">
        <f t="shared" si="4"/>
        <v>0</v>
      </c>
    </row>
    <row r="53" spans="1:11" ht="30" customHeight="1">
      <c r="A53" s="5" t="s">
        <v>93</v>
      </c>
      <c r="B53" s="47" t="s">
        <v>94</v>
      </c>
      <c r="C53" s="48"/>
      <c r="D53" s="48"/>
      <c r="E53" s="48"/>
      <c r="F53" s="49"/>
      <c r="G53" s="7"/>
      <c r="H53" s="5" t="s">
        <v>135</v>
      </c>
      <c r="I53" s="20">
        <v>16</v>
      </c>
      <c r="J53" s="33"/>
      <c r="K53" s="32">
        <f t="shared" si="4"/>
        <v>0</v>
      </c>
    </row>
    <row r="54" spans="1:11" ht="15" customHeight="1">
      <c r="A54" s="5" t="s">
        <v>95</v>
      </c>
      <c r="B54" s="47" t="s">
        <v>96</v>
      </c>
      <c r="C54" s="48"/>
      <c r="D54" s="48"/>
      <c r="E54" s="48"/>
      <c r="F54" s="49"/>
      <c r="G54" s="7" t="s">
        <v>82</v>
      </c>
      <c r="H54" s="5" t="s">
        <v>135</v>
      </c>
      <c r="I54" s="20">
        <v>709</v>
      </c>
      <c r="J54" s="33"/>
      <c r="K54" s="32">
        <f t="shared" si="4"/>
        <v>0</v>
      </c>
    </row>
    <row r="55" spans="1:11" ht="29.25" customHeight="1">
      <c r="A55" s="5" t="s">
        <v>97</v>
      </c>
      <c r="B55" s="47" t="s">
        <v>98</v>
      </c>
      <c r="C55" s="48"/>
      <c r="D55" s="48"/>
      <c r="E55" s="48"/>
      <c r="F55" s="49"/>
      <c r="G55" s="7" t="s">
        <v>82</v>
      </c>
      <c r="H55" s="5" t="s">
        <v>135</v>
      </c>
      <c r="I55" s="20">
        <v>34</v>
      </c>
      <c r="J55" s="33"/>
      <c r="K55" s="32">
        <f t="shared" si="4"/>
        <v>0</v>
      </c>
    </row>
    <row r="56" spans="1:11" ht="31.5" customHeight="1">
      <c r="A56" s="5" t="s">
        <v>99</v>
      </c>
      <c r="B56" s="47" t="s">
        <v>100</v>
      </c>
      <c r="C56" s="48"/>
      <c r="D56" s="48"/>
      <c r="E56" s="48"/>
      <c r="F56" s="49"/>
      <c r="G56" s="7" t="s">
        <v>82</v>
      </c>
      <c r="H56" s="5" t="s">
        <v>135</v>
      </c>
      <c r="I56" s="20">
        <v>74</v>
      </c>
      <c r="J56" s="33"/>
      <c r="K56" s="32">
        <f t="shared" si="4"/>
        <v>0</v>
      </c>
    </row>
    <row r="57" spans="1:11" ht="32.25" customHeight="1">
      <c r="A57" s="5" t="s">
        <v>101</v>
      </c>
      <c r="B57" s="47" t="s">
        <v>102</v>
      </c>
      <c r="C57" s="48"/>
      <c r="D57" s="48"/>
      <c r="E57" s="48"/>
      <c r="F57" s="49"/>
      <c r="G57" s="7" t="s">
        <v>82</v>
      </c>
      <c r="H57" s="5" t="s">
        <v>15</v>
      </c>
      <c r="I57" s="20">
        <v>534</v>
      </c>
      <c r="J57" s="33"/>
      <c r="K57" s="32">
        <f t="shared" si="4"/>
        <v>0</v>
      </c>
    </row>
    <row r="58" spans="1:11" ht="15" customHeight="1">
      <c r="A58" s="51" t="s">
        <v>103</v>
      </c>
      <c r="B58" s="52"/>
      <c r="C58" s="52"/>
      <c r="D58" s="52"/>
      <c r="E58" s="52"/>
      <c r="F58" s="52"/>
      <c r="G58" s="52"/>
      <c r="H58" s="52"/>
      <c r="I58" s="52"/>
      <c r="J58" s="52"/>
      <c r="K58" s="53"/>
    </row>
    <row r="59" spans="1:11" ht="51" customHeight="1">
      <c r="A59" s="9" t="s">
        <v>104</v>
      </c>
      <c r="B59" s="50" t="s">
        <v>105</v>
      </c>
      <c r="C59" s="50"/>
      <c r="D59" s="50"/>
      <c r="E59" s="50"/>
      <c r="F59" s="50"/>
      <c r="G59" s="7" t="s">
        <v>106</v>
      </c>
      <c r="H59" s="5" t="s">
        <v>27</v>
      </c>
      <c r="I59" s="10">
        <v>5</v>
      </c>
      <c r="J59" s="31"/>
      <c r="K59" s="32">
        <f>ROUND(I59*J59,2)</f>
        <v>0</v>
      </c>
    </row>
    <row r="60" spans="1:11" ht="30.75" customHeight="1">
      <c r="A60" s="9" t="s">
        <v>107</v>
      </c>
      <c r="B60" s="50" t="s">
        <v>108</v>
      </c>
      <c r="C60" s="50"/>
      <c r="D60" s="50"/>
      <c r="E60" s="50"/>
      <c r="F60" s="50"/>
      <c r="G60" s="7" t="s">
        <v>106</v>
      </c>
      <c r="H60" s="5" t="s">
        <v>15</v>
      </c>
      <c r="I60" s="10">
        <v>20</v>
      </c>
      <c r="J60" s="31"/>
      <c r="K60" s="32">
        <f t="shared" ref="K60:K63" si="5">ROUND(I60*J60,2)</f>
        <v>0</v>
      </c>
    </row>
    <row r="61" spans="1:11" ht="29.25" customHeight="1">
      <c r="A61" s="9" t="s">
        <v>109</v>
      </c>
      <c r="B61" s="50" t="s">
        <v>110</v>
      </c>
      <c r="C61" s="50"/>
      <c r="D61" s="50"/>
      <c r="E61" s="50"/>
      <c r="F61" s="50"/>
      <c r="G61" s="7" t="s">
        <v>106</v>
      </c>
      <c r="H61" s="5" t="s">
        <v>111</v>
      </c>
      <c r="I61" s="10">
        <v>13</v>
      </c>
      <c r="J61" s="31"/>
      <c r="K61" s="32">
        <f t="shared" si="5"/>
        <v>0</v>
      </c>
    </row>
    <row r="62" spans="1:11" ht="15" customHeight="1">
      <c r="A62" s="9" t="s">
        <v>112</v>
      </c>
      <c r="B62" s="50" t="s">
        <v>113</v>
      </c>
      <c r="C62" s="50"/>
      <c r="D62" s="50"/>
      <c r="E62" s="50"/>
      <c r="F62" s="50"/>
      <c r="G62" s="7" t="s">
        <v>106</v>
      </c>
      <c r="H62" s="5" t="s">
        <v>48</v>
      </c>
      <c r="I62" s="6">
        <v>3.09</v>
      </c>
      <c r="J62" s="31"/>
      <c r="K62" s="32">
        <f t="shared" si="5"/>
        <v>0</v>
      </c>
    </row>
    <row r="63" spans="1:11" ht="29.25" customHeight="1">
      <c r="A63" s="9" t="s">
        <v>114</v>
      </c>
      <c r="B63" s="47" t="s">
        <v>115</v>
      </c>
      <c r="C63" s="48"/>
      <c r="D63" s="48"/>
      <c r="E63" s="48"/>
      <c r="F63" s="49"/>
      <c r="G63" s="7" t="s">
        <v>106</v>
      </c>
      <c r="H63" s="5" t="s">
        <v>48</v>
      </c>
      <c r="I63" s="6">
        <v>3.7</v>
      </c>
      <c r="J63" s="31"/>
      <c r="K63" s="32">
        <f t="shared" si="5"/>
        <v>0</v>
      </c>
    </row>
    <row r="64" spans="1:11" ht="15" customHeight="1">
      <c r="A64" s="51" t="s">
        <v>116</v>
      </c>
      <c r="B64" s="52"/>
      <c r="C64" s="52"/>
      <c r="D64" s="52"/>
      <c r="E64" s="52"/>
      <c r="F64" s="52"/>
      <c r="G64" s="52"/>
      <c r="H64" s="52"/>
      <c r="I64" s="52"/>
      <c r="J64" s="52"/>
      <c r="K64" s="53"/>
    </row>
    <row r="65" spans="1:11" ht="30.75" customHeight="1">
      <c r="A65" s="9" t="s">
        <v>117</v>
      </c>
      <c r="B65" s="47" t="s">
        <v>118</v>
      </c>
      <c r="C65" s="48"/>
      <c r="D65" s="48"/>
      <c r="E65" s="48"/>
      <c r="F65" s="49"/>
      <c r="G65" s="7" t="s">
        <v>119</v>
      </c>
      <c r="H65" s="5" t="s">
        <v>48</v>
      </c>
      <c r="I65" s="6">
        <v>981</v>
      </c>
      <c r="J65" s="31"/>
      <c r="K65" s="32">
        <f>ROUND(I65*J65,2)</f>
        <v>0</v>
      </c>
    </row>
    <row r="66" spans="1:11" ht="63" customHeight="1">
      <c r="A66" s="9" t="s">
        <v>120</v>
      </c>
      <c r="B66" s="47" t="s">
        <v>121</v>
      </c>
      <c r="C66" s="48"/>
      <c r="D66" s="48"/>
      <c r="E66" s="48"/>
      <c r="F66" s="49"/>
      <c r="G66" s="7" t="s">
        <v>9</v>
      </c>
      <c r="H66" s="5" t="s">
        <v>27</v>
      </c>
      <c r="I66" s="6">
        <v>19</v>
      </c>
      <c r="J66" s="31"/>
      <c r="K66" s="32">
        <f t="shared" ref="K66:K71" si="6">ROUND(I66*J66,2)</f>
        <v>0</v>
      </c>
    </row>
    <row r="67" spans="1:11" ht="64.5" customHeight="1">
      <c r="A67" s="9" t="s">
        <v>122</v>
      </c>
      <c r="B67" s="47" t="s">
        <v>123</v>
      </c>
      <c r="C67" s="48"/>
      <c r="D67" s="48"/>
      <c r="E67" s="48"/>
      <c r="F67" s="49"/>
      <c r="G67" s="7" t="s">
        <v>9</v>
      </c>
      <c r="H67" s="5" t="s">
        <v>27</v>
      </c>
      <c r="I67" s="6">
        <v>7</v>
      </c>
      <c r="J67" s="31"/>
      <c r="K67" s="32">
        <f t="shared" si="6"/>
        <v>0</v>
      </c>
    </row>
    <row r="68" spans="1:11" ht="95.25" customHeight="1">
      <c r="A68" s="9" t="s">
        <v>124</v>
      </c>
      <c r="B68" s="47" t="s">
        <v>125</v>
      </c>
      <c r="C68" s="48"/>
      <c r="D68" s="48"/>
      <c r="E68" s="48"/>
      <c r="F68" s="49"/>
      <c r="G68" s="7"/>
      <c r="H68" s="5" t="s">
        <v>27</v>
      </c>
      <c r="I68" s="6">
        <v>1</v>
      </c>
      <c r="J68" s="31"/>
      <c r="K68" s="32">
        <f t="shared" si="6"/>
        <v>0</v>
      </c>
    </row>
    <row r="69" spans="1:11" ht="15" customHeight="1">
      <c r="A69" s="9" t="s">
        <v>126</v>
      </c>
      <c r="B69" s="47" t="s">
        <v>127</v>
      </c>
      <c r="C69" s="48"/>
      <c r="D69" s="48"/>
      <c r="E69" s="48"/>
      <c r="F69" s="49"/>
      <c r="G69" s="7" t="s">
        <v>119</v>
      </c>
      <c r="H69" s="5" t="s">
        <v>27</v>
      </c>
      <c r="I69" s="6">
        <v>22</v>
      </c>
      <c r="J69" s="31"/>
      <c r="K69" s="32">
        <f t="shared" si="6"/>
        <v>0</v>
      </c>
    </row>
    <row r="70" spans="1:11" ht="15" customHeight="1">
      <c r="A70" s="9" t="s">
        <v>128</v>
      </c>
      <c r="B70" s="47" t="s">
        <v>129</v>
      </c>
      <c r="C70" s="48"/>
      <c r="D70" s="48"/>
      <c r="E70" s="48"/>
      <c r="F70" s="49"/>
      <c r="G70" s="7" t="s">
        <v>130</v>
      </c>
      <c r="H70" s="5" t="s">
        <v>27</v>
      </c>
      <c r="I70" s="6">
        <v>5</v>
      </c>
      <c r="J70" s="31"/>
      <c r="K70" s="32">
        <f t="shared" si="6"/>
        <v>0</v>
      </c>
    </row>
    <row r="71" spans="1:11" ht="15" customHeight="1">
      <c r="A71" s="9" t="s">
        <v>131</v>
      </c>
      <c r="B71" s="47" t="s">
        <v>132</v>
      </c>
      <c r="C71" s="48"/>
      <c r="D71" s="48"/>
      <c r="E71" s="48"/>
      <c r="F71" s="49"/>
      <c r="G71" s="7" t="s">
        <v>130</v>
      </c>
      <c r="H71" s="5" t="s">
        <v>27</v>
      </c>
      <c r="I71" s="6">
        <v>4</v>
      </c>
      <c r="J71" s="31"/>
      <c r="K71" s="32">
        <f t="shared" si="6"/>
        <v>0</v>
      </c>
    </row>
    <row r="72" spans="1:11" ht="15" customHeight="1">
      <c r="A72" s="43" t="s">
        <v>245</v>
      </c>
      <c r="B72" s="44"/>
      <c r="C72" s="44"/>
      <c r="D72" s="44"/>
      <c r="E72" s="44"/>
      <c r="F72" s="44"/>
      <c r="G72" s="44"/>
      <c r="H72" s="44"/>
      <c r="I72" s="44"/>
      <c r="J72" s="44"/>
      <c r="K72" s="44"/>
    </row>
    <row r="73" spans="1:11" ht="32.25" customHeight="1">
      <c r="A73" s="14" t="s">
        <v>136</v>
      </c>
      <c r="B73" s="45" t="s">
        <v>137</v>
      </c>
      <c r="C73" s="45"/>
      <c r="D73" s="45"/>
      <c r="E73" s="45"/>
      <c r="F73" s="45"/>
      <c r="G73" s="14" t="s">
        <v>119</v>
      </c>
      <c r="H73" s="14" t="s">
        <v>138</v>
      </c>
      <c r="I73" s="21">
        <v>1</v>
      </c>
      <c r="J73" s="35"/>
      <c r="K73" s="29">
        <f>ROUND(I73*J73,2)</f>
        <v>0</v>
      </c>
    </row>
    <row r="74" spans="1:11" ht="33" customHeight="1">
      <c r="A74" s="14" t="s">
        <v>139</v>
      </c>
      <c r="B74" s="45" t="s">
        <v>140</v>
      </c>
      <c r="C74" s="45"/>
      <c r="D74" s="45"/>
      <c r="E74" s="45"/>
      <c r="F74" s="45"/>
      <c r="G74" s="14" t="s">
        <v>141</v>
      </c>
      <c r="H74" s="14" t="s">
        <v>15</v>
      </c>
      <c r="I74" s="21">
        <v>7</v>
      </c>
      <c r="J74" s="35"/>
      <c r="K74" s="29">
        <f t="shared" ref="K74:K75" si="7">ROUND(I74*J74,2)</f>
        <v>0</v>
      </c>
    </row>
    <row r="75" spans="1:11" ht="30" customHeight="1">
      <c r="A75" s="14" t="s">
        <v>142</v>
      </c>
      <c r="B75" s="45" t="s">
        <v>143</v>
      </c>
      <c r="C75" s="45"/>
      <c r="D75" s="45"/>
      <c r="E75" s="45"/>
      <c r="F75" s="45"/>
      <c r="G75" s="14" t="s">
        <v>141</v>
      </c>
      <c r="H75" s="14" t="s">
        <v>27</v>
      </c>
      <c r="I75" s="21">
        <v>3</v>
      </c>
      <c r="J75" s="35"/>
      <c r="K75" s="29">
        <f t="shared" si="7"/>
        <v>0</v>
      </c>
    </row>
    <row r="76" spans="1:11" ht="15.75" customHeight="1">
      <c r="A76" s="46" t="s">
        <v>260</v>
      </c>
      <c r="B76" s="46"/>
      <c r="C76" s="46"/>
      <c r="D76" s="46"/>
      <c r="E76" s="46"/>
      <c r="F76" s="46"/>
      <c r="G76" s="46"/>
      <c r="H76" s="46"/>
      <c r="I76" s="46"/>
      <c r="J76" s="46"/>
      <c r="K76" s="46"/>
    </row>
    <row r="77" spans="1:11" ht="50.25" customHeight="1">
      <c r="A77" s="15" t="s">
        <v>144</v>
      </c>
      <c r="B77" s="45" t="s">
        <v>145</v>
      </c>
      <c r="C77" s="45"/>
      <c r="D77" s="45"/>
      <c r="E77" s="45"/>
      <c r="F77" s="45"/>
      <c r="G77" s="17" t="s">
        <v>82</v>
      </c>
      <c r="H77" s="17" t="s">
        <v>146</v>
      </c>
      <c r="I77" s="22">
        <v>285</v>
      </c>
      <c r="J77" s="36"/>
      <c r="K77" s="32">
        <f>ROUND(I77*J77,2)</f>
        <v>0</v>
      </c>
    </row>
    <row r="78" spans="1:11" ht="33" customHeight="1">
      <c r="A78" s="15" t="s">
        <v>147</v>
      </c>
      <c r="B78" s="45" t="s">
        <v>148</v>
      </c>
      <c r="C78" s="45"/>
      <c r="D78" s="45"/>
      <c r="E78" s="45"/>
      <c r="F78" s="45"/>
      <c r="G78" s="17" t="s">
        <v>82</v>
      </c>
      <c r="H78" s="17" t="s">
        <v>146</v>
      </c>
      <c r="I78" s="22">
        <v>502</v>
      </c>
      <c r="J78" s="36"/>
      <c r="K78" s="32">
        <f t="shared" ref="K78:K104" si="8">ROUND(I78*J78,2)</f>
        <v>0</v>
      </c>
    </row>
    <row r="79" spans="1:11" ht="20.25" customHeight="1">
      <c r="A79" s="15" t="s">
        <v>149</v>
      </c>
      <c r="B79" s="45" t="s">
        <v>150</v>
      </c>
      <c r="C79" s="45"/>
      <c r="D79" s="45"/>
      <c r="E79" s="45"/>
      <c r="F79" s="45"/>
      <c r="G79" s="17" t="s">
        <v>82</v>
      </c>
      <c r="H79" s="17" t="s">
        <v>146</v>
      </c>
      <c r="I79" s="22">
        <v>79</v>
      </c>
      <c r="J79" s="36"/>
      <c r="K79" s="32">
        <f t="shared" si="8"/>
        <v>0</v>
      </c>
    </row>
    <row r="80" spans="1:11" ht="23.25" customHeight="1">
      <c r="A80" s="15" t="s">
        <v>151</v>
      </c>
      <c r="B80" s="45" t="s">
        <v>152</v>
      </c>
      <c r="C80" s="45"/>
      <c r="D80" s="45"/>
      <c r="E80" s="45"/>
      <c r="F80" s="45"/>
      <c r="G80" s="17" t="s">
        <v>82</v>
      </c>
      <c r="H80" s="17" t="s">
        <v>146</v>
      </c>
      <c r="I80" s="22">
        <v>59</v>
      </c>
      <c r="J80" s="36"/>
      <c r="K80" s="32">
        <f t="shared" si="8"/>
        <v>0</v>
      </c>
    </row>
    <row r="81" spans="1:11" ht="25.5" customHeight="1">
      <c r="A81" s="15" t="s">
        <v>153</v>
      </c>
      <c r="B81" s="45" t="s">
        <v>154</v>
      </c>
      <c r="C81" s="45"/>
      <c r="D81" s="45"/>
      <c r="E81" s="45"/>
      <c r="F81" s="45"/>
      <c r="G81" s="17" t="s">
        <v>82</v>
      </c>
      <c r="H81" s="17" t="s">
        <v>146</v>
      </c>
      <c r="I81" s="22">
        <v>30</v>
      </c>
      <c r="J81" s="36"/>
      <c r="K81" s="32">
        <f t="shared" si="8"/>
        <v>0</v>
      </c>
    </row>
    <row r="82" spans="1:11" ht="22.5" customHeight="1">
      <c r="A82" s="15" t="s">
        <v>155</v>
      </c>
      <c r="B82" s="45" t="s">
        <v>156</v>
      </c>
      <c r="C82" s="45"/>
      <c r="D82" s="45"/>
      <c r="E82" s="45"/>
      <c r="F82" s="45"/>
      <c r="G82" s="17" t="s">
        <v>82</v>
      </c>
      <c r="H82" s="17" t="s">
        <v>146</v>
      </c>
      <c r="I82" s="22">
        <v>179</v>
      </c>
      <c r="J82" s="36"/>
      <c r="K82" s="32">
        <f t="shared" si="8"/>
        <v>0</v>
      </c>
    </row>
    <row r="83" spans="1:11" ht="22.5" customHeight="1">
      <c r="A83" s="15" t="s">
        <v>157</v>
      </c>
      <c r="B83" s="45" t="s">
        <v>158</v>
      </c>
      <c r="C83" s="45"/>
      <c r="D83" s="45"/>
      <c r="E83" s="45"/>
      <c r="F83" s="45"/>
      <c r="G83" s="17" t="s">
        <v>82</v>
      </c>
      <c r="H83" s="17" t="s">
        <v>146</v>
      </c>
      <c r="I83" s="22">
        <v>502</v>
      </c>
      <c r="J83" s="36"/>
      <c r="K83" s="32">
        <f t="shared" si="8"/>
        <v>0</v>
      </c>
    </row>
    <row r="84" spans="1:11" ht="34.5" customHeight="1">
      <c r="A84" s="15" t="s">
        <v>159</v>
      </c>
      <c r="B84" s="45" t="s">
        <v>160</v>
      </c>
      <c r="C84" s="45"/>
      <c r="D84" s="45"/>
      <c r="E84" s="45"/>
      <c r="F84" s="45"/>
      <c r="G84" s="17" t="s">
        <v>82</v>
      </c>
      <c r="H84" s="17" t="s">
        <v>146</v>
      </c>
      <c r="I84" s="22">
        <v>711</v>
      </c>
      <c r="J84" s="36"/>
      <c r="K84" s="32">
        <f t="shared" si="8"/>
        <v>0</v>
      </c>
    </row>
    <row r="85" spans="1:11" ht="35.25" customHeight="1">
      <c r="A85" s="15" t="s">
        <v>161</v>
      </c>
      <c r="B85" s="45" t="s">
        <v>162</v>
      </c>
      <c r="C85" s="45"/>
      <c r="D85" s="45"/>
      <c r="E85" s="45"/>
      <c r="F85" s="45"/>
      <c r="G85" s="17" t="s">
        <v>45</v>
      </c>
      <c r="H85" s="17" t="s">
        <v>15</v>
      </c>
      <c r="I85" s="22">
        <v>34</v>
      </c>
      <c r="J85" s="36"/>
      <c r="K85" s="32">
        <f t="shared" si="8"/>
        <v>0</v>
      </c>
    </row>
    <row r="86" spans="1:11" ht="35.25" customHeight="1">
      <c r="A86" s="15" t="s">
        <v>163</v>
      </c>
      <c r="B86" s="45" t="s">
        <v>164</v>
      </c>
      <c r="C86" s="45"/>
      <c r="D86" s="45"/>
      <c r="E86" s="45"/>
      <c r="F86" s="45"/>
      <c r="G86" s="17" t="s">
        <v>45</v>
      </c>
      <c r="H86" s="17" t="s">
        <v>15</v>
      </c>
      <c r="I86" s="22">
        <v>125</v>
      </c>
      <c r="J86" s="36"/>
      <c r="K86" s="32">
        <f t="shared" si="8"/>
        <v>0</v>
      </c>
    </row>
    <row r="87" spans="1:11" ht="31.5" customHeight="1">
      <c r="A87" s="15" t="s">
        <v>165</v>
      </c>
      <c r="B87" s="45" t="s">
        <v>166</v>
      </c>
      <c r="C87" s="45"/>
      <c r="D87" s="45"/>
      <c r="E87" s="45"/>
      <c r="F87" s="45"/>
      <c r="G87" s="17" t="s">
        <v>45</v>
      </c>
      <c r="H87" s="17" t="s">
        <v>15</v>
      </c>
      <c r="I87" s="22">
        <v>178</v>
      </c>
      <c r="J87" s="36"/>
      <c r="K87" s="32">
        <f t="shared" si="8"/>
        <v>0</v>
      </c>
    </row>
    <row r="88" spans="1:11" ht="31.5" customHeight="1">
      <c r="A88" s="15" t="s">
        <v>167</v>
      </c>
      <c r="B88" s="45" t="s">
        <v>168</v>
      </c>
      <c r="C88" s="45"/>
      <c r="D88" s="45"/>
      <c r="E88" s="45"/>
      <c r="F88" s="45"/>
      <c r="G88" s="17" t="s">
        <v>45</v>
      </c>
      <c r="H88" s="17" t="s">
        <v>15</v>
      </c>
      <c r="I88" s="22">
        <v>48</v>
      </c>
      <c r="J88" s="36"/>
      <c r="K88" s="32">
        <f t="shared" si="8"/>
        <v>0</v>
      </c>
    </row>
    <row r="89" spans="1:11" ht="48.75" customHeight="1">
      <c r="A89" s="15" t="s">
        <v>169</v>
      </c>
      <c r="B89" s="45" t="s">
        <v>170</v>
      </c>
      <c r="C89" s="45"/>
      <c r="D89" s="45"/>
      <c r="E89" s="45"/>
      <c r="F89" s="45"/>
      <c r="G89" s="17" t="s">
        <v>75</v>
      </c>
      <c r="H89" s="17" t="s">
        <v>146</v>
      </c>
      <c r="I89" s="22">
        <v>1.26</v>
      </c>
      <c r="J89" s="36"/>
      <c r="K89" s="32">
        <f t="shared" si="8"/>
        <v>0</v>
      </c>
    </row>
    <row r="90" spans="1:11" ht="45" customHeight="1">
      <c r="A90" s="16" t="s">
        <v>171</v>
      </c>
      <c r="B90" s="45" t="s">
        <v>172</v>
      </c>
      <c r="C90" s="45"/>
      <c r="D90" s="45"/>
      <c r="E90" s="45"/>
      <c r="F90" s="45"/>
      <c r="G90" s="17" t="s">
        <v>75</v>
      </c>
      <c r="H90" s="17" t="s">
        <v>146</v>
      </c>
      <c r="I90" s="23">
        <v>17.16</v>
      </c>
      <c r="J90" s="35"/>
      <c r="K90" s="32">
        <f t="shared" si="8"/>
        <v>0</v>
      </c>
    </row>
    <row r="91" spans="1:11" ht="61.5" customHeight="1">
      <c r="A91" s="16" t="s">
        <v>173</v>
      </c>
      <c r="B91" s="45" t="s">
        <v>174</v>
      </c>
      <c r="C91" s="45"/>
      <c r="D91" s="45"/>
      <c r="E91" s="45"/>
      <c r="F91" s="45"/>
      <c r="G91" s="17" t="s">
        <v>175</v>
      </c>
      <c r="H91" s="17" t="s">
        <v>15</v>
      </c>
      <c r="I91" s="22">
        <v>7.5</v>
      </c>
      <c r="J91" s="36"/>
      <c r="K91" s="32">
        <f t="shared" si="8"/>
        <v>0</v>
      </c>
    </row>
    <row r="92" spans="1:11" ht="58.5" customHeight="1">
      <c r="A92" s="16" t="s">
        <v>176</v>
      </c>
      <c r="B92" s="45" t="s">
        <v>177</v>
      </c>
      <c r="C92" s="45"/>
      <c r="D92" s="45"/>
      <c r="E92" s="45"/>
      <c r="F92" s="45"/>
      <c r="G92" s="17" t="s">
        <v>178</v>
      </c>
      <c r="H92" s="17" t="s">
        <v>15</v>
      </c>
      <c r="I92" s="22">
        <v>8</v>
      </c>
      <c r="J92" s="36"/>
      <c r="K92" s="32">
        <f t="shared" si="8"/>
        <v>0</v>
      </c>
    </row>
    <row r="93" spans="1:11" ht="46.5" customHeight="1">
      <c r="A93" s="16" t="s">
        <v>179</v>
      </c>
      <c r="B93" s="45" t="s">
        <v>180</v>
      </c>
      <c r="C93" s="45"/>
      <c r="D93" s="45"/>
      <c r="E93" s="45"/>
      <c r="F93" s="45"/>
      <c r="G93" s="17" t="s">
        <v>75</v>
      </c>
      <c r="H93" s="17" t="s">
        <v>146</v>
      </c>
      <c r="I93" s="23">
        <v>12.23</v>
      </c>
      <c r="J93" s="35"/>
      <c r="K93" s="32">
        <f t="shared" si="8"/>
        <v>0</v>
      </c>
    </row>
    <row r="94" spans="1:11" ht="30" customHeight="1">
      <c r="A94" s="15" t="s">
        <v>181</v>
      </c>
      <c r="B94" s="45" t="s">
        <v>182</v>
      </c>
      <c r="C94" s="45"/>
      <c r="D94" s="45"/>
      <c r="E94" s="45"/>
      <c r="F94" s="45"/>
      <c r="G94" s="17" t="s">
        <v>45</v>
      </c>
      <c r="H94" s="17" t="s">
        <v>15</v>
      </c>
      <c r="I94" s="22">
        <v>15</v>
      </c>
      <c r="J94" s="36"/>
      <c r="K94" s="32">
        <f t="shared" si="8"/>
        <v>0</v>
      </c>
    </row>
    <row r="95" spans="1:11" ht="29.25" customHeight="1">
      <c r="A95" s="15" t="s">
        <v>246</v>
      </c>
      <c r="B95" s="45" t="s">
        <v>183</v>
      </c>
      <c r="C95" s="45"/>
      <c r="D95" s="45"/>
      <c r="E95" s="45"/>
      <c r="F95" s="45"/>
      <c r="G95" s="17" t="s">
        <v>45</v>
      </c>
      <c r="H95" s="17" t="s">
        <v>15</v>
      </c>
      <c r="I95" s="22">
        <v>2</v>
      </c>
      <c r="J95" s="36"/>
      <c r="K95" s="32">
        <f t="shared" si="8"/>
        <v>0</v>
      </c>
    </row>
    <row r="96" spans="1:11" ht="34.5" customHeight="1">
      <c r="A96" s="15" t="s">
        <v>247</v>
      </c>
      <c r="B96" s="45" t="s">
        <v>184</v>
      </c>
      <c r="C96" s="45"/>
      <c r="D96" s="45"/>
      <c r="E96" s="45"/>
      <c r="F96" s="45"/>
      <c r="G96" s="17" t="s">
        <v>45</v>
      </c>
      <c r="H96" s="17" t="s">
        <v>15</v>
      </c>
      <c r="I96" s="22">
        <v>3</v>
      </c>
      <c r="J96" s="36"/>
      <c r="K96" s="32">
        <f t="shared" si="8"/>
        <v>0</v>
      </c>
    </row>
    <row r="97" spans="1:11" ht="19.5" customHeight="1">
      <c r="A97" s="15" t="s">
        <v>248</v>
      </c>
      <c r="B97" s="45" t="s">
        <v>185</v>
      </c>
      <c r="C97" s="45"/>
      <c r="D97" s="45"/>
      <c r="E97" s="45"/>
      <c r="F97" s="45"/>
      <c r="G97" s="17" t="s">
        <v>45</v>
      </c>
      <c r="H97" s="17" t="s">
        <v>27</v>
      </c>
      <c r="I97" s="22">
        <v>13</v>
      </c>
      <c r="J97" s="36"/>
      <c r="K97" s="32">
        <f t="shared" si="8"/>
        <v>0</v>
      </c>
    </row>
    <row r="98" spans="1:11" ht="20.25" customHeight="1">
      <c r="A98" s="15" t="s">
        <v>249</v>
      </c>
      <c r="B98" s="45" t="s">
        <v>186</v>
      </c>
      <c r="C98" s="45"/>
      <c r="D98" s="45"/>
      <c r="E98" s="45"/>
      <c r="F98" s="45"/>
      <c r="G98" s="17" t="s">
        <v>45</v>
      </c>
      <c r="H98" s="17" t="s">
        <v>27</v>
      </c>
      <c r="I98" s="22">
        <v>2</v>
      </c>
      <c r="J98" s="36"/>
      <c r="K98" s="32">
        <f t="shared" si="8"/>
        <v>0</v>
      </c>
    </row>
    <row r="99" spans="1:11" ht="19.5" customHeight="1">
      <c r="A99" s="15" t="s">
        <v>250</v>
      </c>
      <c r="B99" s="45" t="s">
        <v>187</v>
      </c>
      <c r="C99" s="45"/>
      <c r="D99" s="45"/>
      <c r="E99" s="45"/>
      <c r="F99" s="45"/>
      <c r="G99" s="17" t="s">
        <v>45</v>
      </c>
      <c r="H99" s="17" t="s">
        <v>27</v>
      </c>
      <c r="I99" s="22">
        <v>1</v>
      </c>
      <c r="J99" s="36"/>
      <c r="K99" s="32">
        <f t="shared" si="8"/>
        <v>0</v>
      </c>
    </row>
    <row r="100" spans="1:11" ht="22.5" customHeight="1">
      <c r="A100" s="15" t="s">
        <v>251</v>
      </c>
      <c r="B100" s="45" t="s">
        <v>188</v>
      </c>
      <c r="C100" s="45"/>
      <c r="D100" s="45"/>
      <c r="E100" s="45"/>
      <c r="F100" s="45"/>
      <c r="G100" s="17" t="s">
        <v>45</v>
      </c>
      <c r="H100" s="17" t="s">
        <v>27</v>
      </c>
      <c r="I100" s="22">
        <v>26</v>
      </c>
      <c r="J100" s="36"/>
      <c r="K100" s="32">
        <f t="shared" si="8"/>
        <v>0</v>
      </c>
    </row>
    <row r="101" spans="1:11" ht="18" customHeight="1">
      <c r="A101" s="15" t="s">
        <v>252</v>
      </c>
      <c r="B101" s="45" t="s">
        <v>189</v>
      </c>
      <c r="C101" s="45"/>
      <c r="D101" s="45"/>
      <c r="E101" s="45"/>
      <c r="F101" s="45"/>
      <c r="G101" s="17" t="s">
        <v>45</v>
      </c>
      <c r="H101" s="17" t="s">
        <v>27</v>
      </c>
      <c r="I101" s="22">
        <v>4</v>
      </c>
      <c r="J101" s="36"/>
      <c r="K101" s="32">
        <f t="shared" si="8"/>
        <v>0</v>
      </c>
    </row>
    <row r="102" spans="1:11" ht="18" customHeight="1">
      <c r="A102" s="15" t="s">
        <v>253</v>
      </c>
      <c r="B102" s="45" t="s">
        <v>190</v>
      </c>
      <c r="C102" s="45"/>
      <c r="D102" s="45"/>
      <c r="E102" s="45"/>
      <c r="F102" s="45"/>
      <c r="G102" s="17" t="s">
        <v>45</v>
      </c>
      <c r="H102" s="17" t="s">
        <v>27</v>
      </c>
      <c r="I102" s="22">
        <v>2</v>
      </c>
      <c r="J102" s="36"/>
      <c r="K102" s="32">
        <f t="shared" si="8"/>
        <v>0</v>
      </c>
    </row>
    <row r="103" spans="1:11" ht="30.75" customHeight="1">
      <c r="A103" s="15" t="s">
        <v>254</v>
      </c>
      <c r="B103" s="45" t="s">
        <v>191</v>
      </c>
      <c r="C103" s="45"/>
      <c r="D103" s="45"/>
      <c r="E103" s="45"/>
      <c r="F103" s="45"/>
      <c r="G103" s="17" t="s">
        <v>119</v>
      </c>
      <c r="H103" s="17" t="s">
        <v>15</v>
      </c>
      <c r="I103" s="22">
        <v>385</v>
      </c>
      <c r="J103" s="36"/>
      <c r="K103" s="32">
        <f t="shared" si="8"/>
        <v>0</v>
      </c>
    </row>
    <row r="104" spans="1:11" ht="33.75" customHeight="1">
      <c r="A104" s="15" t="s">
        <v>255</v>
      </c>
      <c r="B104" s="45" t="s">
        <v>192</v>
      </c>
      <c r="C104" s="45"/>
      <c r="D104" s="45"/>
      <c r="E104" s="45"/>
      <c r="F104" s="45"/>
      <c r="G104" s="17" t="s">
        <v>106</v>
      </c>
      <c r="H104" s="17" t="s">
        <v>193</v>
      </c>
      <c r="I104" s="22">
        <v>11</v>
      </c>
      <c r="J104" s="36"/>
      <c r="K104" s="32">
        <f t="shared" si="8"/>
        <v>0</v>
      </c>
    </row>
    <row r="105" spans="1:11" ht="30.75" customHeight="1">
      <c r="A105" s="75" t="s">
        <v>256</v>
      </c>
      <c r="B105" s="76"/>
      <c r="C105" s="76"/>
      <c r="D105" s="76"/>
      <c r="E105" s="76"/>
      <c r="F105" s="76"/>
      <c r="G105" s="76"/>
      <c r="H105" s="76"/>
      <c r="I105" s="76"/>
      <c r="J105" s="76"/>
      <c r="K105" s="76"/>
    </row>
    <row r="106" spans="1:11" ht="20.25" customHeight="1">
      <c r="A106" s="18">
        <v>1</v>
      </c>
      <c r="B106" s="77" t="s">
        <v>194</v>
      </c>
      <c r="C106" s="77"/>
      <c r="D106" s="77"/>
      <c r="E106" s="77"/>
      <c r="F106" s="77"/>
      <c r="G106" s="19" t="s">
        <v>195</v>
      </c>
      <c r="H106" s="19" t="s">
        <v>196</v>
      </c>
      <c r="I106" s="24">
        <v>13</v>
      </c>
      <c r="J106" s="35"/>
      <c r="K106" s="32">
        <f>ROUND(I106*J106,2)</f>
        <v>0</v>
      </c>
    </row>
    <row r="107" spans="1:11" ht="18.75" customHeight="1">
      <c r="A107" s="18">
        <v>2</v>
      </c>
      <c r="B107" s="77" t="s">
        <v>197</v>
      </c>
      <c r="C107" s="77"/>
      <c r="D107" s="77"/>
      <c r="E107" s="77"/>
      <c r="F107" s="77"/>
      <c r="G107" s="19" t="s">
        <v>198</v>
      </c>
      <c r="H107" s="19" t="s">
        <v>196</v>
      </c>
      <c r="I107" s="24">
        <v>13</v>
      </c>
      <c r="J107" s="35"/>
      <c r="K107" s="32">
        <f t="shared" ref="K107:K119" si="9">ROUND(I107*J107,2)</f>
        <v>0</v>
      </c>
    </row>
    <row r="108" spans="1:11" ht="17.25" customHeight="1">
      <c r="A108" s="18">
        <v>3</v>
      </c>
      <c r="B108" s="77" t="s">
        <v>199</v>
      </c>
      <c r="C108" s="77"/>
      <c r="D108" s="77"/>
      <c r="E108" s="77"/>
      <c r="F108" s="77"/>
      <c r="G108" s="19" t="s">
        <v>200</v>
      </c>
      <c r="H108" s="19" t="s">
        <v>196</v>
      </c>
      <c r="I108" s="24">
        <v>13</v>
      </c>
      <c r="J108" s="35"/>
      <c r="K108" s="32">
        <f t="shared" si="9"/>
        <v>0</v>
      </c>
    </row>
    <row r="109" spans="1:11" ht="31.5" customHeight="1">
      <c r="A109" s="18">
        <v>4</v>
      </c>
      <c r="B109" s="77" t="s">
        <v>201</v>
      </c>
      <c r="C109" s="77"/>
      <c r="D109" s="77"/>
      <c r="E109" s="77"/>
      <c r="F109" s="77"/>
      <c r="G109" s="19" t="s">
        <v>202</v>
      </c>
      <c r="H109" s="19" t="s">
        <v>196</v>
      </c>
      <c r="I109" s="24">
        <v>13</v>
      </c>
      <c r="J109" s="35"/>
      <c r="K109" s="32">
        <f t="shared" si="9"/>
        <v>0</v>
      </c>
    </row>
    <row r="110" spans="1:11" ht="19.5" customHeight="1">
      <c r="A110" s="18">
        <v>5</v>
      </c>
      <c r="B110" s="77" t="s">
        <v>203</v>
      </c>
      <c r="C110" s="77"/>
      <c r="D110" s="77"/>
      <c r="E110" s="77"/>
      <c r="F110" s="77"/>
      <c r="G110" s="19" t="s">
        <v>204</v>
      </c>
      <c r="H110" s="19" t="s">
        <v>196</v>
      </c>
      <c r="I110" s="24">
        <v>13</v>
      </c>
      <c r="J110" s="35"/>
      <c r="K110" s="32">
        <f t="shared" si="9"/>
        <v>0</v>
      </c>
    </row>
    <row r="111" spans="1:11" ht="17.25" customHeight="1">
      <c r="A111" s="18">
        <v>6</v>
      </c>
      <c r="B111" s="77" t="s">
        <v>205</v>
      </c>
      <c r="C111" s="77"/>
      <c r="D111" s="77"/>
      <c r="E111" s="77"/>
      <c r="F111" s="77"/>
      <c r="G111" s="19" t="s">
        <v>206</v>
      </c>
      <c r="H111" s="19" t="s">
        <v>207</v>
      </c>
      <c r="I111" s="24">
        <v>4</v>
      </c>
      <c r="J111" s="35"/>
      <c r="K111" s="32">
        <f t="shared" si="9"/>
        <v>0</v>
      </c>
    </row>
    <row r="112" spans="1:11" ht="47.25" customHeight="1">
      <c r="A112" s="18">
        <v>7</v>
      </c>
      <c r="B112" s="77" t="s">
        <v>235</v>
      </c>
      <c r="C112" s="77"/>
      <c r="D112" s="77"/>
      <c r="E112" s="77"/>
      <c r="F112" s="77"/>
      <c r="G112" s="19" t="s">
        <v>208</v>
      </c>
      <c r="H112" s="19" t="s">
        <v>209</v>
      </c>
      <c r="I112" s="24">
        <v>405</v>
      </c>
      <c r="J112" s="35"/>
      <c r="K112" s="32">
        <f t="shared" si="9"/>
        <v>0</v>
      </c>
    </row>
    <row r="113" spans="1:11" ht="46.5" customHeight="1">
      <c r="A113" s="18">
        <v>8</v>
      </c>
      <c r="B113" s="77" t="s">
        <v>236</v>
      </c>
      <c r="C113" s="77"/>
      <c r="D113" s="77"/>
      <c r="E113" s="77"/>
      <c r="F113" s="77"/>
      <c r="G113" s="19" t="s">
        <v>210</v>
      </c>
      <c r="H113" s="19" t="s">
        <v>209</v>
      </c>
      <c r="I113" s="24">
        <v>104</v>
      </c>
      <c r="J113" s="35"/>
      <c r="K113" s="32">
        <f t="shared" si="9"/>
        <v>0</v>
      </c>
    </row>
    <row r="114" spans="1:11" ht="48" customHeight="1">
      <c r="A114" s="18">
        <v>9</v>
      </c>
      <c r="B114" s="77" t="s">
        <v>257</v>
      </c>
      <c r="C114" s="77"/>
      <c r="D114" s="77"/>
      <c r="E114" s="77"/>
      <c r="F114" s="77"/>
      <c r="G114" s="19" t="s">
        <v>211</v>
      </c>
      <c r="H114" s="19" t="s">
        <v>209</v>
      </c>
      <c r="I114" s="24">
        <v>405</v>
      </c>
      <c r="J114" s="35"/>
      <c r="K114" s="32">
        <f t="shared" si="9"/>
        <v>0</v>
      </c>
    </row>
    <row r="115" spans="1:11" ht="46.5" customHeight="1">
      <c r="A115" s="18">
        <v>10</v>
      </c>
      <c r="B115" s="77" t="s">
        <v>258</v>
      </c>
      <c r="C115" s="77"/>
      <c r="D115" s="77"/>
      <c r="E115" s="77"/>
      <c r="F115" s="77"/>
      <c r="G115" s="19" t="s">
        <v>212</v>
      </c>
      <c r="H115" s="19" t="s">
        <v>196</v>
      </c>
      <c r="I115" s="24">
        <v>27</v>
      </c>
      <c r="J115" s="35"/>
      <c r="K115" s="32">
        <f t="shared" si="9"/>
        <v>0</v>
      </c>
    </row>
    <row r="116" spans="1:11" ht="18.75" customHeight="1">
      <c r="A116" s="18">
        <v>11</v>
      </c>
      <c r="B116" s="77" t="s">
        <v>213</v>
      </c>
      <c r="C116" s="77"/>
      <c r="D116" s="77"/>
      <c r="E116" s="77"/>
      <c r="F116" s="77"/>
      <c r="G116" s="19" t="s">
        <v>214</v>
      </c>
      <c r="H116" s="19" t="s">
        <v>196</v>
      </c>
      <c r="I116" s="24">
        <v>13</v>
      </c>
      <c r="J116" s="35"/>
      <c r="K116" s="32">
        <f t="shared" si="9"/>
        <v>0</v>
      </c>
    </row>
    <row r="117" spans="1:11" ht="16.5" customHeight="1">
      <c r="A117" s="18">
        <v>12</v>
      </c>
      <c r="B117" s="77" t="s">
        <v>215</v>
      </c>
      <c r="C117" s="77"/>
      <c r="D117" s="77"/>
      <c r="E117" s="77"/>
      <c r="F117" s="77"/>
      <c r="G117" s="19" t="s">
        <v>216</v>
      </c>
      <c r="H117" s="19" t="s">
        <v>217</v>
      </c>
      <c r="I117" s="24">
        <v>13</v>
      </c>
      <c r="J117" s="35"/>
      <c r="K117" s="32">
        <f t="shared" si="9"/>
        <v>0</v>
      </c>
    </row>
    <row r="118" spans="1:11" ht="19.5" customHeight="1">
      <c r="A118" s="18">
        <v>13</v>
      </c>
      <c r="B118" s="77" t="s">
        <v>215</v>
      </c>
      <c r="C118" s="77"/>
      <c r="D118" s="77"/>
      <c r="E118" s="77"/>
      <c r="F118" s="77"/>
      <c r="G118" s="19" t="s">
        <v>216</v>
      </c>
      <c r="H118" s="19" t="s">
        <v>217</v>
      </c>
      <c r="I118" s="24">
        <v>1</v>
      </c>
      <c r="J118" s="35"/>
      <c r="K118" s="32">
        <f t="shared" si="9"/>
        <v>0</v>
      </c>
    </row>
    <row r="119" spans="1:11" ht="18.75" customHeight="1">
      <c r="A119" s="18">
        <v>14</v>
      </c>
      <c r="B119" s="77" t="s">
        <v>218</v>
      </c>
      <c r="C119" s="77"/>
      <c r="D119" s="77"/>
      <c r="E119" s="77"/>
      <c r="F119" s="77"/>
      <c r="G119" s="13"/>
      <c r="H119" s="19" t="s">
        <v>207</v>
      </c>
      <c r="I119" s="24">
        <v>10</v>
      </c>
      <c r="J119" s="35"/>
      <c r="K119" s="32">
        <f t="shared" si="9"/>
        <v>0</v>
      </c>
    </row>
    <row r="120" spans="1:11">
      <c r="A120" s="44" t="s">
        <v>219</v>
      </c>
      <c r="B120" s="44"/>
      <c r="C120" s="44"/>
      <c r="D120" s="44"/>
      <c r="E120" s="44"/>
      <c r="F120" s="44"/>
      <c r="G120" s="44"/>
      <c r="H120" s="44"/>
      <c r="I120" s="44"/>
      <c r="J120" s="44"/>
      <c r="K120" s="44"/>
    </row>
    <row r="121" spans="1:11" ht="30" customHeight="1">
      <c r="A121" s="11">
        <v>15</v>
      </c>
      <c r="B121" s="77" t="s">
        <v>220</v>
      </c>
      <c r="C121" s="77"/>
      <c r="D121" s="77"/>
      <c r="E121" s="77"/>
      <c r="F121" s="77"/>
      <c r="G121" s="14" t="s">
        <v>221</v>
      </c>
      <c r="H121" s="14" t="s">
        <v>209</v>
      </c>
      <c r="I121" s="21">
        <v>20</v>
      </c>
      <c r="J121" s="35"/>
      <c r="K121" s="32">
        <f>ROUND(I121*J121,2)</f>
        <v>0</v>
      </c>
    </row>
    <row r="122" spans="1:11" ht="27" customHeight="1">
      <c r="A122" s="11">
        <v>16</v>
      </c>
      <c r="B122" s="77" t="s">
        <v>222</v>
      </c>
      <c r="C122" s="77"/>
      <c r="D122" s="77"/>
      <c r="E122" s="77"/>
      <c r="F122" s="77"/>
      <c r="G122" s="14" t="s">
        <v>221</v>
      </c>
      <c r="H122" s="14" t="s">
        <v>217</v>
      </c>
      <c r="I122" s="21">
        <v>13</v>
      </c>
      <c r="J122" s="35"/>
      <c r="K122" s="32">
        <f t="shared" ref="K122:K134" si="10">ROUND(I122*J122,2)</f>
        <v>0</v>
      </c>
    </row>
    <row r="123" spans="1:11" ht="33.75" customHeight="1">
      <c r="A123" s="11">
        <v>17</v>
      </c>
      <c r="B123" s="77" t="s">
        <v>237</v>
      </c>
      <c r="C123" s="77"/>
      <c r="D123" s="77"/>
      <c r="E123" s="77"/>
      <c r="F123" s="77"/>
      <c r="G123" s="14" t="s">
        <v>221</v>
      </c>
      <c r="H123" s="14" t="s">
        <v>209</v>
      </c>
      <c r="I123" s="21">
        <v>405</v>
      </c>
      <c r="J123" s="35"/>
      <c r="K123" s="32">
        <f t="shared" si="10"/>
        <v>0</v>
      </c>
    </row>
    <row r="124" spans="1:11" ht="24.75" customHeight="1">
      <c r="A124" s="11">
        <v>18</v>
      </c>
      <c r="B124" s="77" t="s">
        <v>238</v>
      </c>
      <c r="C124" s="77"/>
      <c r="D124" s="77"/>
      <c r="E124" s="77"/>
      <c r="F124" s="77"/>
      <c r="G124" s="14" t="s">
        <v>221</v>
      </c>
      <c r="H124" s="14" t="s">
        <v>209</v>
      </c>
      <c r="I124" s="21">
        <v>104</v>
      </c>
      <c r="J124" s="35"/>
      <c r="K124" s="32">
        <f t="shared" si="10"/>
        <v>0</v>
      </c>
    </row>
    <row r="125" spans="1:11" ht="30.75" customHeight="1">
      <c r="A125" s="11">
        <v>19</v>
      </c>
      <c r="B125" s="77" t="s">
        <v>223</v>
      </c>
      <c r="C125" s="77"/>
      <c r="D125" s="77"/>
      <c r="E125" s="77"/>
      <c r="F125" s="77"/>
      <c r="G125" s="14" t="s">
        <v>221</v>
      </c>
      <c r="H125" s="14" t="s">
        <v>217</v>
      </c>
      <c r="I125" s="21">
        <v>27</v>
      </c>
      <c r="J125" s="35"/>
      <c r="K125" s="32">
        <f t="shared" si="10"/>
        <v>0</v>
      </c>
    </row>
    <row r="126" spans="1:11" ht="25.5" customHeight="1">
      <c r="A126" s="11">
        <v>20</v>
      </c>
      <c r="B126" s="77" t="s">
        <v>224</v>
      </c>
      <c r="C126" s="77"/>
      <c r="D126" s="77"/>
      <c r="E126" s="77"/>
      <c r="F126" s="77"/>
      <c r="G126" s="14" t="s">
        <v>221</v>
      </c>
      <c r="H126" s="14" t="s">
        <v>217</v>
      </c>
      <c r="I126" s="21">
        <v>13</v>
      </c>
      <c r="J126" s="35"/>
      <c r="K126" s="32">
        <f t="shared" si="10"/>
        <v>0</v>
      </c>
    </row>
    <row r="127" spans="1:11" ht="27" customHeight="1">
      <c r="A127" s="11">
        <v>21</v>
      </c>
      <c r="B127" s="77" t="s">
        <v>225</v>
      </c>
      <c r="C127" s="77"/>
      <c r="D127" s="77"/>
      <c r="E127" s="77"/>
      <c r="F127" s="77"/>
      <c r="G127" s="14" t="s">
        <v>221</v>
      </c>
      <c r="H127" s="14" t="s">
        <v>217</v>
      </c>
      <c r="I127" s="21">
        <v>13</v>
      </c>
      <c r="J127" s="35"/>
      <c r="K127" s="32">
        <f t="shared" si="10"/>
        <v>0</v>
      </c>
    </row>
    <row r="128" spans="1:11" ht="27.75" customHeight="1">
      <c r="A128" s="11">
        <v>22</v>
      </c>
      <c r="B128" s="77" t="s">
        <v>226</v>
      </c>
      <c r="C128" s="77"/>
      <c r="D128" s="77"/>
      <c r="E128" s="77"/>
      <c r="F128" s="77"/>
      <c r="G128" s="14" t="s">
        <v>221</v>
      </c>
      <c r="H128" s="14" t="s">
        <v>196</v>
      </c>
      <c r="I128" s="21">
        <v>13</v>
      </c>
      <c r="J128" s="35"/>
      <c r="K128" s="32">
        <f t="shared" si="10"/>
        <v>0</v>
      </c>
    </row>
    <row r="129" spans="1:11" ht="30" customHeight="1">
      <c r="A129" s="11">
        <v>23</v>
      </c>
      <c r="B129" s="77" t="s">
        <v>227</v>
      </c>
      <c r="C129" s="77"/>
      <c r="D129" s="77"/>
      <c r="E129" s="77"/>
      <c r="F129" s="77"/>
      <c r="G129" s="14" t="s">
        <v>221</v>
      </c>
      <c r="H129" s="14" t="s">
        <v>217</v>
      </c>
      <c r="I129" s="21">
        <v>13</v>
      </c>
      <c r="J129" s="35"/>
      <c r="K129" s="32">
        <f t="shared" si="10"/>
        <v>0</v>
      </c>
    </row>
    <row r="130" spans="1:11" ht="48" customHeight="1">
      <c r="A130" s="11">
        <v>24</v>
      </c>
      <c r="B130" s="77" t="s">
        <v>228</v>
      </c>
      <c r="C130" s="77"/>
      <c r="D130" s="77"/>
      <c r="E130" s="77"/>
      <c r="F130" s="77"/>
      <c r="G130" s="14" t="s">
        <v>221</v>
      </c>
      <c r="H130" s="14" t="s">
        <v>217</v>
      </c>
      <c r="I130" s="21">
        <v>13</v>
      </c>
      <c r="J130" s="35"/>
      <c r="K130" s="32">
        <f t="shared" si="10"/>
        <v>0</v>
      </c>
    </row>
    <row r="131" spans="1:11" ht="27" customHeight="1">
      <c r="A131" s="11">
        <v>25</v>
      </c>
      <c r="B131" s="77" t="s">
        <v>229</v>
      </c>
      <c r="C131" s="77"/>
      <c r="D131" s="77"/>
      <c r="E131" s="77"/>
      <c r="F131" s="77"/>
      <c r="G131" s="14" t="s">
        <v>221</v>
      </c>
      <c r="H131" s="14" t="s">
        <v>239</v>
      </c>
      <c r="I131" s="21">
        <v>13</v>
      </c>
      <c r="J131" s="35"/>
      <c r="K131" s="32">
        <f t="shared" si="10"/>
        <v>0</v>
      </c>
    </row>
    <row r="132" spans="1:11" ht="24.75" customHeight="1">
      <c r="A132" s="11">
        <v>26</v>
      </c>
      <c r="B132" s="77" t="s">
        <v>230</v>
      </c>
      <c r="C132" s="77"/>
      <c r="D132" s="77"/>
      <c r="E132" s="77"/>
      <c r="F132" s="77"/>
      <c r="G132" s="14" t="s">
        <v>221</v>
      </c>
      <c r="H132" s="14" t="s">
        <v>209</v>
      </c>
      <c r="I132" s="21">
        <v>405</v>
      </c>
      <c r="J132" s="35"/>
      <c r="K132" s="32">
        <f t="shared" si="10"/>
        <v>0</v>
      </c>
    </row>
    <row r="133" spans="1:11" ht="27.75" customHeight="1">
      <c r="A133" s="11">
        <v>27</v>
      </c>
      <c r="B133" s="77" t="s">
        <v>231</v>
      </c>
      <c r="C133" s="77"/>
      <c r="D133" s="77"/>
      <c r="E133" s="77"/>
      <c r="F133" s="77"/>
      <c r="G133" s="14" t="s">
        <v>221</v>
      </c>
      <c r="H133" s="14" t="s">
        <v>196</v>
      </c>
      <c r="I133" s="21">
        <v>13</v>
      </c>
      <c r="J133" s="35"/>
      <c r="K133" s="32">
        <f t="shared" si="10"/>
        <v>0</v>
      </c>
    </row>
    <row r="134" spans="1:11" ht="30" customHeight="1">
      <c r="A134" s="11">
        <v>28</v>
      </c>
      <c r="B134" s="77" t="s">
        <v>232</v>
      </c>
      <c r="C134" s="77"/>
      <c r="D134" s="77"/>
      <c r="E134" s="77"/>
      <c r="F134" s="77"/>
      <c r="G134" s="14" t="s">
        <v>221</v>
      </c>
      <c r="H134" s="14" t="s">
        <v>196</v>
      </c>
      <c r="I134" s="21">
        <v>1</v>
      </c>
      <c r="J134" s="35"/>
      <c r="K134" s="32">
        <f t="shared" si="10"/>
        <v>0</v>
      </c>
    </row>
    <row r="135" spans="1:11" ht="31.5" customHeight="1">
      <c r="A135" s="11">
        <v>29</v>
      </c>
      <c r="B135" s="77" t="s">
        <v>233</v>
      </c>
      <c r="C135" s="77"/>
      <c r="D135" s="77"/>
      <c r="E135" s="77"/>
      <c r="F135" s="77"/>
      <c r="G135" s="14" t="s">
        <v>234</v>
      </c>
      <c r="H135" s="14" t="s">
        <v>196</v>
      </c>
      <c r="I135" s="21">
        <v>1</v>
      </c>
      <c r="J135" s="35"/>
      <c r="K135" s="32">
        <f>ROUND(I135*J135,2)</f>
        <v>0</v>
      </c>
    </row>
    <row r="136" spans="1:11">
      <c r="A136" s="41" t="s">
        <v>262</v>
      </c>
      <c r="B136" s="41"/>
      <c r="C136" s="41"/>
      <c r="D136" s="41"/>
      <c r="E136" s="41"/>
      <c r="F136" s="41"/>
      <c r="G136" s="41"/>
      <c r="H136" s="41"/>
      <c r="I136" s="41"/>
      <c r="J136" s="42"/>
      <c r="K136" s="32"/>
    </row>
    <row r="137" spans="1:11" ht="29.25" customHeight="1">
      <c r="A137" s="11" t="s">
        <v>261</v>
      </c>
      <c r="B137" s="40" t="s">
        <v>263</v>
      </c>
      <c r="C137" s="40"/>
      <c r="D137" s="40"/>
      <c r="E137" s="40"/>
      <c r="F137" s="40"/>
      <c r="G137" s="38"/>
      <c r="H137" s="14" t="s">
        <v>193</v>
      </c>
      <c r="I137" s="21">
        <v>1</v>
      </c>
      <c r="J137" s="39"/>
      <c r="K137" s="32">
        <f>ROUND(I137*J137,2)</f>
        <v>0</v>
      </c>
    </row>
    <row r="146" spans="9:9">
      <c r="I146" s="37"/>
    </row>
  </sheetData>
  <sheetProtection algorithmName="SHA-512" hashValue="WeNRvNdYG2XwjbDu92amL/HfFpmeEc9NF1+7zvEaYr5sLeN8L7+W2CVWoO2KdATx4hZruBBcScreZtKUUTEWCg==" saltValue="HaRLYc3pyVoioXi2wZavNQ==" spinCount="100000" sheet="1" objects="1" scenarios="1"/>
  <mergeCells count="134">
    <mergeCell ref="A120:K120"/>
    <mergeCell ref="B135:F135"/>
    <mergeCell ref="B134:F134"/>
    <mergeCell ref="B133:F133"/>
    <mergeCell ref="B132:F132"/>
    <mergeCell ref="B131:F131"/>
    <mergeCell ref="B130:F130"/>
    <mergeCell ref="B129:F129"/>
    <mergeCell ref="B128:F128"/>
    <mergeCell ref="B127:F127"/>
    <mergeCell ref="B126:F126"/>
    <mergeCell ref="B125:F125"/>
    <mergeCell ref="B124:F124"/>
    <mergeCell ref="B123:F123"/>
    <mergeCell ref="B122:F122"/>
    <mergeCell ref="B121:F121"/>
    <mergeCell ref="A105:K105"/>
    <mergeCell ref="B119:F119"/>
    <mergeCell ref="B118:F118"/>
    <mergeCell ref="B117:F117"/>
    <mergeCell ref="B116:F116"/>
    <mergeCell ref="B115:F115"/>
    <mergeCell ref="B114:F114"/>
    <mergeCell ref="B113:F113"/>
    <mergeCell ref="B112:F112"/>
    <mergeCell ref="B111:F111"/>
    <mergeCell ref="B110:F110"/>
    <mergeCell ref="B109:F109"/>
    <mergeCell ref="B108:F108"/>
    <mergeCell ref="B107:F107"/>
    <mergeCell ref="B106:F106"/>
    <mergeCell ref="B97:F97"/>
    <mergeCell ref="B96:F96"/>
    <mergeCell ref="B104:F104"/>
    <mergeCell ref="B103:F103"/>
    <mergeCell ref="B102:F102"/>
    <mergeCell ref="B101:F101"/>
    <mergeCell ref="B100:F100"/>
    <mergeCell ref="B92:F92"/>
    <mergeCell ref="B93:F93"/>
    <mergeCell ref="B94:F94"/>
    <mergeCell ref="B95:F95"/>
    <mergeCell ref="B13:F13"/>
    <mergeCell ref="A1:J1"/>
    <mergeCell ref="A3:J3"/>
    <mergeCell ref="B7:C7"/>
    <mergeCell ref="D7:E7"/>
    <mergeCell ref="G7:H7"/>
    <mergeCell ref="I7:J7"/>
    <mergeCell ref="A11:K11"/>
    <mergeCell ref="B10:F10"/>
    <mergeCell ref="B12:F12"/>
    <mergeCell ref="B25:F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37:F37"/>
    <mergeCell ref="B26:F26"/>
    <mergeCell ref="B28:F28"/>
    <mergeCell ref="B29:F29"/>
    <mergeCell ref="B30:F30"/>
    <mergeCell ref="B31:F31"/>
    <mergeCell ref="A27:K27"/>
    <mergeCell ref="A36:K36"/>
    <mergeCell ref="B32:F32"/>
    <mergeCell ref="B33:F33"/>
    <mergeCell ref="B34:F34"/>
    <mergeCell ref="B35:F35"/>
    <mergeCell ref="B38:F38"/>
    <mergeCell ref="B39:F39"/>
    <mergeCell ref="B40:F40"/>
    <mergeCell ref="B42:F42"/>
    <mergeCell ref="B43:F43"/>
    <mergeCell ref="A41:K41"/>
    <mergeCell ref="A49:K49"/>
    <mergeCell ref="B44:F44"/>
    <mergeCell ref="B45:F45"/>
    <mergeCell ref="B46:F46"/>
    <mergeCell ref="B47:F47"/>
    <mergeCell ref="B48:F48"/>
    <mergeCell ref="B61:F61"/>
    <mergeCell ref="B50:F50"/>
    <mergeCell ref="B51:F51"/>
    <mergeCell ref="B52:F52"/>
    <mergeCell ref="B53:F53"/>
    <mergeCell ref="B54:F54"/>
    <mergeCell ref="B55:F55"/>
    <mergeCell ref="A58:K58"/>
    <mergeCell ref="B56:F56"/>
    <mergeCell ref="B57:F57"/>
    <mergeCell ref="B59:F59"/>
    <mergeCell ref="B60:F60"/>
    <mergeCell ref="B68:F68"/>
    <mergeCell ref="B69:F69"/>
    <mergeCell ref="B70:F70"/>
    <mergeCell ref="B71:F71"/>
    <mergeCell ref="B62:F62"/>
    <mergeCell ref="B63:F63"/>
    <mergeCell ref="B65:F65"/>
    <mergeCell ref="B66:F66"/>
    <mergeCell ref="B67:F67"/>
    <mergeCell ref="A64:K64"/>
    <mergeCell ref="B137:F137"/>
    <mergeCell ref="A136:J136"/>
    <mergeCell ref="A72:K72"/>
    <mergeCell ref="B73:F73"/>
    <mergeCell ref="B80:F80"/>
    <mergeCell ref="B79:F79"/>
    <mergeCell ref="B78:F78"/>
    <mergeCell ref="B77:F77"/>
    <mergeCell ref="B75:F75"/>
    <mergeCell ref="B74:F74"/>
    <mergeCell ref="A76:K76"/>
    <mergeCell ref="B82:F82"/>
    <mergeCell ref="B81:F81"/>
    <mergeCell ref="B84:F84"/>
    <mergeCell ref="B83:F83"/>
    <mergeCell ref="B89:F89"/>
    <mergeCell ref="B88:F88"/>
    <mergeCell ref="B87:F87"/>
    <mergeCell ref="B86:F86"/>
    <mergeCell ref="B85:F85"/>
    <mergeCell ref="B90:F90"/>
    <mergeCell ref="B91:F91"/>
    <mergeCell ref="B99:F99"/>
    <mergeCell ref="B98:F98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Draugystės t. kiemai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Šarūnas Bakšys</dc:creator>
  <cp:lastModifiedBy>Jurgita Simonavičienė</cp:lastModifiedBy>
  <cp:lastPrinted>2025-01-08T13:29:40Z</cp:lastPrinted>
  <dcterms:created xsi:type="dcterms:W3CDTF">2015-06-05T18:19:34Z</dcterms:created>
  <dcterms:modified xsi:type="dcterms:W3CDTF">2025-02-03T08:29:43Z</dcterms:modified>
</cp:coreProperties>
</file>