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s\VIESI KONKURSAI 2025\darbai prausyklos III 1555165 PU-93\"/>
    </mc:Choice>
  </mc:AlternateContent>
  <bookViews>
    <workbookView xWindow="0" yWindow="0" windowWidth="19200" windowHeight="7310"/>
  </bookViews>
  <sheets>
    <sheet name="W_1_4" sheetId="1" r:id="rId1"/>
  </sheets>
  <definedNames>
    <definedName name="_xlnm._FilterDatabase" localSheetId="0" hidden="1">W_1_4!$A$11:$B$15</definedName>
    <definedName name="_val1">W_1_4!$L$1</definedName>
    <definedName name="_val2">W_1_4!$L$2</definedName>
    <definedName name="_xlnm.Print_Area" localSheetId="0">W_1_4!$A$3:$L$17</definedName>
    <definedName name="_xlnm.Print_Titles" localSheetId="0">W_1_4!$4:$7</definedName>
    <definedName name="proc">W_1_4!$N$1:$Q$15</definedName>
    <definedName name="S_P">W_1_4!$A$7:$K$7</definedName>
    <definedName name="S_P1">W_1_4!$B$7</definedName>
    <definedName name="val">W_1_4!$J$1:$L$2</definedName>
  </definedNames>
  <calcPr calcId="152511"/>
</workbook>
</file>

<file path=xl/calcChain.xml><?xml version="1.0" encoding="utf-8"?>
<calcChain xmlns="http://schemas.openxmlformats.org/spreadsheetml/2006/main">
  <c r="I11" i="1" l="1"/>
  <c r="I13" i="1"/>
  <c r="I14" i="1"/>
  <c r="I15" i="1"/>
  <c r="I10" i="1"/>
  <c r="M11" i="1"/>
  <c r="M14" i="1"/>
  <c r="I16" i="1" l="1"/>
  <c r="I18" i="1" s="1"/>
  <c r="I17" i="1" s="1"/>
  <c r="M15" i="1"/>
  <c r="M13" i="1"/>
  <c r="M10" i="1"/>
  <c r="I5" i="1" l="1"/>
</calcChain>
</file>

<file path=xl/sharedStrings.xml><?xml version="1.0" encoding="utf-8"?>
<sst xmlns="http://schemas.openxmlformats.org/spreadsheetml/2006/main" count="52" uniqueCount="45">
  <si>
    <t>Nr.</t>
  </si>
  <si>
    <t>Kodas</t>
  </si>
  <si>
    <t>Mat. vnt</t>
  </si>
  <si>
    <t>Norma</t>
  </si>
  <si>
    <t>Koef</t>
  </si>
  <si>
    <t>Kaina</t>
  </si>
  <si>
    <t>Kiekis</t>
  </si>
  <si>
    <t>Suma</t>
  </si>
  <si>
    <t>Darbas</t>
  </si>
  <si>
    <t>Medžiagos</t>
  </si>
  <si>
    <t>Mechanizmai</t>
  </si>
  <si>
    <t>Subrangovai</t>
  </si>
  <si>
    <t>St koef</t>
  </si>
  <si>
    <t>St kodas</t>
  </si>
  <si>
    <t xml:space="preserve">Darbo pavadinimas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</si>
  <si>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Zyme</t>
  </si>
  <si>
    <t>Iš viso</t>
  </si>
  <si>
    <t>Gydymo paskirties pastatas (unik. Nr. 4699-3003-2070) Žeimių g. 19, Jonava</t>
  </si>
  <si>
    <t>Gydymo paskirties pastato Žeimių g. 19, Jonavos m., Prausyklos ir operacinės paprastasis remontas</t>
  </si>
  <si>
    <t>L o k a l i n ė  s ą m a t a N r. 4</t>
  </si>
  <si>
    <t>Medicininės dujos</t>
  </si>
  <si>
    <t>N16-113</t>
  </si>
  <si>
    <t>m</t>
  </si>
  <si>
    <t/>
  </si>
  <si>
    <t>vnt.</t>
  </si>
  <si>
    <t>Movinės uždaromosios armatūros montavimas, kai nominalusis vidinis skersmuo, mm iki 15</t>
  </si>
  <si>
    <t>N16P-0501-1</t>
  </si>
  <si>
    <t>Dujų vamzdynų sistemos išbandymas  ir paleidimas</t>
  </si>
  <si>
    <t>N19-65</t>
  </si>
  <si>
    <t>N19-64</t>
  </si>
  <si>
    <t>Vamzdyno prijungimas prie sistemos</t>
  </si>
  <si>
    <t>Varinių vamzdžių fasoninių dalių montavimas, kai vamzdžių skersmuo iki 22 mm</t>
  </si>
  <si>
    <t>{D0DFEC96-306C-4491-9646-BF496219AF44}</t>
  </si>
  <si>
    <t>{23CCCC36-3A49-4616-865F-900A4C10DC37}</t>
  </si>
  <si>
    <t>{929C3066-0B3D-4003-99E4-D1A4B73F64B7}</t>
  </si>
  <si>
    <t>{EFBA0716-C61A-4369-B1E4-AF6095A67116}</t>
  </si>
  <si>
    <t>{6A4D829C-A9C5-4340-A3BA-DB4320E367F3}</t>
  </si>
  <si>
    <t>N16P-0403-1 (S9=1,102)</t>
  </si>
  <si>
    <t>S10-Sezoniniai darbai</t>
  </si>
  <si>
    <t>S9-Specifiniai darbai</t>
  </si>
  <si>
    <t>Iš viso be PVM</t>
  </si>
  <si>
    <t>PVM 21 %</t>
  </si>
  <si>
    <t>Iš viso su PVM</t>
  </si>
  <si>
    <t>Varinių vamzdžių tiesimas, tvirtinant prie konstrukcijų, kai vamzdžio skersmuo 10 mm  (+/1 mm) (gaminant ruošinius objekte)</t>
  </si>
  <si>
    <t>Deguonies oro paėmimo lizdas potinkinis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</si>
</sst>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€&quot;#,##0.00_);\(&quot;€&quot;#,##0.00\)"/>
    <numFmt numFmtId="165" formatCode="#,##0.00\ [$€-1]"/>
    <numFmt numFmtId="166" formatCode="#,##0.00\ [$€-1];\-#,##0.00\ [$€-1]"/>
    <numFmt numFmtId="167" formatCode="&quot;Lt&quot;#,##0_);[Red]\(&quot;Lt&quot;#,##0\)"/>
    <numFmt numFmtId="168" formatCode="&quot;Lt&quot;#,##0.00_);\(&quot;Lt&quot;#,##0.00\)"/>
    <numFmt numFmtId="169" formatCode="#,##0.00\ [$Lt-1];\-#,##0.00\ [$Lt-1]"/>
    <numFmt numFmtId="170" formatCode="###,##0.0000\ [$€-1];\-###,##0.0000\ [$€-1]"/>
  </numFmts>
  <fonts count="11" x14ac:knownFonts="1">
    <font>
      <sz val="10"/>
      <name val="MS Sans Serif"/>
      <charset val="186"/>
    </font>
    <font>
      <sz val="10"/>
      <name val="MS Sans Serif"/>
      <family val="2"/>
      <charset val="186"/>
    </font>
    <font>
      <sz val="9.75"/>
      <name val="Times New Roman"/>
      <family val="1"/>
      <charset val="186"/>
    </font>
    <font>
      <sz val="9.75"/>
      <color indexed="14"/>
      <name val="Times New Roman"/>
      <family val="1"/>
      <charset val="186"/>
    </font>
    <font>
      <sz val="9.75"/>
      <color indexed="8"/>
      <name val="Times New Roman"/>
      <family val="1"/>
      <charset val="186"/>
    </font>
    <font>
      <b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sz val="9.75"/>
      <color theme="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.75"/>
      <color rgb="FF0070C0"/>
      <name val="Times New Roman"/>
      <family val="1"/>
      <charset val="186"/>
    </font>
    <font>
      <sz val="9.75"/>
      <color rgb="FF0070C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double">
        <color rgb="FFFF0000"/>
      </left>
      <right style="double">
        <color indexed="10"/>
      </right>
      <top style="double">
        <color rgb="FFFF0000"/>
      </top>
      <bottom style="double">
        <color rgb="FFFF0000"/>
      </bottom>
      <diagonal/>
    </border>
    <border>
      <left style="double">
        <color indexed="10"/>
      </left>
      <right/>
      <top/>
      <bottom/>
      <diagonal/>
    </border>
    <border>
      <left style="thin">
        <color rgb="FF120000"/>
      </left>
      <right style="thin">
        <color rgb="FF120000"/>
      </right>
      <top style="thin">
        <color rgb="FF120000"/>
      </top>
      <bottom style="thin">
        <color rgb="FF120000"/>
      </bottom>
      <diagonal/>
    </border>
    <border>
      <left/>
      <right style="thin">
        <color rgb="FF120000"/>
      </right>
      <top style="thin">
        <color rgb="FF120000"/>
      </top>
      <bottom style="thin">
        <color rgb="FF12000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thin">
        <color rgb="FF120000"/>
      </left>
      <right/>
      <top style="medium">
        <color rgb="FFC0C0C0"/>
      </top>
      <bottom/>
      <diagonal/>
    </border>
    <border>
      <left/>
      <right style="thin">
        <color rgb="FF120000"/>
      </right>
      <top style="medium">
        <color rgb="FFC0C0C0"/>
      </top>
      <bottom/>
      <diagonal/>
    </border>
    <border>
      <left style="thin">
        <color rgb="FF120000"/>
      </left>
      <right/>
      <top/>
      <bottom/>
      <diagonal/>
    </border>
    <border>
      <left/>
      <right style="thin">
        <color rgb="FF12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20000"/>
      </left>
      <right style="thin">
        <color rgb="FF120000"/>
      </right>
      <top style="thin">
        <color rgb="FF12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4" fillId="0" borderId="0" xfId="0" applyFont="1"/>
    <xf numFmtId="170" fontId="4" fillId="2" borderId="0" xfId="1" applyNumberFormat="1" applyFont="1" applyFill="1" applyBorder="1" applyAlignment="1">
      <alignment horizontal="right"/>
    </xf>
    <xf numFmtId="0" fontId="2" fillId="0" borderId="0" xfId="0" applyFont="1" applyAlignment="1">
      <alignment wrapText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Continuous" vertical="top" wrapText="1"/>
    </xf>
    <xf numFmtId="0" fontId="5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166" fontId="2" fillId="0" borderId="0" xfId="0" applyNumberFormat="1" applyFont="1" applyAlignment="1">
      <alignment vertical="top" wrapText="1"/>
    </xf>
    <xf numFmtId="0" fontId="6" fillId="0" borderId="0" xfId="0" applyFont="1" applyAlignment="1">
      <alignment horizontal="right" vertical="top"/>
    </xf>
    <xf numFmtId="166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7" fontId="2" fillId="0" borderId="0" xfId="0" applyNumberFormat="1" applyFont="1"/>
    <xf numFmtId="168" fontId="4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vertical="top"/>
    </xf>
    <xf numFmtId="0" fontId="7" fillId="0" borderId="0" xfId="0" quotePrefix="1" applyFont="1" applyAlignment="1">
      <alignment horizontal="center" vertical="center"/>
    </xf>
    <xf numFmtId="0" fontId="7" fillId="0" borderId="4" xfId="0" applyFont="1" applyBorder="1" applyAlignment="1">
      <alignment vertical="top" wrapText="1"/>
    </xf>
    <xf numFmtId="0" fontId="7" fillId="0" borderId="4" xfId="0" quotePrefix="1" applyFont="1" applyBorder="1" applyAlignment="1">
      <alignment vertical="top" wrapText="1"/>
    </xf>
    <xf numFmtId="0" fontId="7" fillId="0" borderId="5" xfId="0" applyFont="1" applyBorder="1" applyAlignment="1">
      <alignment vertical="top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2" fontId="5" fillId="0" borderId="4" xfId="0" applyNumberFormat="1" applyFont="1" applyBorder="1" applyAlignment="1">
      <alignment vertical="top" wrapText="1"/>
    </xf>
    <xf numFmtId="2" fontId="5" fillId="0" borderId="4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 vertical="top" wrapText="1"/>
    </xf>
    <xf numFmtId="0" fontId="5" fillId="4" borderId="0" xfId="0" applyFont="1" applyFill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right" vertical="top"/>
    </xf>
    <xf numFmtId="0" fontId="8" fillId="0" borderId="7" xfId="0" applyFont="1" applyBorder="1" applyAlignment="1">
      <alignment horizontal="center" vertical="center" wrapText="1"/>
    </xf>
    <xf numFmtId="0" fontId="8" fillId="4" borderId="8" xfId="0" quotePrefix="1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8" fillId="4" borderId="10" xfId="0" quotePrefix="1" applyFont="1" applyFill="1" applyBorder="1" applyAlignment="1">
      <alignment horizontal="right" vertical="center"/>
    </xf>
    <xf numFmtId="0" fontId="3" fillId="0" borderId="0" xfId="0" applyFont="1" applyAlignment="1">
      <alignment vertical="top" wrapText="1"/>
    </xf>
    <xf numFmtId="165" fontId="4" fillId="2" borderId="0" xfId="0" applyNumberFormat="1" applyFont="1" applyFill="1"/>
    <xf numFmtId="166" fontId="4" fillId="2" borderId="0" xfId="1" applyNumberFormat="1" applyFont="1" applyFill="1" applyBorder="1" applyAlignment="1"/>
    <xf numFmtId="169" fontId="4" fillId="2" borderId="0" xfId="0" applyNumberFormat="1" applyFont="1" applyFill="1"/>
    <xf numFmtId="2" fontId="5" fillId="0" borderId="12" xfId="0" applyNumberFormat="1" applyFont="1" applyBorder="1" applyAlignment="1">
      <alignment horizontal="right" vertical="top"/>
    </xf>
    <xf numFmtId="0" fontId="2" fillId="0" borderId="11" xfId="0" applyFont="1" applyBorder="1"/>
    <xf numFmtId="2" fontId="2" fillId="0" borderId="11" xfId="0" applyNumberFormat="1" applyFont="1" applyBorder="1"/>
    <xf numFmtId="0" fontId="7" fillId="0" borderId="5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quotePrefix="1" applyFont="1" applyBorder="1" applyAlignment="1">
      <alignment vertical="top" wrapText="1"/>
    </xf>
    <xf numFmtId="4" fontId="5" fillId="5" borderId="4" xfId="0" applyNumberFormat="1" applyFont="1" applyFill="1" applyBorder="1" applyAlignment="1">
      <alignment horizontal="right" vertical="top" wrapText="1"/>
    </xf>
    <xf numFmtId="2" fontId="5" fillId="5" borderId="4" xfId="0" applyNumberFormat="1" applyFont="1" applyFill="1" applyBorder="1" applyAlignment="1">
      <alignment horizontal="right" vertical="top"/>
    </xf>
    <xf numFmtId="0" fontId="9" fillId="5" borderId="4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right" vertical="top" wrapText="1"/>
    </xf>
    <xf numFmtId="0" fontId="10" fillId="5" borderId="4" xfId="0" applyFont="1" applyFill="1" applyBorder="1" applyAlignment="1">
      <alignment horizontal="right" vertical="top" wrapText="1"/>
    </xf>
    <xf numFmtId="4" fontId="9" fillId="5" borderId="4" xfId="0" applyNumberFormat="1" applyFont="1" applyFill="1" applyBorder="1" applyAlignment="1">
      <alignment horizontal="right" vertical="top" wrapText="1"/>
    </xf>
    <xf numFmtId="0" fontId="9" fillId="5" borderId="4" xfId="0" applyFont="1" applyFill="1" applyBorder="1" applyAlignment="1">
      <alignment vertical="top" wrapText="1"/>
    </xf>
    <xf numFmtId="0" fontId="9" fillId="0" borderId="4" xfId="0" applyFont="1" applyBorder="1" applyAlignment="1">
      <alignment horizontal="center" vertical="top"/>
    </xf>
  </cellXfs>
  <cellStyles count="2">
    <cellStyle name="Įprastas" xfId="0" builtinId="0"/>
    <cellStyle name="Valiuta" xfId="1" builtinId="4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E8" codeName="Sheet1">
    <outlinePr summaryBelow="0"/>
  </sheetPr>
  <dimension ref="A1:BB43"/>
  <sheetViews>
    <sheetView showGridLines="0" showZeros="0" tabSelected="1" defaultGridColor="0" colorId="8" zoomScale="85" zoomScaleNormal="85" workbookViewId="0">
      <pane xSplit="4" ySplit="7" topLeftCell="E8" activePane="bottomRight" state="frozenSplit"/>
      <selection pane="topRight" activeCell="E1" sqref="E1"/>
      <selection pane="bottomLeft" activeCell="A11" sqref="A11"/>
      <selection pane="bottomRight" activeCell="BE13" sqref="BE13"/>
    </sheetView>
  </sheetViews>
  <sheetFormatPr defaultColWidth="9.1796875" defaultRowHeight="13" x14ac:dyDescent="0.3"/>
  <cols>
    <col min="1" max="1" width="4.7265625" style="1" customWidth="1"/>
    <col min="2" max="2" width="30.7265625" style="1" customWidth="1"/>
    <col min="3" max="3" width="9.7265625" style="1" customWidth="1"/>
    <col min="4" max="4" width="8" style="1" customWidth="1"/>
    <col min="5" max="5" width="7" style="1" hidden="1" customWidth="1"/>
    <col min="6" max="6" width="1.453125" style="1" hidden="1" customWidth="1"/>
    <col min="7" max="7" width="8.7265625" style="1" customWidth="1"/>
    <col min="8" max="8" width="8.453125" style="1" customWidth="1"/>
    <col min="9" max="9" width="12.1796875" style="1" customWidth="1"/>
    <col min="10" max="10" width="11.453125" style="1" customWidth="1"/>
    <col min="11" max="11" width="12.453125" style="1" customWidth="1"/>
    <col min="12" max="12" width="13" style="1" customWidth="1"/>
    <col min="13" max="13" width="10.7265625" style="3" hidden="1" customWidth="1"/>
    <col min="14" max="14" width="6.26953125" style="3" hidden="1" customWidth="1"/>
    <col min="15" max="15" width="30.7265625" style="3" hidden="1" customWidth="1"/>
    <col min="16" max="16" width="10.7265625" style="3" hidden="1" customWidth="1"/>
    <col min="17" max="17" width="30.7265625" style="3" hidden="1" customWidth="1"/>
    <col min="18" max="42" width="9.1796875" style="1" hidden="1" customWidth="1"/>
    <col min="43" max="43" width="57.7265625" style="1" hidden="1" customWidth="1"/>
    <col min="44" max="54" width="9.1796875" style="1" hidden="1" customWidth="1"/>
    <col min="55" max="16384" width="9.1796875" style="1"/>
  </cols>
  <sheetData>
    <row r="1" spans="1:43" ht="10.5" customHeight="1" x14ac:dyDescent="0.3">
      <c r="J1" s="4"/>
      <c r="K1" s="57"/>
      <c r="L1" s="58"/>
      <c r="AB1" s="56"/>
    </row>
    <row r="2" spans="1:43" ht="11.25" customHeight="1" x14ac:dyDescent="0.3">
      <c r="J2" s="4"/>
      <c r="K2" s="59"/>
      <c r="L2" s="5"/>
      <c r="AB2" s="56"/>
    </row>
    <row r="3" spans="1:43" s="6" customFormat="1" ht="26" x14ac:dyDescent="0.3">
      <c r="B3" s="7" t="s">
        <v>17</v>
      </c>
      <c r="D3" s="8" t="s">
        <v>19</v>
      </c>
      <c r="M3" s="2"/>
      <c r="N3" s="2"/>
      <c r="O3" s="2"/>
      <c r="P3" s="2"/>
      <c r="Q3" s="2"/>
      <c r="AB3" s="9"/>
    </row>
    <row r="4" spans="1:43" ht="39.5" thickBot="1" x14ac:dyDescent="0.35">
      <c r="A4" s="10"/>
      <c r="B4" s="11" t="s">
        <v>18</v>
      </c>
      <c r="C4" s="10"/>
      <c r="D4" s="12"/>
      <c r="I4" s="13"/>
    </row>
    <row r="5" spans="1:43" ht="14.5" thickTop="1" thickBot="1" x14ac:dyDescent="0.35">
      <c r="B5" s="11" t="s">
        <v>20</v>
      </c>
      <c r="G5" s="14" t="s">
        <v>16</v>
      </c>
      <c r="I5" s="15">
        <f>I18</f>
        <v>0</v>
      </c>
      <c r="J5" s="16"/>
      <c r="K5" s="26"/>
      <c r="L5" s="26"/>
    </row>
    <row r="6" spans="1:43" ht="14" thickTop="1" thickBot="1" x14ac:dyDescent="0.35"/>
    <row r="7" spans="1:43" s="22" customFormat="1" ht="23.5" customHeight="1" thickBot="1" x14ac:dyDescent="0.35">
      <c r="A7" s="43" t="s">
        <v>0</v>
      </c>
      <c r="B7" s="17" t="s">
        <v>14</v>
      </c>
      <c r="C7" s="18" t="s">
        <v>1</v>
      </c>
      <c r="D7" s="17" t="s">
        <v>2</v>
      </c>
      <c r="E7" s="17" t="s">
        <v>3</v>
      </c>
      <c r="F7" s="17" t="s">
        <v>4</v>
      </c>
      <c r="G7" s="17" t="s">
        <v>5</v>
      </c>
      <c r="H7" s="19" t="s">
        <v>6</v>
      </c>
      <c r="I7" s="44" t="s">
        <v>7</v>
      </c>
      <c r="J7" s="19" t="s">
        <v>8</v>
      </c>
      <c r="K7" s="19" t="s">
        <v>9</v>
      </c>
      <c r="L7" s="44" t="s">
        <v>10</v>
      </c>
      <c r="M7" s="19" t="s">
        <v>11</v>
      </c>
      <c r="N7" s="20" t="s">
        <v>12</v>
      </c>
      <c r="O7" s="20" t="s">
        <v>15</v>
      </c>
      <c r="P7" s="20" t="s">
        <v>13</v>
      </c>
      <c r="Q7" s="21"/>
    </row>
    <row r="8" spans="1:43" s="22" customFormat="1" ht="12.75" customHeight="1" x14ac:dyDescent="0.3">
      <c r="A8" s="50"/>
      <c r="B8" s="45" t="s">
        <v>39</v>
      </c>
      <c r="C8" s="46"/>
      <c r="D8" s="47"/>
      <c r="E8" s="47"/>
      <c r="F8" s="47"/>
      <c r="G8" s="47"/>
      <c r="H8" s="48"/>
      <c r="I8" s="51"/>
      <c r="J8" s="42"/>
      <c r="K8" s="42"/>
      <c r="L8" s="52"/>
      <c r="M8" s="42"/>
      <c r="N8" s="20"/>
      <c r="O8" s="20"/>
      <c r="P8" s="20"/>
      <c r="Q8" s="21"/>
    </row>
    <row r="9" spans="1:43" s="22" customFormat="1" ht="12.75" customHeight="1" x14ac:dyDescent="0.3">
      <c r="A9" s="53"/>
      <c r="B9" s="45" t="s">
        <v>38</v>
      </c>
      <c r="C9" s="46"/>
      <c r="D9" s="47"/>
      <c r="E9" s="47"/>
      <c r="F9" s="47"/>
      <c r="G9" s="47"/>
      <c r="H9" s="48"/>
      <c r="I9" s="55"/>
      <c r="J9" s="42"/>
      <c r="K9" s="42"/>
      <c r="L9" s="54"/>
      <c r="M9" s="42"/>
      <c r="N9" s="20"/>
      <c r="O9" s="20"/>
      <c r="P9" s="20"/>
      <c r="Q9" s="21"/>
    </row>
    <row r="10" spans="1:43" s="22" customFormat="1" ht="52" x14ac:dyDescent="0.3">
      <c r="A10" s="32">
        <v>1</v>
      </c>
      <c r="B10" s="33" t="s">
        <v>43</v>
      </c>
      <c r="C10" s="33" t="s">
        <v>21</v>
      </c>
      <c r="D10" s="34" t="s">
        <v>22</v>
      </c>
      <c r="E10" s="35"/>
      <c r="F10" s="35"/>
      <c r="G10" s="36"/>
      <c r="H10" s="35">
        <v>20</v>
      </c>
      <c r="I10" s="37">
        <f>G10*H10+J10+K10+L10</f>
        <v>0</v>
      </c>
      <c r="J10" s="38"/>
      <c r="K10" s="38"/>
      <c r="L10" s="38"/>
      <c r="M10" s="49" t="e">
        <f ca="1">TEXT(SUM(OFFSET(M10,1,0):#REF!),"0,00")</f>
        <v>#REF!</v>
      </c>
      <c r="N10" s="27">
        <v>5</v>
      </c>
      <c r="O10" s="20"/>
      <c r="P10" s="28" t="s">
        <v>23</v>
      </c>
      <c r="Q10" s="21"/>
      <c r="AQ10" s="22" t="s">
        <v>32</v>
      </c>
    </row>
    <row r="11" spans="1:43" s="22" customFormat="1" ht="39" x14ac:dyDescent="0.3">
      <c r="A11" s="34">
        <v>2</v>
      </c>
      <c r="B11" s="33" t="s">
        <v>31</v>
      </c>
      <c r="C11" s="33" t="s">
        <v>37</v>
      </c>
      <c r="D11" s="34" t="s">
        <v>24</v>
      </c>
      <c r="E11" s="39"/>
      <c r="F11" s="40"/>
      <c r="G11" s="41"/>
      <c r="H11" s="35">
        <v>7</v>
      </c>
      <c r="I11" s="37">
        <f t="shared" ref="I11:I15" si="0">G11*H11+J11+K11+L11</f>
        <v>0</v>
      </c>
      <c r="J11" s="41"/>
      <c r="K11" s="41"/>
      <c r="L11" s="41"/>
      <c r="M11" s="40" t="e">
        <f ca="1">TEXT(SUM(OFFSET(M11,1,0):#REF!),"0,00")</f>
        <v>#REF!</v>
      </c>
      <c r="N11" s="29">
        <v>6</v>
      </c>
      <c r="O11" s="29"/>
      <c r="P11" s="30"/>
      <c r="Q11" s="21"/>
      <c r="AQ11" s="22" t="s">
        <v>33</v>
      </c>
    </row>
    <row r="12" spans="1:43" s="22" customFormat="1" ht="26" x14ac:dyDescent="0.3">
      <c r="A12" s="74">
        <v>3</v>
      </c>
      <c r="B12" s="68" t="s">
        <v>44</v>
      </c>
      <c r="C12" s="68"/>
      <c r="D12" s="69" t="s">
        <v>24</v>
      </c>
      <c r="E12" s="70"/>
      <c r="F12" s="71"/>
      <c r="G12" s="72"/>
      <c r="H12" s="73">
        <v>1</v>
      </c>
      <c r="I12" s="67"/>
      <c r="J12" s="66"/>
      <c r="K12" s="66"/>
      <c r="L12" s="66"/>
      <c r="M12" s="40"/>
      <c r="N12" s="63"/>
      <c r="O12" s="64"/>
      <c r="P12" s="65"/>
      <c r="Q12" s="21"/>
    </row>
    <row r="13" spans="1:43" s="22" customFormat="1" ht="39" x14ac:dyDescent="0.3">
      <c r="A13" s="32">
        <v>4</v>
      </c>
      <c r="B13" s="33" t="s">
        <v>25</v>
      </c>
      <c r="C13" s="33" t="s">
        <v>26</v>
      </c>
      <c r="D13" s="34" t="s">
        <v>24</v>
      </c>
      <c r="E13" s="35"/>
      <c r="F13" s="35"/>
      <c r="G13" s="36"/>
      <c r="H13" s="35">
        <v>2</v>
      </c>
      <c r="I13" s="37">
        <f t="shared" si="0"/>
        <v>0</v>
      </c>
      <c r="J13" s="38"/>
      <c r="K13" s="38"/>
      <c r="L13" s="38"/>
      <c r="M13" s="38" t="e">
        <f ca="1">TEXT(SUM(OFFSET(M13,1,0):#REF!),"0,00")</f>
        <v>#REF!</v>
      </c>
      <c r="N13" s="31">
        <v>6</v>
      </c>
      <c r="O13" s="20"/>
      <c r="P13" s="28" t="s">
        <v>23</v>
      </c>
      <c r="Q13" s="21"/>
      <c r="AQ13" s="22" t="s">
        <v>34</v>
      </c>
    </row>
    <row r="14" spans="1:43" s="22" customFormat="1" x14ac:dyDescent="0.3">
      <c r="A14" s="32">
        <v>5</v>
      </c>
      <c r="B14" s="33" t="s">
        <v>30</v>
      </c>
      <c r="C14" s="33" t="s">
        <v>29</v>
      </c>
      <c r="D14" s="34" t="s">
        <v>24</v>
      </c>
      <c r="E14" s="35"/>
      <c r="F14" s="35"/>
      <c r="G14" s="36"/>
      <c r="H14" s="35">
        <v>2</v>
      </c>
      <c r="I14" s="37">
        <f t="shared" si="0"/>
        <v>0</v>
      </c>
      <c r="J14" s="38"/>
      <c r="K14" s="38"/>
      <c r="L14" s="38"/>
      <c r="M14" s="38" t="e">
        <f ca="1">TEXT(SUM(OFFSET(M14,1,0):#REF!),"0,00")</f>
        <v>#REF!</v>
      </c>
      <c r="N14" s="27">
        <v>2</v>
      </c>
      <c r="O14" s="20"/>
      <c r="P14" s="28" t="s">
        <v>23</v>
      </c>
      <c r="Q14" s="21"/>
      <c r="AQ14" s="22" t="s">
        <v>35</v>
      </c>
    </row>
    <row r="15" spans="1:43" s="22" customFormat="1" ht="26" x14ac:dyDescent="0.3">
      <c r="A15" s="32">
        <v>6</v>
      </c>
      <c r="B15" s="33" t="s">
        <v>27</v>
      </c>
      <c r="C15" s="33" t="s">
        <v>28</v>
      </c>
      <c r="D15" s="34" t="s">
        <v>22</v>
      </c>
      <c r="E15" s="35"/>
      <c r="F15" s="35"/>
      <c r="G15" s="36"/>
      <c r="H15" s="35">
        <v>20</v>
      </c>
      <c r="I15" s="60">
        <f t="shared" si="0"/>
        <v>0</v>
      </c>
      <c r="J15" s="38"/>
      <c r="K15" s="38"/>
      <c r="L15" s="38"/>
      <c r="M15" s="38" t="e">
        <f ca="1">TEXT(SUM(OFFSET(M15,1,0):#REF!),"0,00")</f>
        <v>#REF!</v>
      </c>
      <c r="N15" s="27">
        <v>5</v>
      </c>
      <c r="O15" s="20"/>
      <c r="P15" s="28" t="s">
        <v>23</v>
      </c>
      <c r="Q15" s="21"/>
      <c r="AQ15" s="22" t="s">
        <v>36</v>
      </c>
    </row>
    <row r="16" spans="1:43" x14ac:dyDescent="0.3">
      <c r="A16" s="4"/>
      <c r="B16" s="4" t="s">
        <v>40</v>
      </c>
      <c r="C16" s="2"/>
      <c r="D16" s="4"/>
      <c r="E16" s="2"/>
      <c r="F16" s="2"/>
      <c r="G16" s="2"/>
      <c r="H16" s="2"/>
      <c r="I16" s="62">
        <f>SUM(I10:I15)</f>
        <v>0</v>
      </c>
      <c r="J16" s="2"/>
      <c r="K16" s="2"/>
      <c r="L16" s="2"/>
      <c r="M16" s="4"/>
      <c r="N16" s="4"/>
      <c r="O16" s="4"/>
      <c r="P16" s="4"/>
    </row>
    <row r="17" spans="1:16" x14ac:dyDescent="0.3">
      <c r="A17" s="4"/>
      <c r="B17" s="4" t="s">
        <v>41</v>
      </c>
      <c r="C17" s="4"/>
      <c r="D17" s="2"/>
      <c r="E17" s="2"/>
      <c r="F17" s="2"/>
      <c r="G17" s="2"/>
      <c r="H17" s="23"/>
      <c r="I17" s="62">
        <f>I18-I16</f>
        <v>0</v>
      </c>
      <c r="J17" s="2"/>
      <c r="K17" s="2"/>
      <c r="L17" s="2"/>
      <c r="M17" s="4"/>
      <c r="N17" s="4"/>
      <c r="O17" s="4"/>
      <c r="P17" s="4"/>
    </row>
    <row r="18" spans="1:16" x14ac:dyDescent="0.3">
      <c r="A18" s="4"/>
      <c r="B18" s="4" t="s">
        <v>42</v>
      </c>
      <c r="C18" s="4"/>
      <c r="D18" s="4"/>
      <c r="E18" s="2"/>
      <c r="F18" s="2"/>
      <c r="G18" s="2"/>
      <c r="H18" s="2"/>
      <c r="I18" s="61">
        <f>I16*1.21</f>
        <v>0</v>
      </c>
      <c r="J18" s="2"/>
      <c r="K18" s="2"/>
      <c r="L18" s="2"/>
      <c r="M18" s="4"/>
      <c r="N18" s="4"/>
      <c r="O18" s="4"/>
      <c r="P18" s="4"/>
    </row>
    <row r="19" spans="1:16" x14ac:dyDescent="0.3">
      <c r="A19" s="4"/>
      <c r="B19" s="4"/>
      <c r="C19" s="4"/>
      <c r="D19" s="4"/>
      <c r="E19" s="2"/>
      <c r="F19" s="2"/>
      <c r="G19" s="2"/>
      <c r="H19" s="2"/>
      <c r="I19" s="2"/>
      <c r="J19" s="2"/>
      <c r="K19" s="2"/>
      <c r="L19" s="2"/>
      <c r="M19" s="4"/>
      <c r="N19" s="4"/>
      <c r="O19" s="4"/>
      <c r="P19" s="4"/>
    </row>
    <row r="20" spans="1:16" x14ac:dyDescent="0.3">
      <c r="A20" s="4"/>
      <c r="B20" s="4"/>
      <c r="C20" s="4"/>
      <c r="D20" s="4"/>
      <c r="E20" s="2"/>
      <c r="F20" s="2"/>
      <c r="G20" s="2"/>
      <c r="H20" s="2"/>
      <c r="I20" s="2"/>
      <c r="J20" s="2"/>
      <c r="K20" s="2"/>
      <c r="L20" s="2"/>
      <c r="M20" s="4"/>
      <c r="N20" s="4"/>
      <c r="O20" s="4"/>
      <c r="P20" s="4"/>
    </row>
    <row r="21" spans="1:16" x14ac:dyDescent="0.3">
      <c r="A21" s="4"/>
      <c r="B21" s="4"/>
      <c r="C21" s="4"/>
      <c r="D21" s="4"/>
      <c r="E21" s="2"/>
      <c r="F21" s="2"/>
      <c r="G21" s="2"/>
      <c r="H21" s="2"/>
      <c r="I21" s="2"/>
      <c r="J21" s="2"/>
      <c r="K21" s="2"/>
      <c r="L21" s="2"/>
      <c r="M21" s="4"/>
      <c r="N21" s="4"/>
      <c r="O21" s="4"/>
      <c r="P21" s="4"/>
    </row>
    <row r="22" spans="1:16" x14ac:dyDescent="0.3">
      <c r="A22" s="4"/>
      <c r="B22" s="4"/>
      <c r="C22" s="4"/>
      <c r="D22" s="4"/>
      <c r="E22" s="2"/>
      <c r="F22" s="2"/>
      <c r="G22" s="2"/>
      <c r="H22" s="2"/>
      <c r="I22" s="2"/>
      <c r="J22" s="2"/>
      <c r="K22" s="2"/>
      <c r="L22" s="2"/>
      <c r="M22" s="4"/>
      <c r="N22" s="4"/>
      <c r="O22" s="4"/>
      <c r="P22" s="4"/>
    </row>
    <row r="23" spans="1:16" x14ac:dyDescent="0.3">
      <c r="A23" s="4"/>
      <c r="B23" s="4"/>
      <c r="C23" s="4"/>
      <c r="D23" s="4"/>
      <c r="E23" s="2"/>
      <c r="F23" s="2"/>
      <c r="G23" s="2"/>
      <c r="H23" s="2"/>
      <c r="I23" s="2"/>
      <c r="J23" s="2"/>
      <c r="K23" s="2"/>
      <c r="L23" s="2"/>
      <c r="M23" s="4"/>
      <c r="N23" s="4"/>
      <c r="O23" s="4"/>
      <c r="P23" s="4"/>
    </row>
    <row r="24" spans="1:16" x14ac:dyDescent="0.3">
      <c r="A24" s="4"/>
      <c r="B24" s="4"/>
      <c r="C24" s="4"/>
      <c r="D24" s="4"/>
      <c r="E24" s="2"/>
      <c r="F24" s="2"/>
      <c r="G24" s="2"/>
      <c r="H24" s="2"/>
      <c r="I24" s="2"/>
      <c r="J24" s="2"/>
      <c r="K24" s="2"/>
      <c r="L24" s="2"/>
      <c r="M24" s="4"/>
      <c r="N24" s="4"/>
      <c r="O24" s="4"/>
      <c r="P24" s="4"/>
    </row>
    <row r="25" spans="1:16" x14ac:dyDescent="0.3">
      <c r="A25" s="4"/>
      <c r="B25" s="4"/>
      <c r="C25" s="4"/>
      <c r="D25" s="4"/>
      <c r="E25" s="2"/>
      <c r="F25" s="2"/>
      <c r="G25" s="2"/>
      <c r="H25" s="2"/>
      <c r="I25" s="2"/>
      <c r="J25" s="2"/>
      <c r="K25" s="2"/>
      <c r="L25" s="2"/>
      <c r="M25" s="4"/>
      <c r="N25" s="4"/>
      <c r="O25" s="4"/>
      <c r="P25" s="4"/>
    </row>
    <row r="26" spans="1:16" x14ac:dyDescent="0.3">
      <c r="A26" s="4"/>
      <c r="B26" s="4"/>
      <c r="C26" s="4"/>
      <c r="D26" s="4"/>
      <c r="E26" s="2"/>
      <c r="F26" s="2"/>
      <c r="G26" s="2"/>
      <c r="H26" s="2"/>
      <c r="I26" s="2"/>
      <c r="J26" s="2"/>
      <c r="K26" s="2"/>
      <c r="L26" s="2"/>
      <c r="M26" s="4"/>
      <c r="N26" s="4"/>
      <c r="O26" s="4"/>
      <c r="P26" s="4"/>
    </row>
    <row r="27" spans="1:16" x14ac:dyDescent="0.3">
      <c r="A27" s="4"/>
      <c r="B27" s="4"/>
      <c r="C27" s="4"/>
      <c r="D27" s="4"/>
      <c r="E27" s="2"/>
      <c r="F27" s="2"/>
      <c r="G27" s="2"/>
      <c r="H27" s="2"/>
      <c r="I27" s="2"/>
      <c r="J27" s="2"/>
      <c r="K27" s="2"/>
      <c r="L27" s="2"/>
      <c r="M27" s="4"/>
      <c r="N27" s="4"/>
      <c r="O27" s="4"/>
      <c r="P27" s="4"/>
    </row>
    <row r="28" spans="1:16" x14ac:dyDescent="0.3">
      <c r="A28" s="4"/>
      <c r="B28" s="4"/>
      <c r="C28" s="4"/>
      <c r="D28" s="4"/>
      <c r="E28" s="4"/>
      <c r="F28" s="2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3" spans="1:16" x14ac:dyDescent="0.3">
      <c r="H43" s="25"/>
    </row>
  </sheetData>
  <phoneticPr fontId="0" type="noConversion"/>
  <printOptions horizontalCentered="1"/>
  <pageMargins left="0.9055118110236221" right="0.31496062992125984" top="0.59055118110236227" bottom="0.59055118110236227" header="0.51181102362204722" footer="0.51181102362204722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8</vt:i4>
      </vt:variant>
    </vt:vector>
  </HeadingPairs>
  <TitlesOfParts>
    <vt:vector size="9" baseType="lpstr">
      <vt:lpstr>W_1_4</vt:lpstr>
      <vt:lpstr>_val1</vt:lpstr>
      <vt:lpstr>_val2</vt:lpstr>
      <vt:lpstr>W_1_4!Print_Area</vt:lpstr>
      <vt:lpstr>W_1_4!Print_Titles</vt:lpstr>
      <vt:lpstr>proc</vt:lpstr>
      <vt:lpstr>S_P</vt:lpstr>
      <vt:lpstr>S_P1</vt:lpstr>
      <vt:lpstr>val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dc:description>Kompleksas: Gydymo paskirties pastatas...; Objektas: Gydymo paskirties pastato ...; Sąmata: Medicininės dujos</dc:description>
  <cp:lastModifiedBy>Vartotojas</cp:lastModifiedBy>
  <cp:lastPrinted>2025-01-28T08:51:36Z</cp:lastPrinted>
  <dcterms:created xsi:type="dcterms:W3CDTF">2005-10-29T11:48:08Z</dcterms:created>
  <dcterms:modified xsi:type="dcterms:W3CDTF">2025-03-24T11:51:25Z</dcterms:modified>
</cp:coreProperties>
</file>