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ina_veligoriene\Desktop\17076 Kalesninkų seniūnija\"/>
    </mc:Choice>
  </mc:AlternateContent>
  <xr:revisionPtr revIDLastSave="0" documentId="13_ncr:1_{61A49056-BC16-4E5D-8BB0-74FC573161F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G39" i="1" s="1"/>
  <c r="C34" i="1"/>
  <c r="G21" i="1"/>
  <c r="F39" i="1" l="1"/>
  <c r="F40" i="1" s="1"/>
  <c r="F41" i="1" s="1"/>
</calcChain>
</file>

<file path=xl/sharedStrings.xml><?xml version="1.0" encoding="utf-8"?>
<sst xmlns="http://schemas.openxmlformats.org/spreadsheetml/2006/main" count="73" uniqueCount="69">
  <si>
    <t>PIRKIMO SĄLYGŲ PRIEDAS "PASIŪLYMO FORMA"</t>
  </si>
  <si>
    <t>ŠALČININKŲ RAJONO KALESNINKŲ SENIŪNIJOS PASTATO, ESANČIO PARKO G. 20, LT-17185, KALESNINKŲ K., ŠALČININKŲ R. SAV., PAPRASTOJO REMONTO STATYBOS DARBAI</t>
  </si>
  <si>
    <t>Kam:</t>
  </si>
  <si>
    <t xml:space="preserve">Šalčininkų rajono savivaldybės administracija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</si>
  <si>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</si>
  <si>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</si>
  <si>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</si>
  <si>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</si>
  <si>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</si>
  <si>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</si>
  <si>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</si>
  <si>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</si>
  <si>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</si>
  <si>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</si>
  <si>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</si>
  <si>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</si>
  <si>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</si>
  <si>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</si>
  <si>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</si>
  <si>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</si>
  <si>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</si>
  <si>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</si>
  <si>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</si>
  <si>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</si>
  <si>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</si>
  <si>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</si>
  <si>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</si>
  <si>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</si>
  <si>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Siūlomas tiekėjo visų darbų/paslaugų atlikimo terminas</t>
  </si>
  <si>
    <t>KT1.1. balo reikšmė (ne daugiau nei 6 ir ne mažiau nei 5)</t>
  </si>
  <si>
    <t>Tiekėjo pasiūlymas:</t>
  </si>
  <si>
    <t>Nr.</t>
  </si>
  <si>
    <t>Pavadinimas</t>
  </si>
  <si>
    <t>Kiekis</t>
  </si>
  <si>
    <t>Mato vienetas</t>
  </si>
  <si>
    <t>Kaina be PVM, Eur</t>
  </si>
  <si>
    <t>Suma be PVM, Eur</t>
  </si>
  <si>
    <t>1.1.</t>
  </si>
  <si>
    <t>Šalčininkų rajono Kalesninkų seniūnijos pastato, esančio Parko g. 20, LT-17185, Kalesninkų k., Šalčininkų r. sav., paprastojo remonto statybos darbus </t>
  </si>
  <si>
    <t>kompl.</t>
  </si>
  <si>
    <t>Suma be PVM</t>
  </si>
  <si>
    <t>Taikomas PVM dydis (%)</t>
  </si>
  <si>
    <t>PVM suma</t>
  </si>
  <si>
    <t>Suma su PVM</t>
  </si>
  <si>
    <t>Dalies biudžetas su PVM: 166000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</si>
  <si>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</si>
  <si>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</si>
  <si>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</si>
  <si>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</si>
  <si>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</si>
  <si>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</si>
  <si>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</si>
  <si>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</si>
  <si>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</si>
  <si>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</si>
  <si>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</si>
  <si>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</si>
  <si>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</si>
  <si>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</si>
  <si>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</si>
  <si>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</si>
  <si>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</si>
  <si>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</si>
  <si>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</si>
  <si>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</si>
  <si>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</si>
  <si>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</si>
  <si>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17076 2025-03-18 14:25:24</t>
  </si>
  <si>
    <t>Įkainotas veiklų sąrašas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</si>
</sst>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4" borderId="23" xfId="0" applyFont="1" applyFill="1" applyBorder="1" applyProtection="1">
      <protection locked="0"/>
    </xf>
    <xf numFmtId="0" fontId="2"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
  <sheetViews>
    <sheetView tabSelected="1" topLeftCell="A20"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4" t="s">
        <v>24</v>
      </c>
      <c r="D30" s="15"/>
    </row>
    <row r="31" spans="1:7" x14ac:dyDescent="0.25">
      <c r="A31" s="14" t="s">
        <v>25</v>
      </c>
    </row>
    <row r="32" spans="1:7" x14ac:dyDescent="0.25">
      <c r="A32" s="12" t="s">
        <v>26</v>
      </c>
    </row>
    <row r="33" spans="1:7" x14ac:dyDescent="0.25">
      <c r="A33" s="16" t="s">
        <v>27</v>
      </c>
      <c r="B33" s="16" t="s">
        <v>28</v>
      </c>
      <c r="C33" s="17"/>
    </row>
    <row r="34" spans="1:7" x14ac:dyDescent="0.25">
      <c r="B34" s="16" t="s">
        <v>29</v>
      </c>
      <c r="C34" s="18">
        <f>SUM(C32:C33)</f>
        <v>0</v>
      </c>
    </row>
    <row r="36" spans="1:7" x14ac:dyDescent="0.25">
      <c r="A36" s="12" t="s">
        <v>30</v>
      </c>
    </row>
    <row r="37" spans="1:7" x14ac:dyDescent="0.25">
      <c r="A37" s="19" t="s">
        <v>31</v>
      </c>
      <c r="B37" s="19" t="s">
        <v>32</v>
      </c>
      <c r="C37" s="19" t="s">
        <v>33</v>
      </c>
      <c r="D37" s="19" t="s">
        <v>34</v>
      </c>
      <c r="E37" s="19" t="s">
        <v>35</v>
      </c>
      <c r="F37" s="19" t="s">
        <v>36</v>
      </c>
    </row>
    <row r="38" spans="1:7" x14ac:dyDescent="0.25">
      <c r="A38" s="16" t="s">
        <v>37</v>
      </c>
      <c r="B38" s="16" t="s">
        <v>38</v>
      </c>
      <c r="C38" s="16">
        <v>1</v>
      </c>
      <c r="D38" s="16" t="s">
        <v>39</v>
      </c>
      <c r="E38" s="20"/>
      <c r="F38" s="16" t="str">
        <f>IF(ISBLANK(E38),"", PRODUCT(C38,E38))</f>
        <v/>
      </c>
    </row>
    <row r="39" spans="1:7" x14ac:dyDescent="0.25">
      <c r="E39" s="19" t="s">
        <v>40</v>
      </c>
      <c r="F39" s="19" t="str">
        <f>IF(F38="","",ROUND(SUM(F38:F38),2))</f>
        <v/>
      </c>
      <c r="G39" s="14" t="str">
        <f>IF(F38="","Neužpildytos visos objektų kainos","")</f>
        <v>Neužpildytos visos objektų kainos</v>
      </c>
    </row>
    <row r="40" spans="1:7" x14ac:dyDescent="0.25">
      <c r="C40" s="19" t="s">
        <v>41</v>
      </c>
      <c r="D40" s="17"/>
      <c r="E40" s="19" t="s">
        <v>42</v>
      </c>
      <c r="F40" s="19" t="str">
        <f>IF(OR(F39="",D40=""),"", ROUND(PRODUCT(D40,F39)/100,2))</f>
        <v/>
      </c>
      <c r="G40" s="14" t="str">
        <f>IF(D40="", "Nurodykite taikomą PVM dydį", "")</f>
        <v>Nurodykite taikomą PVM dydį</v>
      </c>
    </row>
    <row r="41" spans="1:7" x14ac:dyDescent="0.25">
      <c r="E41" s="19" t="s">
        <v>43</v>
      </c>
      <c r="F41" s="19">
        <f>IF(ISBLANK(F40), "", ROUND(SUM(F39:F40),2))</f>
        <v>0</v>
      </c>
      <c r="G41" s="14" t="s">
        <v>44</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9" workbookViewId="0">
      <selection activeCell="B41" sqref="B41:G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45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46</v>
      </c>
      <c r="B5" s="45"/>
      <c r="C5" s="43" t="s">
        <v>47</v>
      </c>
      <c r="D5" s="44"/>
      <c r="E5" s="45"/>
      <c r="F5" s="43" t="s">
        <v>48</v>
      </c>
      <c r="G5" s="44"/>
      <c r="H5" s="45"/>
      <c r="I5" s="43" t="s">
        <v>49</v>
      </c>
      <c r="J5" s="45"/>
      <c r="K5" s="9" t="s">
        <v>50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51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32</v>
      </c>
      <c r="B19" s="45"/>
      <c r="C19" s="43" t="s">
        <v>47</v>
      </c>
      <c r="D19" s="44"/>
      <c r="E19" s="45"/>
      <c r="F19" s="43" t="s">
        <v>52</v>
      </c>
      <c r="G19" s="44"/>
      <c r="H19" s="45"/>
      <c r="I19" s="64" t="s">
        <v>49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53</v>
      </c>
      <c r="B33" s="31"/>
      <c r="C33" s="31"/>
      <c r="D33" s="31"/>
      <c r="E33" s="31"/>
      <c r="F33" s="31"/>
      <c r="G33" s="31"/>
      <c r="H33" s="31"/>
      <c r="I33" s="31"/>
      <c r="J33" s="31"/>
    </row>
    <row r="34" spans="1:10" ht="15.95" customHeight="1" thickBot="1" x14ac:dyDescent="0.3"/>
    <row r="35" spans="1:10" ht="15.95" customHeight="1" x14ac:dyDescent="0.25">
      <c r="A35" s="8" t="s">
        <v>31</v>
      </c>
      <c r="B35" s="60" t="s">
        <v>54</v>
      </c>
      <c r="C35" s="44"/>
      <c r="D35" s="44"/>
      <c r="E35" s="44"/>
      <c r="F35" s="44"/>
      <c r="G35" s="45"/>
      <c r="H35" s="61" t="s">
        <v>55</v>
      </c>
      <c r="I35" s="44"/>
      <c r="J35" s="62"/>
    </row>
    <row r="36" spans="1:10" ht="48" customHeight="1" x14ac:dyDescent="0.25">
      <c r="A36" s="23" t="s">
        <v>56</v>
      </c>
      <c r="B36" s="52" t="s">
        <v>57</v>
      </c>
      <c r="C36" s="47"/>
      <c r="D36" s="47"/>
      <c r="E36" s="47"/>
      <c r="F36" s="47"/>
      <c r="G36" s="30"/>
      <c r="H36" s="55"/>
      <c r="I36" s="47"/>
      <c r="J36" s="49"/>
    </row>
    <row r="37" spans="1:10" ht="48" customHeight="1" x14ac:dyDescent="0.25">
      <c r="A37" s="23" t="s">
        <v>58</v>
      </c>
      <c r="B37" s="52" t="s">
        <v>59</v>
      </c>
      <c r="C37" s="47"/>
      <c r="D37" s="47"/>
      <c r="E37" s="47"/>
      <c r="F37" s="47"/>
      <c r="G37" s="30"/>
      <c r="H37" s="55"/>
      <c r="I37" s="47"/>
      <c r="J37" s="49"/>
    </row>
    <row r="38" spans="1:10" ht="48" customHeight="1" x14ac:dyDescent="0.25">
      <c r="A38" s="23" t="s">
        <v>60</v>
      </c>
      <c r="B38" s="52" t="s">
        <v>61</v>
      </c>
      <c r="C38" s="47"/>
      <c r="D38" s="47"/>
      <c r="E38" s="47"/>
      <c r="F38" s="47"/>
      <c r="G38" s="30"/>
      <c r="H38" s="55"/>
      <c r="I38" s="47"/>
      <c r="J38" s="49"/>
    </row>
    <row r="39" spans="1:10" ht="48" customHeight="1" x14ac:dyDescent="0.25">
      <c r="A39" s="23" t="s">
        <v>62</v>
      </c>
      <c r="B39" s="52" t="s">
        <v>63</v>
      </c>
      <c r="C39" s="47"/>
      <c r="D39" s="47"/>
      <c r="E39" s="47"/>
      <c r="F39" s="47"/>
      <c r="G39" s="30"/>
      <c r="H39" s="55"/>
      <c r="I39" s="47"/>
      <c r="J39" s="49"/>
    </row>
    <row r="40" spans="1:10" ht="48" customHeight="1" x14ac:dyDescent="0.25">
      <c r="A40" s="24">
        <v>5</v>
      </c>
      <c r="B40" s="53" t="s">
        <v>68</v>
      </c>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64</v>
      </c>
      <c r="B48" s="31"/>
      <c r="C48" s="31"/>
      <c r="D48" s="31"/>
      <c r="E48" s="31"/>
      <c r="F48" s="31"/>
      <c r="G48" s="31"/>
      <c r="H48" s="31"/>
      <c r="I48" s="31"/>
      <c r="J48" s="31"/>
    </row>
    <row r="51" spans="1:10" x14ac:dyDescent="0.25">
      <c r="A51" s="51" t="s">
        <v>65</v>
      </c>
      <c r="B51" s="31"/>
      <c r="C51" s="31"/>
      <c r="D51" s="31"/>
      <c r="E51" s="57"/>
      <c r="F51" s="31"/>
      <c r="G51" s="31"/>
      <c r="H51" s="31"/>
      <c r="I51" s="31"/>
      <c r="J51" s="31"/>
    </row>
    <row r="53" spans="1:10" x14ac:dyDescent="0.25">
      <c r="A53" s="51" t="s">
        <v>66</v>
      </c>
      <c r="B53" s="31"/>
      <c r="C53" s="31"/>
      <c r="D53" s="31"/>
      <c r="E53" s="57"/>
      <c r="F53" s="31"/>
      <c r="G53" s="31"/>
      <c r="H53" s="31"/>
      <c r="I53" s="31"/>
      <c r="J53" s="31"/>
    </row>
    <row r="100" spans="1:1" ht="15.75" x14ac:dyDescent="0.25">
      <c r="A100" t="s">
        <v>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Marina Veligorienė</cp:lastModifiedBy>
  <dcterms:created xsi:type="dcterms:W3CDTF">2023-04-04T12:16:45Z</dcterms:created>
  <dcterms:modified xsi:type="dcterms:W3CDTF">2025-03-20T13:13:22Z</dcterms:modified>
</cp:coreProperties>
</file>