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codeName="ThisWorkbook" defaultThemeVersion="124226"/>
  <mc:AlternateContent xmlns:mc="http://schemas.openxmlformats.org/markup-compatibility/2006">
    <mc:Choice Requires="x15">
      <x15ac:absPath xmlns:x15ac="http://schemas.microsoft.com/office/spreadsheetml/2010/11/ac" url="https://vilvandenys-my.sharepoint.com/personal/diana_grigoniene_vv_lt/Documents/Desktop/Projektai/0. Pirkimai/2024/VMS bešeimininkiai/Klausimai - atsakymai/03-31/"/>
    </mc:Choice>
  </mc:AlternateContent>
  <xr:revisionPtr revIDLastSave="291" documentId="8_{8A5A49F1-F492-420A-9686-FB47B0B98DFC}" xr6:coauthVersionLast="47" xr6:coauthVersionMax="47" xr10:uidLastSave="{6F4978F7-EE7E-4326-A675-B95BC477A9C4}"/>
  <bookViews>
    <workbookView xWindow="28680" yWindow="-120" windowWidth="29040" windowHeight="15720" xr2:uid="{00000000-000D-0000-FFFF-FFFF00000000}"/>
  </bookViews>
  <sheets>
    <sheet name="1 lapas - Įkainiai" sheetId="14" r:id="rId1"/>
    <sheet name="2 lapas - Terminai" sheetId="18" r:id="rId2"/>
  </sheets>
  <definedNames>
    <definedName name="_xlnm._FilterDatabase" localSheetId="0" hidden="1">'1 lapas - Įkainiai'!$A$7:$H$150</definedName>
    <definedName name="_xlnm._FilterDatabase" localSheetId="1" hidden="1">'2 lapas - Terminai'!$A$3:$C$12</definedName>
    <definedName name="_xlnm.Print_Area" localSheetId="0">'1 lapas - Įkainiai'!$A$6:$E$148</definedName>
    <definedName name="_xlnm.Print_Area" localSheetId="1">'2 lapas - Terminai'!$A$3:$D$9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2" i="14" l="1"/>
  <c r="H150" i="14"/>
  <c r="H151" i="14"/>
  <c r="H149" i="14"/>
  <c r="H141" i="14"/>
  <c r="H142" i="14"/>
  <c r="H143" i="14"/>
  <c r="H144" i="14"/>
  <c r="H145" i="14"/>
  <c r="H146" i="14"/>
  <c r="H147" i="14"/>
  <c r="H148" i="14"/>
  <c r="H136" i="14"/>
  <c r="H137" i="14"/>
  <c r="H138" i="14"/>
  <c r="H139" i="14"/>
  <c r="H140" i="14"/>
  <c r="H125" i="14"/>
  <c r="H126" i="14"/>
  <c r="H127" i="14"/>
  <c r="H128" i="14"/>
  <c r="H129" i="14"/>
  <c r="H130" i="14"/>
  <c r="H131" i="14"/>
  <c r="H132" i="14"/>
  <c r="H133" i="14"/>
  <c r="H134" i="14"/>
  <c r="H135" i="14"/>
  <c r="H116" i="14"/>
  <c r="H117" i="14"/>
  <c r="H118" i="14"/>
  <c r="H119" i="14"/>
  <c r="H120" i="14"/>
  <c r="H121" i="14"/>
  <c r="H122" i="14"/>
  <c r="H123" i="14"/>
  <c r="H124" i="14"/>
  <c r="H107" i="14"/>
  <c r="H108" i="14"/>
  <c r="H109" i="14"/>
  <c r="H110" i="14"/>
  <c r="H111" i="14"/>
  <c r="H112" i="14"/>
  <c r="H113" i="14"/>
  <c r="H114" i="14"/>
  <c r="H115" i="14"/>
  <c r="H101" i="14"/>
  <c r="H102" i="14"/>
  <c r="H103" i="14"/>
  <c r="H104" i="14"/>
  <c r="H105" i="14"/>
  <c r="H106" i="14"/>
  <c r="H97" i="14"/>
  <c r="H98" i="14"/>
  <c r="H99" i="14"/>
  <c r="H100" i="14"/>
  <c r="H92" i="14"/>
  <c r="H93" i="14"/>
  <c r="H94" i="14"/>
  <c r="H95" i="14"/>
  <c r="H96" i="14"/>
  <c r="H87" i="14"/>
  <c r="H88" i="14"/>
  <c r="H89" i="14"/>
  <c r="H90" i="14"/>
  <c r="H91" i="14"/>
  <c r="H76" i="14"/>
  <c r="H77" i="14"/>
  <c r="H78" i="14"/>
  <c r="H79" i="14"/>
  <c r="H80" i="14"/>
  <c r="H81" i="14"/>
  <c r="H82" i="14"/>
  <c r="H83" i="14"/>
  <c r="H84" i="14"/>
  <c r="H85" i="14"/>
  <c r="H86" i="14"/>
  <c r="H71" i="14"/>
  <c r="H72" i="14"/>
  <c r="H73" i="14"/>
  <c r="H74" i="14"/>
  <c r="H75" i="14"/>
  <c r="H66" i="14"/>
  <c r="H67" i="14"/>
  <c r="H68" i="14"/>
  <c r="H69" i="14"/>
  <c r="H70" i="14"/>
  <c r="H62" i="14"/>
  <c r="H63" i="14"/>
  <c r="H64" i="14"/>
  <c r="H65" i="14"/>
  <c r="H58" i="14"/>
  <c r="H59" i="14"/>
  <c r="H60" i="14"/>
  <c r="H61" i="14"/>
  <c r="H55" i="14"/>
  <c r="H56" i="14"/>
  <c r="H57" i="14"/>
  <c r="H50" i="14"/>
  <c r="H51" i="14"/>
  <c r="H52" i="14"/>
  <c r="H53" i="14"/>
  <c r="H54" i="14"/>
  <c r="H42" i="14"/>
  <c r="H43" i="14"/>
  <c r="H44" i="14"/>
  <c r="H45" i="14"/>
  <c r="H46" i="14"/>
  <c r="H47" i="14"/>
  <c r="H48" i="14"/>
  <c r="H49" i="14"/>
  <c r="H33" i="14"/>
  <c r="H34" i="14"/>
  <c r="H35" i="14"/>
  <c r="H36" i="14"/>
  <c r="H37" i="14"/>
  <c r="H38" i="14"/>
  <c r="H39" i="14"/>
  <c r="H40" i="14"/>
  <c r="H41" i="14"/>
  <c r="H24" i="14"/>
  <c r="H25" i="14"/>
  <c r="H26" i="14"/>
  <c r="H27" i="14"/>
  <c r="H28" i="14"/>
  <c r="H29" i="14"/>
  <c r="H30" i="14"/>
  <c r="H31" i="14"/>
  <c r="H32" i="14"/>
  <c r="H17" i="14"/>
  <c r="H18" i="14"/>
  <c r="H19" i="14"/>
  <c r="H20" i="14"/>
  <c r="H21" i="14"/>
  <c r="H22" i="14"/>
  <c r="H23" i="14"/>
  <c r="H13" i="14"/>
  <c r="H14" i="14"/>
  <c r="H15" i="14"/>
  <c r="H16" i="14"/>
  <c r="H9" i="14"/>
  <c r="H10" i="14"/>
  <c r="H11" i="14"/>
  <c r="H12" i="14"/>
  <c r="H8" i="14"/>
</calcChain>
</file>

<file path=xl/sharedStrings.xml><?xml version="1.0" encoding="utf-8"?>
<sst xmlns="http://schemas.openxmlformats.org/spreadsheetml/2006/main" count="461" uniqueCount="190">
  <si>
    <t>TS priedas Nr. 1</t>
  </si>
  <si>
    <t>DARBŲ ĮKAINIAI</t>
  </si>
  <si>
    <r>
      <t xml:space="preserve">Pastaba:  </t>
    </r>
    <r>
      <rPr>
        <i/>
        <sz val="10"/>
        <rFont val="Calibri"/>
        <family val="2"/>
        <charset val="186"/>
        <scheme val="minor"/>
      </rPr>
      <t>Bent vienam įkainiui viršijus stulpelyje „Maksimalus priimtinas įkainis, EUR be PVM už mato vnt.“ nurodytą galimą didžiausią įkainį, Perkančioji organizacija Tiekėjo pasiūlymo kainą laikys per didele ir nepriimtina</t>
    </r>
    <r>
      <rPr>
        <b/>
        <i/>
        <sz val="10"/>
        <rFont val="Calibri"/>
        <family val="2"/>
        <charset val="186"/>
        <scheme val="minor"/>
      </rPr>
      <t>.</t>
    </r>
  </si>
  <si>
    <t>Eil. Nr.</t>
  </si>
  <si>
    <t>Dalis</t>
  </si>
  <si>
    <t>DARBŲ PAVADINIMAS</t>
  </si>
  <si>
    <t>Mato vnt.</t>
  </si>
  <si>
    <t>Lyginamasis koeficientas</t>
  </si>
  <si>
    <t>Maksimalus priimtinas įkainis, Eur be PVM už mato vnt.</t>
  </si>
  <si>
    <t>Darbų įkainis* (EUR be PVM) už mato vnt.</t>
  </si>
  <si>
    <t>Palyginamsis darbų įkainis pasiūlymų vertinimui, Eur be PVM</t>
  </si>
  <si>
    <t>9 (5x8)</t>
  </si>
  <si>
    <t>Vandentiekio tinklai</t>
  </si>
  <si>
    <t>Vandentiekio vamzdyno DN32 mm atkarpos įrengimas atviru būdu, klojant PE vamzdžius su visomis reikalingomis jungtimis ir medžiagomis, įskaitant rankinį grunto kasimą, mechanizuotą tranšėjų kasimą (į sąvartą arba pakraunant į autosavivarčius), mechanizuotą tranšėjų užpylimą tankinant gruntą, hidraulinį išbandymą, praplovimą, dezinfekavimą, gylis iki 2,5 m.</t>
  </si>
  <si>
    <t>m</t>
  </si>
  <si>
    <t>Vandentiekio vamzdyno DN50 mm atkarpos įrengimas atviru būdu, klojant PE vamzdžius su visomis reikalingomis jungtimis ir medžiagomis, įskaitant rankinį grunto kasimą, mechanizuotą tranšėjų kasimą (į sąvartą arba pakraunant į autosavivarčius), mechanizuotą tranšėjų užpylimą tankinant gruntą, hidraulinį išbandymą, praplovimą, dezinfekavimą, gylis iki 2,5 m.</t>
  </si>
  <si>
    <t>Vandentiekio vamzdyno DN63 mm atkarpos įrengimas  atviru būdu, klojant PE vamzdžius su visomis reikalingomis jungtimis ir medžiagomis, įskaitant rankinį grunto kasimą, mechanizuotą tranšėjų kasimą (į sąvartą arba pakraunant į autosavivarčius), mechanizuotą tranšėjų užpylimą tankinant gruntą, hidraulinį išbandymą, praplovimą, dezinfekavimą, gylis iki 2,5 m.</t>
  </si>
  <si>
    <t>Vandentiekio vamzdyno DN110 mm atkarpos įrengimas atviru būdu, klojant PE vamzdžius su visomis reikalingomis jungtimis ir medžiagomis, rankinį grunto kasimą, mechanizuotą tranšėjų kasimą (į sąvartą arba pakraunant į autosavivarčius), mechanizuotą tranšėjų užpylimą tankinant gruntą,, hidraulinį išbandymą, praplovimą, dezinfekavimą, gylis iki 2,5 m.</t>
  </si>
  <si>
    <t>Vandentiekio vamzdyno DN160 mm atkarpos įrengimas atviru būdu, klojant PE vamzdžius su visomis reikalingomis jungtimis ir medžiagomis  rankinį grunto kasimą, mechanizuotą tranšėjų kasimą (į sąvartą arba pakraunant į autosavivarčius), mechanizuotą tranšėjų užpylimą tankinant gruntą, hidraulinį išbandymą, praplovimą, dezinfekavimą, gylis iki 2,5 m.</t>
  </si>
  <si>
    <t>Vandentiekio vamzdyno DN200 mm atkarpos įrengimas atviru būdu, klojant PE vamzdžius su visomis reikalingomis jungtimis ir medžiagomis   rankinį grunto kasimą, mechanizuotą tranšėjų kasimą (į sąvartą arba pakraunant į autosavivarčius), mechanizuotą tranšėjų užpylimą tankinant gruntą, hidraulinį išbandymą, praplovimą, dezinfekavimą, gylis iki 2,5 m.</t>
  </si>
  <si>
    <t>PE 100 RC PN10 N200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 m</t>
  </si>
  <si>
    <t>PE 100 RC PN10 D160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 m</t>
  </si>
  <si>
    <t>PE 100 RC PN10 D110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2,5m</t>
  </si>
  <si>
    <t>PE 100 RC PN10 D63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 m</t>
  </si>
  <si>
    <t>PE 100 RC PN10 DN50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 m</t>
  </si>
  <si>
    <t>PE 100 RC PN10 DN32 mm vamzdžiai ir jų paklojimas uždaru būdu su visomis reikalingomis jungtimis, įskaitant  rankinį grunto kasimą, mechanizuotą tranšėjų kasimą (į sąvartą arba pakraunant į autosavivarčius), mechanizuotą tranšėjų užpylimą tankinant gruntą, hidraulinį išbandymą, praplovimą, dezinfekavimą, gylis iki 2,5 m</t>
  </si>
  <si>
    <t>Flanšinio trišakio PN10/16 DN50/50 mm montavimas, įskaitant gaminį.</t>
  </si>
  <si>
    <t>vnt</t>
  </si>
  <si>
    <t>Flanšinio trišakio PN10/16 DN100/50 mm montavimas, įskaitant gaminį.</t>
  </si>
  <si>
    <t>Flanšinio trišakio PN10/16 DN100/100 mm montavimas, įskaitant gaminį.</t>
  </si>
  <si>
    <t>Flanšinio trišakio PN10/16 DN150/50 mm montavimas, įskaitant gaminį.</t>
  </si>
  <si>
    <t>Flanšinio trišakio PN10/16 DN150/100 mm montavimas, įskaitant gaminį.</t>
  </si>
  <si>
    <t>Flanšinio trišakio Pn10/16 DN150/150 mm montavimas, įskaitant gaminį.</t>
  </si>
  <si>
    <t>Flanšinio trišakio Pn10/16 DN200/100 mm montavimas, įskaitant gaminį.</t>
  </si>
  <si>
    <t>Flanšinio trišakio PN10/16 DN200/150 mm montavimas, įskaitant gaminį.</t>
  </si>
  <si>
    <t>Flanšinio trišakio PN10/16 DN200/200 mm montavimas, įskaitant gaminį.</t>
  </si>
  <si>
    <t>Flanšinio keturšakio PN10/16 DN50/50 montavimas, įskaitant gaminį.</t>
  </si>
  <si>
    <t>Flanšinio keturšakio PN10/16 D100/100 montavimas, įskaitant gaminį.</t>
  </si>
  <si>
    <t>Flanšinio keturšakio PN10/16 DN150/100 montavimas, įskaitant gaminį.</t>
  </si>
  <si>
    <t>Flanšinio keturšakio PN10/16 DN150/150 montavimas, įskaitant gaminį.</t>
  </si>
  <si>
    <t>Flanšinio keturšakio PN10/16 DN200/100 montavimas, įskaitant gaminį.</t>
  </si>
  <si>
    <t>Flanšinio keturšakio PN10/16 DN200/200 montavimas, įskaitant gaminį.</t>
  </si>
  <si>
    <t>Flanšinio tempimui atsparaus adapterio su įvore PN10/16 DN50 montavimas, įskaitant gaminį.</t>
  </si>
  <si>
    <t>Flanšinio tempimui atsparaus adapterio su įvore PN10/16 DN65 montavimas, įskaitant gaminį.</t>
  </si>
  <si>
    <t>Flanšinio tempimui atsparaus adapterio su įvore PN10/16 DN100 montavimas, įskaitant gaminį.</t>
  </si>
  <si>
    <t>Flanšinio tempimui atsparaus adapterio su įvore PN10/16  DN150 montavimas, įskaitant gaminį.</t>
  </si>
  <si>
    <t>Flanšinio tempimui atsparaus adapterio su įvore PN10/16  DN200 montavimas, įskaitant gaminį.</t>
  </si>
  <si>
    <t>Betoninės atramos (fasoninėms dalims ar uždaromajai armatūrai) įrengimas.</t>
  </si>
  <si>
    <r>
      <t xml:space="preserve">m </t>
    </r>
    <r>
      <rPr>
        <vertAlign val="superscript"/>
        <sz val="10"/>
        <color theme="1"/>
        <rFont val="Calibri"/>
        <family val="2"/>
        <charset val="186"/>
        <scheme val="minor"/>
      </rPr>
      <t>3</t>
    </r>
  </si>
  <si>
    <t>Antžeminio gaisrinio hidranto su atjungimo sklende įrengimas, įskaitant
 gaminį, jo montavimą , rankinį grunto kasimą, mechanizuotą kasimą (į sąvartą arba pakraunant į autosavivarčius), mechanizuotą užpylimą tankinant gruntą,, drenažinį sluoksnį, sujungimo ir tvirtinimo medžiagas, atramas, komunikacijų nužymėjimo stovą su ženklu.</t>
  </si>
  <si>
    <t xml:space="preserve">Požeminio gaisrinio hidranto su atjungimo sklende įrengimas, įskaitant gaminį, jo montavimą, sujungimo ir tvirtinimo medžiagas, atramas.
</t>
  </si>
  <si>
    <t>Vandentiekio kalaus ketaus flanšinės sklendės su valdymo ratu PN10/PN16 (ilga) DN50 mm sumontavimas, įskaitant gaminį, montavimą, sujungimo ir tvirtinimo medžiagas.</t>
  </si>
  <si>
    <t>Vandentiekio kalaus ketaus flanšinės sklendės su valdymo ratu PN10/PN16 (ilga) DN65 mm sumontavimas, įskaitant gaminį, montavimą, sujungimo ir tvirtinimo medžiagas.</t>
  </si>
  <si>
    <t xml:space="preserve"> Vandentiekio kalaus ketaus flanšinės sklendės su valdymo ratu PN10/PN16 (ilga) DN100 mm sumontavimas, įskaitant gaminį, montavimą, sujungimo ir tvirtinimo medžiagas.</t>
  </si>
  <si>
    <t>Vandentiekio kalaus ketaus flanšinės sklendės su valdymo ratu PN10/PN16 (ilga) DN150 mm sumontavimas, įskaitant gaminį, montavimą, sujungimo ir tvirtinimo medžiagas.</t>
  </si>
  <si>
    <t>Vandentiekio kalaus ketaus flanšinės sklendės su valdymo ratu PN10/PN16 (ilga) DN200 mm sumontavimas, įskaitant gaminį, montavimą, sujungimo ir tvirtinimo medžiagas.</t>
  </si>
  <si>
    <t>Vandentiekio kalaus ketaus flanšinės sklendės su valdymo ratu PN10/PN16 (trumpa) DN50 mm sumontavimas, įskaitant gaminį, montavimą, sujungimo ir tvirtinimo medžiagas.</t>
  </si>
  <si>
    <t>Vandentiekio kalaus ketaus flanšinės sklendės su valdymo ratu PN10/PN16 (trumpa) DN65 mm sumontavimas, įskaitant gaminį, montavimą, sujungimo ir tvirtinimo medžiagas.</t>
  </si>
  <si>
    <t>Vandentiekio kalaus ketaus flanšinės sklendės su valdymo ratu PN10/PN16 (trumpa) DN100 mm sumontavimas, įskaitant gaminį, montavimą, sujungimo ir tvirtinimo medžiagas.</t>
  </si>
  <si>
    <t>Vandentiekio kalaus ketaus flanšinės sklendės su valdymo ratu PN10/PN16 (trumpa) DN150 mm sumontavimas, įskaitant gaminį, montavimą, sujungimo ir tvirtinimo medžiagas.</t>
  </si>
  <si>
    <t>Vandentiekio kalaus ketaus flanšinės sklendės su valdymo ratu PN10/PN16 (trumpa) DN200 mm sumontavimas, įskaitant gaminį, montavimą, sujungimo ir tvirtinimo medžiagas.</t>
  </si>
  <si>
    <t>Vandentiekio požeminės kalaus ketaus flanšinės sklendės  PN10/PN16 (ilga) DN50 mm su teleskopiniu prailginimo velenu (iki 2,5 m), kapa, atramine plokšte, betono padu, komunikacijų nužymėjimo stovu ir ženklu sumontavimas, įskaitant gaminį ir medžiagas, montavimą, sujungimo ir tvirtinimo medžiagas,  rankinį grunto kasimą, mechanizuotą  kasimą (į sąvartą arba pakraunant į autosavivarčius), mechanizuotą  užpylimą tankinant gruntą.</t>
  </si>
  <si>
    <t>Vandentiekio požeminės kalaus ketaus flanšinės sklendės PN10/PN16 (ilga) DN65 mm su teleskopiniu prailginimo velenu(iki 2,5 m) , kapa, atramine plokšte, betono padu, komunikacijų nužymėjimo stovu ir ženklu sumontavimas, įskaitant gaminį ir medžiagas, montavimą, sujungimo ir tvirtinimo medžiagas,  rankinį grunto kasimą, mechanizuotą  kasimą (į sąvartą arba pakraunant į autosavivarčius), mechanizuotą  užpylimą tankinant gruntą.</t>
  </si>
  <si>
    <t>Vandentiekio požeminės kalaus ketaus flanšinės sklendės  PN10/PN16 (ilga) DN100 mm su  teleskopiniu prailginimo velenu(iki 2,5 m), kapa, atramine plokšte, betono padu, komunikacijų nužymėjimo stovu ir ženklu sumontavimas, įskaitant gaminį ir medžiagas, montavimą, sujungimo ir tvirtinimo medžiagas,  rankinį grunto kasimą, mechanizuotą kasimą (į sąvartą arba pakraunant į autosavivarčius), mechanizuotą  užpylimą tankinant gruntą.</t>
  </si>
  <si>
    <t>Vandentiekio požeminės kalaus ketaus flanšinės sklendės  PN10/PN16 (ilga) DN150 mm su teleskopiniu prailginimo velenu(iki 2,5 m), kapa, atramine plokšte, betono padu, komunikacijų nužymėjimo stovu ir ženklu sumontavimas, įskaitant gaminį ir medžiagas, montavimą, sujungimo ir tvirtinimo medžiagas,  rankinį grunto kasimą, mechanizuotą  kasimą (į sąvartą arba pakraunant į autosavivarčius), mechanizuotą  užpylimą tankinant gruntą.</t>
  </si>
  <si>
    <t>Vandentiekio požeminės kalaus ketaus flanšinės sklendės  PN10/PN16 (ilga) DN200 mm su  teleskopiniu prailginimo velenu(iki 2,5 m), kapa, atramine plokšte, betono padu, komunikacijų nužymėjimo stovu ir ženklu sumontavimas, įskaitant gaminį ir medžiagas, montavimą, sujungimo ir tvirtinimo medžiagas,  rankinį grunto kasimą, mechanizuotą  kasimą (į sąvartą arba pakraunant į autosavivarčius), mechanizuotą  užpylimą tankinant gruntą.</t>
  </si>
  <si>
    <t>Požeminės įvadinės sklendės DN32 mm įrengimas su teleskopiniu prailginimo velenu (iki 2,5 m), kapa, atramine plokšte, betoniniu padu  rankinį grunto kasimą, mechanizuotą  kasimą (į sąvartą arba pakraunant į autosavivarčius), mechanizuotą  užpylimą tankinant gruntą, balnu DN50 mm vandentiekio vamzdžiams, įskaitant sujungimo ir tvirtinimo detales, komunikacijų nužymėjimo stovu su ženklu.</t>
  </si>
  <si>
    <t>Požeminės įvadinės sklendės DN32 mm įrengimas su teleskopiniu prailginimo velenu (iki 2,5 m), kapa, atramine plokšte, betoniniu padu  rankinį grunto kasimą, mechanizuotą  kasimą (į sąvartą arba pakraunant į autosavivarčius), mechanizuotą  užpylimą tankinant gruntą, balnu DN65 mm vandentiekio vamzdžiams, įskaitant sujungimo ir tvirtinimo detales, komunikacijų nužymėjimo stovu su ženklu.</t>
  </si>
  <si>
    <t>Požeminės įvadinės sklendės DN32 mm įrengimas su teleskopiniu prailginimo velenu (iki 2,5 m), kapa, atramine plokšte, betoniniu padu  rankinį grunto kasimą, mechanizuotą  kasimą (į sąvartą arba pakraunant į autosavivarčius), mechanizuotą  užpylimą tankinant gruntą, balnu DN100 mm vandentiekio vamzdžiams, įskaitant sujungimo ir tvirtinimo detales, komunikacijų nužymėjimo stovu su ženklu.</t>
  </si>
  <si>
    <t>Požeminės įvadinės sklendės DN32 mm įrengimas su teleskopiniu prailginimo velenu (iki 2,5 m), kapa, atramine plokšte, betoniniu padu  rankinį grunto kasimą, mechanizuotą  kasimą (į sąvartą arba pakraunant į autosavivarčius), mechanizuotą  užpylimą tankinant gruntą, balnu DN150 mm vandentiekio vamzdžiams, įskaitant sujungimo ir tvirtinimo detales, komunikacijų nužymėjimo stovu su ženklu.</t>
  </si>
  <si>
    <t>Požeminės įvadinės sklendės DN50 mm įrengimas su teleskopiniu prailginimo velenu (iki 2,5 m), kapa, atramine plokšte, betoniniu padu  rankinį grunto kasimą, mechanizuotą  kasimą (į sąvartą arba pakraunant į autosavivarčius), mechanizuotą  užpylimą tankinant gruntą, balnu DN50 mm vandentiekio vamzdžiams, įskaitant sujungimo ir tvirtinimo detales, komunikacijų nužymėjimo stovu su ženklu.</t>
  </si>
  <si>
    <t>Požeminės įvadinės sklendės DN50 mm įrengimas su teleskopiniu prailginimo velenu (iki 2,5 m), kapa, atramine plokšte, betoniniu padu  rankinį grunto kasimą, mechanizuotą  kasimą (į sąvartą arba pakraunant į autosavivarčius), mechanizuotą  užpylimą tankinant gruntą, balnu DN65 mm vandentiekio vamzdžiams, įskaitant sujungimo ir tvirtinimo detales, komunikacijų nužymėjimo stovu su ženklu.</t>
  </si>
  <si>
    <t>Požeminės įvadinės sklendės DN50 mm įrengimas su teleskopiniu prailginimo velenu (iki 2,5 m), kapa, atramine plokšte, betoniniu padu  rankinį grunto kasimą, mechanizuotą  kasimą (į sąvartą arba pakraunant į autosavivarčius), mechanizuotą  užpylimą tankinant gruntą, balnu DN100 mm vandentiekio vamzdžiams, įskaitant sujungimo ir tvirtinimo detales, komunikacijų nužymėjimo stovu su ženklu.</t>
  </si>
  <si>
    <t>Požeminės įvadinės sklendės DN50 mm įrengimas su teleskopiniu prailginimo velenu (iki 2,5 m), kapa, atramine plokšte, betoniniu padu  rankinį grunto kasimą, mechanizuotą  kasimą (į sąvartą arba pakraunant į autosavivarčius), mechanizuotą  užpylimą tankinant gruntą, balnu DN150 mm vandentiekio vamzdžiams, įskaitant sujungimo ir tvirtinimo detales, komunikacijų nužymėjimo stovu su ženklu.</t>
  </si>
  <si>
    <t>Požeminės įvadinės sklendės DN50 mm įrengimas su teleskopiniu prailginimo velenu (iki 2,5 m), kapa, atramine plokšte, betoniniu padu , rankinį grunto kasimą, mechanizuotą  kasimą (į sąvartą arba pakraunant į autosavivarčius), mechanizuotą  užpylimą tankinant gruntą, balnu DN200 mm vandentiekio vamzdžiams, įskaitant sujungimo ir tvirtinimo detales, komunikacijų nužymėjimo stovu su ženklu.</t>
  </si>
  <si>
    <t>Požeminės įvadinės sklendės DN50 mm įrengimas su teleskopiniu prailginimo velenu (iki 2,5 m), kapa, atramine plokšte, betoniniu padu,  rankinį grunto kasimą, mechanizuotą  kasimą (į sąvartą arba pakraunant į autosavivarčius), mechanizuotą užpylimą tankinant gruntą, balnu DN300 mm vandentiekio vamzdžiams, įskaitant sujungimo ir tvirtinimo detales, komunikacijų nužymėjimo stovu su ženklu.</t>
  </si>
  <si>
    <t>Gelžbetonio šulinys D1000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rankinį grunto kasimą, mechanizuotą  kasimą (į sąvartą arba pakraunant į autosavivarčius) .</t>
  </si>
  <si>
    <t>Gelžbetonio šulinys D1500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visi žemės darbai.</t>
  </si>
  <si>
    <t>Gelžbetonio šulinys D2000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rankinį grunto kasimą, mechanizuotą  kasimą (į sąvartą arba pakraunant į autosavivarčius).</t>
  </si>
  <si>
    <t>D110 mm skersmens plastikinių ilgavamzdžių priverstinis įtraukimas į esamą vandentiekio vamzdyną su visomis reikalingomis jungtimis ir medžiagomis, įskaitant  rankinį grunto kasimą, mechanizuotą tranšėjų kasimą (į sąvartą arba pakraunant į autosavivarčius), mechanizuotą tranšėjų užpylimą tankinant gruntą.</t>
  </si>
  <si>
    <t>D160 mm skersmens plastikinių ilgavamzdžių priverstinis įtraukimas į esamą vandentiekio vamzdyną su visomis reikalingomis jungtimis ir medžiagomis, įskaitant rankinį grunto kasimą, mechanizuotą tranšėjų kasimą (į sąvartą arba pakraunant į autosavivarčius), mechanizuotą tranšėjų užpylimą tankinant gruntą, hidraulinį išbandymą, praplovimą, dezinfekavimą.</t>
  </si>
  <si>
    <t>D200 mm skersmens plastikinių ilgavamzdžių priverstinis įtraukimas į esamą vandentiekio vamzdyną su visomis reikalingomis jungtimis ir medžiagomis, įskaitant  rankinį grunto kasimą, mechanizuotą tranšėjų kasimą (į sąvartą arba pakraunant į autosavivarčius), mechanizuotą tranšėjų užpylimą tankinant gruntą, bandymus.</t>
  </si>
  <si>
    <t>D110 mm skersmens plastikinių ilgavamzdžių laisvas įtraukimas į esamą vandentiekio vamzdyną su visomis reikalingomis jungtimis ir medžiagomis, įskaitant rankinį grunto kasimą, mechanizuotą tranšėjų kasimą (į sąvartą arba pakraunant į autosavivarčius), mechanizuotą tranšėjų užpylimą tankinant gruntą, hidraulinį išbandymą, praplovimą, dezinfekavimą.</t>
  </si>
  <si>
    <t>D160 mm skersmens plastikinių ilgavamzdžių laisvas įtraukimas į esamą vandentiekio vamzdyną su visomis reikalingomis jungtimis ir medžiagomis, įskaitant  rankinį grunto kasimą, mechanizuotą tranšėjų kasimą (į sąvartą arba pakraunant į autosavivarčius), mechanizuotą tranšėjų užpylimą tankinant gruntą, bandymus.</t>
  </si>
  <si>
    <t>D200 mm skersmens plastikinių ilgavamzdžių laisvas įtraukimas į esamą vandentiekio vamzdyną su visomis reikalingomis jungtimis ir medžiagomis, įskaitant rankinį grunto kasimą, mechanizuotą tranšėjų kasimą (į sąvartą arba pakraunant į autosavivarčius), mechanizuotą tranšėjų užpylimą tankinant gruntą, hidraulinį išbandymą, praplovimą, dezinfekavimą.</t>
  </si>
  <si>
    <t>Slėginiai nuotekų tinklai</t>
  </si>
  <si>
    <t>D110 mm skersmens plastikinių ilgavamzdžių priverstinis įtraukimas į esamą spaudiminės nuotekynės vamzdyną su visomis reikalingomis jungtimis ir medžiagomis, įskaitant  rankinį grunto kasimą, mechanizuotą tranšėjų kasimą (į sąvartą arba pakraunant į autosavivarčius), mechanizuotą tranšėjų užpylimą tankinant gruntą, bandymus.</t>
  </si>
  <si>
    <t>Savitakiniai nuotekų tinklai</t>
  </si>
  <si>
    <t>Savitakinės nuotekynės DN110 mm atkarpos įrengimas atviru būdu, klojant PVC vamzdžius su visomis reikalingomis jungtimis ir medžiagomis, įskaitant  rankinį grunto kasimą, mechanizuotą tranšėjų kasimą (į sąvartą arba pakraunant į autosavivarčius), mechanizuotą tranšėjų užpylimą tankinant gruntą, bandymus, TV diagnostiką, gylis iki 3,0 m.</t>
  </si>
  <si>
    <t>Savitakinės nuotekynės DN160 mm atkarpos įrengimas  atviru būdu, klojant PVC vamzdžius su visomis reikalingomis jungtimis ir medžiagomis, įskaitantrankinį grunto kasimą, mechanizuotą tranšėjų kasimą (į sąvartą arba pakraunant į autosavivarčius), mechanizuotą tranšėjų užpylimą tankinant gruntą , bandymus, TV diagnostiką, gylis iki 3,0 m.</t>
  </si>
  <si>
    <t>Savitakinės nuotekynės DN200 mm atkarpos įrengimas atviru būdu, klojant PVC vamzdžius su visomis reikalingomis jungtimis ir medžiagomis, įskaitant rankinį grunto kasimą, mechanizuotą tranšėjų kasimą (į sąvartą arba pakraunant į autosavivarčius), mechanizuotą tranšėjų užpylimą tankinant gruntą, bandymus, TV diagnostiką, gylis iki 3,0 m.</t>
  </si>
  <si>
    <t>D110 mm skersmens plastikinių ilgavamzdžių laisvas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</si>
  <si>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D160 mm skersmens plastikinių ilgavamzdžių laisvas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</si>
  <si>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D200 mm skersmens plastikinių ilgavamzdžių laisvas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</si>
  <si>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D110 mm skersmens plastikinių ilgavamzdžių priverstinis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</si>
  <si>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D160 mm skersmens plastikinių ilgavamzdžių priverstinis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</si>
  <si>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D200 mm skersmens plastikinių ilgavamzdžių priverstinis įtraukimas į esamą savitakinį nuotekų vamzdyną su visomis reikalingomis jungtimis ir medžiagomis, įskaitant rankinį grunto kasimą, mechanizuotą tranšėjų kasimą (į sąvartą arba pakraunant į autosavivarčius), mechanizuotą tranšėjų užpylimą tankinant gruntą, TV diagnostiką, bandymus.</t>
  </si>
  <si>
    <t>PE 100 RC PN10 DN110 mm vamzdžiai ir jų paklojimas uždaru būdu su visomis reikalingomis jungtimis, įskaitant  rankinį grunto kasimą, mechanizuotą tranšėjų kasimą (į sąvartą arba pakraunant į autosavivarčius), mechanizuotą tranšėjų užpylimą tankinant gruntą, bandymus, TV diagnostiką, gylis iki 3m.</t>
  </si>
  <si>
    <t>PE 100 RC PN10 DN160 mm vamzdžiai ir jų paklojimas uždaru būdu su visomis reikalingomis jungtimis, įskaitant  rankinį grunto kasimą, mechanizuotą tranšėjų kasimą (į sąvartą arba pakraunant į autosavivarčius), mechanizuotą tranšėjų užpylimą tankinant gruntą, bandymus, TV diagnostiką, gylis iki 3m.</t>
  </si>
  <si>
    <t>PE 100 RC PN10 DN200 mm vamzdžiai ir jų paklojimas uždaru būdu su visomis reikalingomis jungtimis, įskaitant  rankinį grunto kasimą, mechanizuotą tranšėjų kasimą (į sąvartą arba pakraunant į autosavivarčius), mechanizuotą tranšėjų užpylimą tankinant gruntą, bandymus, TV diagnostiką, gylis iki 3m.</t>
  </si>
  <si>
    <t>Nuotekų vamzdyno DN110 mm išvalymas hidrodinamine mašina.</t>
  </si>
  <si>
    <t>Nuotekų vamzdyno DN150 mm išvalymas hidrodinamine mašina.</t>
  </si>
  <si>
    <t>Nuotekų vamzdyno DN200 mm išvalymas hidrodinamine mašina.</t>
  </si>
  <si>
    <t xml:space="preserve">Šulinių išvalymas hidrodinamine mašina </t>
  </si>
  <si>
    <t>m3</t>
  </si>
  <si>
    <t>Vamzdynų TV diagnostika.</t>
  </si>
  <si>
    <t>Gelžbetonio šulinys D1000 mm, gylis iki 3,0 m, ir jo įrengimas komplekte: perdangos plokštė su įlipimo anga ir ketiniu plaukiojančio tipo dangčiu D400, lipynės įlipimui, šulinio hidroizoliacija, latakas, protarpinis, komunikacijų nužymėjimo stovas su ženklu, pagrindas po šuliniu, visi žemės darbai  (gruntą kasant į sąvartą ar savivartį).</t>
  </si>
  <si>
    <t>Gelžbetonio šulinys D1500 mm, gylis iki 3,0 m, ir jo įrengimas komplekte: perdangos plokštė su įlipimo anga ir ketiniu plaukiojančio tipo dangčiu D400, lipynės įlipimui, šulinio hidroizoliacija, latakas, protarpinis, komunikacijų nužymėjimo stovas su ženklu, pagrindas po šuliniu, visi žemės darbai  (gruntą kasant į sąvartą ar savivartį).</t>
  </si>
  <si>
    <t>Gelžbetonio šulinys D2000 mm, gylis iki 2,0 m, ir jo įrengimas komplekte: perdangos plokštė su įlipimo anga ir ketiniu plaukiojančio tipo dangčiu D400, lipynės įlipimui, šulinio hidroizoliacija, latakas, protarpinis, komunikacijų nužymėjimo stovas su ženklu, pagrindas po šuliniu, visi žemės darbai  (gruntą kasant į sąvartą ar savivartį).</t>
  </si>
  <si>
    <t>Gelžbetonio / plytinių šulinių D1000 mm, gylis iki 3,0 m demontavimas išvežant statybinį laužą</t>
  </si>
  <si>
    <t>Gelžbetonio / plytinių šulinių D1500 mm, gylis iki 3,0 m demontavimas išvežant statybinį laužą</t>
  </si>
  <si>
    <t>Gelžbetonio / plytinių šulinių D2000 mm, gylis iki 3,0 m demontavimas išvežant statybinį laužą</t>
  </si>
  <si>
    <t>Šulinio remontas betono skiediniu kai šulinio gylis iki 3 m. ( siūlių užtaisymas, plyšių užtaisymas)</t>
  </si>
  <si>
    <t>Nuotekų tinklų prijjungimas prie esamų nuotekų tinklų</t>
  </si>
  <si>
    <t>Nuotekų permetimas siurblio pagalba</t>
  </si>
  <si>
    <t>val.</t>
  </si>
  <si>
    <t>Plastikiniai pilnos komplektacijos nuotekų apžiūros šulinėliai D315 mm gylis iki 3,0 m su ketiniu dangčiu ir rėmu D400 apkrovai, įskaitant pagrindą po šuliniu ,rankinį grunto kasimą, mechanizuotą tranšėjų kasimą (į sąvartą arba pakraunant į autosavivarčius), mechanizuotą tranšėjų užpylimą tankinant gruntą, komunikacijų žymėjimo stovu ir ženklu.</t>
  </si>
  <si>
    <t>Plastikiniai pilnos komplektacijos nuotekų apžiūros šulinėliai D425 mm gylis iki 3,0 m su ketiniu dangčiu ir rėmu D400 apkrovai, įskaitant pagrindą po šuliniu, rankinį grunto kasimą, mechanizuotą tranšėjų kasimą (į sąvartą arba pakraunant į autosavivarčius), mechanizuotą tranšėjų užpylimą tankinant gruntą, komunikacijų žymėjimo stovu ir ženklu.</t>
  </si>
  <si>
    <t>Nuotekų tinklai</t>
  </si>
  <si>
    <t>Šulinio plieninių lypynių pakeitimas.</t>
  </si>
  <si>
    <t>vnt.</t>
  </si>
  <si>
    <t>Šulinių žymėjimo ženklo(lentelės) pakeitimas .</t>
  </si>
  <si>
    <t>Komunikacijų nužymėjimo stovo su ženklu įrengimas</t>
  </si>
  <si>
    <t>Komunikacijų nužymėjimo ženklo tvirtinimas prie sienos</t>
  </si>
  <si>
    <t>Ketinio  liuko su dangčiu pakeitimas .</t>
  </si>
  <si>
    <t>Ketinio liuko su dangčiu keitimas su pakėlimo žiedeliu iki 60 cm</t>
  </si>
  <si>
    <t>Skylių įvadams įrengimas g/b statniuose užtaisant betonu.</t>
  </si>
  <si>
    <t>Vamzdžio latako formavimas iš betono.</t>
  </si>
  <si>
    <t>Šulinių sienų mūrijimas iš betono trinkelių.</t>
  </si>
  <si>
    <t>Dangos, aplinka</t>
  </si>
  <si>
    <t>Asfaltbetonio dangos išardymas.</t>
  </si>
  <si>
    <r>
      <t xml:space="preserve">m </t>
    </r>
    <r>
      <rPr>
        <vertAlign val="superscript"/>
        <sz val="10"/>
        <color theme="1"/>
        <rFont val="Calibri"/>
        <family val="2"/>
        <charset val="186"/>
        <scheme val="minor"/>
      </rPr>
      <t>2</t>
    </r>
  </si>
  <si>
    <t>Betono trinkelių dangos išardymas.</t>
  </si>
  <si>
    <t>Gatvės bortų išardymas.</t>
  </si>
  <si>
    <t>Šaligatvio plytelių išardymas.</t>
  </si>
  <si>
    <t>Vejos bortų išardymas.</t>
  </si>
  <si>
    <t>Grunto kasimas rankiniu būdu.</t>
  </si>
  <si>
    <t>Grunto kasimas mechanizuotu būdu kasant į sąvartą ar savivartį.</t>
  </si>
  <si>
    <t>m 3</t>
  </si>
  <si>
    <t>Grunto transportavimas 1 km atstumu.</t>
  </si>
  <si>
    <t>Grunto transportavimas 3 km atstumu.</t>
  </si>
  <si>
    <t>Grunto transportavimas 5 km atstumu.</t>
  </si>
  <si>
    <t>Grunto transportavimas 10 km atstumu.</t>
  </si>
  <si>
    <t>Tranšėjos užpylimas rankiniu būdu, tankinant gruntą mažosiomis mechanizacijos priemonėmis.</t>
  </si>
  <si>
    <t>Tranšėjos užpylimas ekskavatoriumi, tankinant gruntą mažosiomis mechanizacijos priemonėmis.</t>
  </si>
  <si>
    <t>Netinkamo (nesitankinančio) grunto pakeitimas smėlingu gruntu (smėliu) užpilant ekskavatoriumi ir tankinant mažosios mechanizacijos priemonėmis.</t>
  </si>
  <si>
    <t>Betoninių stačiakampių 200x100x80 (naujų) trinkelių grindinio įrengimas, įskaitant kelio lovio įrengimą, betonines trinkeles, skaldos atsijas - 5 cm, skaldą - 10 cm, smėlį - 15 cm</t>
  </si>
  <si>
    <t>Vejos bortų (naujų )įrengimas, įskaitant bordiūrus ir kitas medžiagas.</t>
  </si>
  <si>
    <t>Vejos įrengimas, įskaitant augalinį gruntą - 10 cm.</t>
  </si>
  <si>
    <t>Žvyro dangos įrengimas, įskaitant kelio lovio įrengimą, skaldą - 15 cm, smėlį - 25 cm</t>
  </si>
  <si>
    <t>m2</t>
  </si>
  <si>
    <t>Šaligatvio plytelių (naujų) įrengimas, įskaitant šalygatvio plyteles ir kitas mediagas</t>
  </si>
  <si>
    <t>Gatvės bortų atstatymas, įskaitant bordiūros ir kitas medžiagas.</t>
  </si>
  <si>
    <t xml:space="preserve">12 cm dvisluoksnė asfaltbetonio danga, 20 cm dolom. skaldos pagrindas ir 30 cm smėlio sluoksnis  </t>
  </si>
  <si>
    <t xml:space="preserve">9 cm dvisluoksnė asfaltbetonio danga, 15 cm dolom. skaldos pagrindas ir 30 cm smėlio sluoksnis  </t>
  </si>
  <si>
    <t xml:space="preserve"> 5 cm viensl. asfaltbetonio danga, 18 cm dolom. skaldos pagrindas ir 35 cm smėlio sluoksnis  </t>
  </si>
  <si>
    <t xml:space="preserve">Iki 1.5m pločio tranšėjų sienų tvirtinimas, kai gruntas nepastovus </t>
  </si>
  <si>
    <t>ki 2m pločio tranšėjų sienų tvirtinimas, kai gruntas nepastovus</t>
  </si>
  <si>
    <t xml:space="preserve">Didesnio kaip 2m pločio tranšėjų ir iškasų sienų tvirtinimas, kai gruntas nepastovus                                                                                                                                                            </t>
  </si>
  <si>
    <t>Statybinių atliekų išvežimas iki 10 km.</t>
  </si>
  <si>
    <t>t.</t>
  </si>
  <si>
    <t>Archeologiniai žvalgymai.</t>
  </si>
  <si>
    <t>Archeologiniai tyrinėjimai.</t>
  </si>
  <si>
    <t>m 2</t>
  </si>
  <si>
    <t>Projektavimas</t>
  </si>
  <si>
    <t>Išpildomoji geodezinė nuotrauka, kai tinklų ilgis  iki 100 m (imtinai)</t>
  </si>
  <si>
    <t>kompl.</t>
  </si>
  <si>
    <t>Kadastrinių matavimų byla, kai tinklų ilgis  iki 100 m (imtinai)</t>
  </si>
  <si>
    <t>Išpildomoji geodezinė nuotrauka, kai tinklų ilgis  nuo 101 m iki 200 m</t>
  </si>
  <si>
    <t xml:space="preserve">Kadastrinių matavimų byla, kai tinklų ilgis  nuo 101 m iki 200 m </t>
  </si>
  <si>
    <t>Statinio projektas, kai tinklų ilgis - iki 100 m (imtinai) (projekto parengimas ir suderintos dokumentacijos pateikimas įskaitant statybinių tyrimų atlikimą, projektinių pasiūlymų parengimą ir visuomenės informavimo procedūras, statybą leidžiančio dokumento gavimą, ekspertizės atlikimą (kai privaloma), servitutų planų parengimą)</t>
  </si>
  <si>
    <t>Statinio projektas, kai tinklų ilgis - nuo 101 m iki 200 m (imtinai) (projekto parengimas ir suderintos dokumentacijos pateikimas įskaitant statybinių tyrimų atlikimą, projektinių pasiūlymų parengimą ir visuomenės informavimo procedūras, statybą leidžiančio dokumento gavimą, ekspertizės atlikimą (kai privaloma), servitutų planų parengimą)</t>
  </si>
  <si>
    <t>Statinio darbo projektas (kai techninį projektą teikia Užsakovas), kai tinklų ilgis iki 100 m (imtinai)</t>
  </si>
  <si>
    <t xml:space="preserve">Statinio darbo projektas (kai techninį projektą teikia Užsakovas), kai tinklų ilgis nuo 101 m iki 200 m (imtinai) </t>
  </si>
  <si>
    <t>Viso:</t>
  </si>
  <si>
    <t xml:space="preserve">* Įkainiai nurodomi 2 skaičių po kablelio tikslumu. </t>
  </si>
  <si>
    <r>
      <rPr>
        <b/>
        <sz val="10"/>
        <color rgb="FF000000"/>
        <rFont val="Calibri"/>
        <family val="2"/>
        <charset val="186"/>
        <scheme val="minor"/>
      </rPr>
      <t>PASTABOS:</t>
    </r>
    <r>
      <rPr>
        <sz val="10"/>
        <color indexed="8"/>
        <rFont val="Calibri"/>
        <family val="2"/>
        <charset val="186"/>
        <scheme val="minor"/>
      </rPr>
      <t xml:space="preserve"> 
1. Įkainių bei lyginamųjų koeficientų sandaugos suma bus naudojama tik pasiūlymų vertinimui, iš laimėjusio Tiekėjo darbai bus perkami pagal jo nurodytus įkainius stulpelyje Nr. 8.
2. Darbų įkainio vieneto kainoje (įkainyje) turi būti įvertintos visos medžiagos ir mechanizmai, kurie gali būti reikalingi Darbų atlikimui.</t>
    </r>
  </si>
  <si>
    <t>TS Priedas Nr. 1</t>
  </si>
  <si>
    <t xml:space="preserve">                                Darbų pavadinimas</t>
  </si>
  <si>
    <t>Darbų atlikimo terminas, darbo dienomis</t>
  </si>
  <si>
    <t>Vandentiekio ir (ar) nuotekų tinklo rekonstravimas ir (ar) remontas, įskaitant šulinių, uždaromosios ir apsauginės armatūros įrengimą, išbandymus, dangų ir aplinkos atstatymo darbus, kai tinklo ilgis iki 100 m (imtinai)</t>
  </si>
  <si>
    <t>Vandentiekio ir (ar) nuotekų tinklo rekonstravimas ir (ar) remontas, įskaitant šulinių, uždaromosios ir apsauginės armatūros įrengimą, išbandymus, dangų ir aplinkos atstatymo darbus,  kai tinklo ilgis nuo 101 iki 200 m (imtinai)</t>
  </si>
  <si>
    <r>
      <t>Statinio projektas, kai tinklų ilgis iki</t>
    </r>
    <r>
      <rPr>
        <sz val="10"/>
        <rFont val="Calibri"/>
        <family val="2"/>
      </rPr>
      <t xml:space="preserve"> 2</t>
    </r>
    <r>
      <rPr>
        <sz val="10"/>
        <rFont val="Calibri"/>
        <family val="2"/>
        <scheme val="minor"/>
      </rPr>
      <t>00 m (imtinai) (projekto parengimas ir suderintos dokumentacijos pateikimas įskaitant statybinių tyrimų atlikimą, projektinių pasiūlymų parengimą ir visuomenės informavimo procedūras, statybą leidžiančio dokumento gavimą, ekspertizės atlikimą (kai privaloma), servitutų planų parengimą)</t>
    </r>
  </si>
  <si>
    <t>150*</t>
  </si>
  <si>
    <t>Statinio darbo projektas kai tinklų ilgis iki 200 m (imtinai)</t>
  </si>
  <si>
    <t>Išpildomųjų geodezinių nuotraukų parengimas</t>
  </si>
  <si>
    <t>Kadastrinių matavimų bylų parengimas</t>
  </si>
  <si>
    <t>Statinio statybos užbaigimo procedūros (statinio eksperto tvirtinama deklaracija)</t>
  </si>
  <si>
    <t>Statinio statybos užbaigimo procedūros (registruojama deklaracija)</t>
  </si>
  <si>
    <t>* - Statinio projektas laikomas užbaigtu, kada yra gautas statybą leidžiantis dokumentas (jei toks privalomas), teigiamas ekspertizės (jei tokia privaloma) aktas ir yra patvirtintas ir priimtas Paslaugų gavėjo. Kai neprivalomi projektiniai pasiūlymai ir visuomenės informavimo procedūros, terminas trumpinamas 50 d. d. Kai neprivalomas statybą leidžiantis dokumentas, nurodytas terminas trumpinamas 20 d. d. Kai ekspertizė neprivaloma, nurodytas terminas trumpinamas 20 k.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</si>
</sst>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Lt&quot;_-;\-* #,##0.00\ &quot;Lt&quot;_-;_-* &quot;-&quot;??\ &quot;Lt&quot;_-;_-@_-"/>
    <numFmt numFmtId="165" formatCode="0.0"/>
    <numFmt numFmtId="166" formatCode="0.00_ ;\-0.00\ "/>
  </numFmts>
  <fonts count="21" x14ac:knownFonts="1">
    <font>
      <sz val="11"/>
      <color theme="1"/>
      <name val="Calibri"/>
      <family val="2"/>
      <charset val="186"/>
      <scheme val="minor"/>
    </font>
    <font>
      <sz val="10"/>
      <name val="Arial"/>
      <family val="2"/>
      <charset val="186"/>
    </font>
    <font>
      <sz val="10"/>
      <name val="Arial"/>
      <family val="2"/>
      <charset val="186"/>
    </font>
    <font>
      <sz val="11"/>
      <color theme="1"/>
      <name val="Calibri"/>
      <family val="2"/>
      <scheme val="minor"/>
    </font>
    <font>
      <sz val="11"/>
      <color theme="1"/>
      <name val="Calibri"/>
      <family val="2"/>
      <charset val="186"/>
      <scheme val="minor"/>
    </font>
    <font>
      <b/>
      <sz val="10"/>
      <name val="Calibri"/>
      <family val="2"/>
      <charset val="186"/>
      <scheme val="minor"/>
    </font>
    <font>
      <b/>
      <sz val="10"/>
      <color indexed="8"/>
      <name val="Calibri"/>
      <family val="2"/>
      <charset val="186"/>
      <scheme val="minor"/>
    </font>
    <font>
      <b/>
      <sz val="10"/>
      <color theme="1"/>
      <name val="Calibri"/>
      <family val="2"/>
      <charset val="186"/>
      <scheme val="minor"/>
    </font>
    <font>
      <sz val="10"/>
      <color theme="1"/>
      <name val="Calibri"/>
      <family val="2"/>
      <charset val="186"/>
      <scheme val="minor"/>
    </font>
    <font>
      <sz val="10"/>
      <name val="Calibri"/>
      <family val="2"/>
      <charset val="186"/>
      <scheme val="minor"/>
    </font>
    <font>
      <vertAlign val="superscript"/>
      <sz val="10"/>
      <color theme="1"/>
      <name val="Calibri"/>
      <family val="2"/>
      <charset val="186"/>
      <scheme val="minor"/>
    </font>
    <font>
      <sz val="10"/>
      <name val="Calibri"/>
      <family val="2"/>
      <scheme val="minor"/>
    </font>
    <font>
      <sz val="10"/>
      <color theme="1"/>
      <name val="Calibri"/>
      <family val="2"/>
      <scheme val="minor"/>
    </font>
    <font>
      <sz val="8"/>
      <name val="Calibri"/>
      <family val="2"/>
      <charset val="186"/>
      <scheme val="minor"/>
    </font>
    <font>
      <b/>
      <sz val="10"/>
      <color theme="1"/>
      <name val="Calibri"/>
      <family val="2"/>
      <scheme val="minor"/>
    </font>
    <font>
      <sz val="10"/>
      <name val="Calibri"/>
      <family val="2"/>
    </font>
    <font>
      <sz val="10"/>
      <color indexed="8"/>
      <name val="Calibri"/>
      <family val="2"/>
      <charset val="186"/>
      <scheme val="minor"/>
    </font>
    <font>
      <sz val="10"/>
      <color rgb="FFFF0000"/>
      <name val="Calibri"/>
      <family val="2"/>
      <scheme val="minor"/>
    </font>
    <font>
      <b/>
      <i/>
      <sz val="10"/>
      <name val="Calibri"/>
      <family val="2"/>
      <charset val="186"/>
      <scheme val="minor"/>
    </font>
    <font>
      <i/>
      <sz val="10"/>
      <name val="Calibri"/>
      <family val="2"/>
      <charset val="186"/>
      <scheme val="minor"/>
    </font>
    <font>
      <b/>
      <sz val="10"/>
      <color rgb="FF000000"/>
      <name val="Calibri"/>
      <family val="2"/>
      <charset val="186"/>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2" fillId="0" borderId="0"/>
    <xf numFmtId="0" fontId="1" fillId="0" borderId="0"/>
    <xf numFmtId="164" fontId="3" fillId="0" borderId="0" applyFont="0" applyFill="0" applyBorder="0" applyAlignment="0" applyProtection="0"/>
    <xf numFmtId="0" fontId="3" fillId="0" borderId="0"/>
  </cellStyleXfs>
  <cellXfs count="82">
    <xf numFmtId="0" fontId="0" fillId="0" borderId="0" xfId="0"/>
    <xf numFmtId="0" fontId="3" fillId="0" borderId="0" xfId="5"/>
    <xf numFmtId="0" fontId="3" fillId="0" borderId="0" xfId="5" applyAlignment="1">
      <alignment horizontal="center"/>
    </xf>
    <xf numFmtId="0" fontId="3" fillId="0" borderId="0" xfId="5" applyAlignment="1">
      <alignment wrapText="1"/>
    </xf>
    <xf numFmtId="0" fontId="11" fillId="0" borderId="1" xfId="5" applyFont="1" applyBorder="1" applyAlignment="1">
      <alignment horizontal="center"/>
    </xf>
    <xf numFmtId="0" fontId="11" fillId="0" borderId="1" xfId="5" applyFont="1" applyBorder="1" applyAlignment="1">
      <alignment wrapText="1"/>
    </xf>
    <xf numFmtId="0" fontId="12" fillId="0" borderId="1" xfId="5" applyFont="1" applyBorder="1"/>
    <xf numFmtId="0" fontId="14" fillId="0" borderId="1" xfId="5" applyFont="1" applyBorder="1" applyAlignment="1">
      <alignment horizontal="center" wrapText="1"/>
    </xf>
    <xf numFmtId="0" fontId="14" fillId="0" borderId="1" xfId="5" applyFont="1" applyBorder="1" applyAlignment="1">
      <alignment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2" fontId="8" fillId="0" borderId="1" xfId="0" applyNumberFormat="1" applyFont="1" applyBorder="1" applyAlignment="1">
      <alignment horizontal="center" vertical="center" wrapText="1"/>
    </xf>
    <xf numFmtId="4" fontId="9" fillId="0" borderId="1" xfId="1" applyNumberFormat="1" applyFont="1" applyBorder="1" applyAlignment="1" applyProtection="1">
      <alignment horizontal="center" vertical="center"/>
      <protection locked="0"/>
    </xf>
    <xf numFmtId="4" fontId="8" fillId="0" borderId="1" xfId="0" applyNumberFormat="1" applyFont="1" applyBorder="1" applyAlignment="1">
      <alignment horizontal="center" vertical="center" wrapText="1"/>
    </xf>
    <xf numFmtId="0" fontId="16" fillId="0" borderId="0" xfId="1" applyFont="1"/>
    <xf numFmtId="0" fontId="16" fillId="0" borderId="0" xfId="1" applyFont="1" applyProtection="1">
      <protection locked="0"/>
    </xf>
    <xf numFmtId="0" fontId="6" fillId="0" borderId="0" xfId="1" applyFont="1" applyAlignment="1">
      <alignment horizontal="center" vertical="center"/>
    </xf>
    <xf numFmtId="165" fontId="6" fillId="0" borderId="0" xfId="1" applyNumberFormat="1" applyFont="1" applyAlignment="1">
      <alignment horizontal="center" vertical="center"/>
    </xf>
    <xf numFmtId="3" fontId="6" fillId="0" borderId="0" xfId="1" applyNumberFormat="1" applyFont="1"/>
    <xf numFmtId="3" fontId="16" fillId="0" borderId="0" xfId="1" applyNumberFormat="1" applyFont="1"/>
    <xf numFmtId="0" fontId="5" fillId="0" borderId="0" xfId="1" applyFont="1" applyAlignment="1">
      <alignment horizontal="center" vertical="center" wrapText="1"/>
    </xf>
    <xf numFmtId="0" fontId="8" fillId="0" borderId="0" xfId="0" applyFont="1"/>
    <xf numFmtId="0" fontId="8" fillId="0" borderId="0" xfId="0" applyFont="1" applyProtection="1">
      <protection locked="0"/>
    </xf>
    <xf numFmtId="0" fontId="9" fillId="0" borderId="1" xfId="1" applyFont="1" applyBorder="1" applyAlignment="1">
      <alignment horizontal="justify" vertical="center" wrapText="1"/>
    </xf>
    <xf numFmtId="4"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justify" vertical="center" wrapText="1"/>
    </xf>
    <xf numFmtId="2" fontId="16" fillId="0" borderId="0" xfId="1" applyNumberFormat="1" applyFont="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wrapText="1"/>
    </xf>
    <xf numFmtId="0" fontId="16" fillId="0" borderId="1" xfId="1" applyFont="1" applyBorder="1" applyAlignment="1">
      <alignment horizontal="center" vertical="center"/>
    </xf>
    <xf numFmtId="2" fontId="16" fillId="0" borderId="1" xfId="1" applyNumberFormat="1" applyFont="1" applyBorder="1" applyAlignment="1">
      <alignment horizontal="center" vertical="center"/>
    </xf>
    <xf numFmtId="0" fontId="16" fillId="0" borderId="1" xfId="1" applyFont="1" applyBorder="1" applyAlignment="1">
      <alignment vertical="top" wrapText="1"/>
    </xf>
    <xf numFmtId="0" fontId="16" fillId="0" borderId="0" xfId="1" applyFont="1" applyAlignment="1" applyProtection="1">
      <alignment horizontal="left" vertical="center"/>
      <protection locked="0"/>
    </xf>
    <xf numFmtId="0" fontId="16" fillId="0" borderId="0" xfId="1" applyFont="1" applyAlignment="1" applyProtection="1">
      <alignment vertical="top" wrapText="1"/>
      <protection locked="0"/>
    </xf>
    <xf numFmtId="0" fontId="16" fillId="0" borderId="0" xfId="1" applyFont="1" applyAlignment="1" applyProtection="1">
      <alignment horizontal="center" vertical="center"/>
      <protection locked="0"/>
    </xf>
    <xf numFmtId="165" fontId="16" fillId="0" borderId="0" xfId="1" applyNumberFormat="1" applyFont="1" applyAlignment="1" applyProtection="1">
      <alignment horizontal="center" vertical="center"/>
      <protection locked="0"/>
    </xf>
    <xf numFmtId="3" fontId="16" fillId="0" borderId="0" xfId="1" applyNumberFormat="1" applyFont="1" applyProtection="1">
      <protection locked="0"/>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left" vertical="top" wrapText="1"/>
    </xf>
    <xf numFmtId="166" fontId="9" fillId="0" borderId="1" xfId="0" applyNumberFormat="1" applyFont="1" applyBorder="1" applyAlignment="1">
      <alignment horizontal="center" vertical="center" readingOrder="1"/>
    </xf>
    <xf numFmtId="0" fontId="16" fillId="0" borderId="1" xfId="1" applyFont="1" applyBorder="1" applyAlignment="1" applyProtection="1">
      <alignment vertical="top" wrapText="1"/>
      <protection locked="0"/>
    </xf>
    <xf numFmtId="0" fontId="16" fillId="0" borderId="1" xfId="1" applyFont="1" applyBorder="1" applyAlignment="1" applyProtection="1">
      <alignment horizontal="center" vertical="center"/>
      <protection locked="0"/>
    </xf>
    <xf numFmtId="4" fontId="16" fillId="0" borderId="1" xfId="1" applyNumberFormat="1" applyFont="1" applyBorder="1" applyAlignment="1" applyProtection="1">
      <alignment horizontal="center"/>
      <protection locked="0"/>
    </xf>
    <xf numFmtId="0" fontId="9" fillId="0" borderId="1" xfId="0" applyFont="1" applyBorder="1" applyAlignment="1">
      <alignment horizontal="center" vertical="center" wrapText="1"/>
    </xf>
    <xf numFmtId="0" fontId="9" fillId="0" borderId="1" xfId="0" applyFont="1" applyBorder="1" applyAlignment="1">
      <alignment vertical="center"/>
    </xf>
    <xf numFmtId="2" fontId="9" fillId="0" borderId="1" xfId="0" applyNumberFormat="1" applyFont="1" applyBorder="1" applyAlignment="1">
      <alignment horizontal="center" vertical="center" wrapText="1"/>
    </xf>
    <xf numFmtId="0" fontId="9" fillId="0" borderId="0" xfId="1" applyFont="1"/>
    <xf numFmtId="0" fontId="9" fillId="0" borderId="0" xfId="1" applyFont="1" applyProtection="1">
      <protection locked="0"/>
    </xf>
    <xf numFmtId="2" fontId="8" fillId="0" borderId="2" xfId="0" applyNumberFormat="1" applyFont="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66" fontId="9" fillId="0" borderId="0" xfId="0" applyNumberFormat="1" applyFont="1" applyAlignment="1">
      <alignment horizontal="center" vertical="center"/>
    </xf>
    <xf numFmtId="0" fontId="6" fillId="0" borderId="0" xfId="1" applyFont="1" applyAlignment="1">
      <alignment horizontal="left" vertical="center"/>
    </xf>
    <xf numFmtId="0" fontId="7" fillId="2"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6" fillId="3" borderId="1" xfId="1" applyFont="1" applyFill="1" applyBorder="1" applyAlignment="1">
      <alignment horizontal="center" vertical="center"/>
    </xf>
    <xf numFmtId="165" fontId="6" fillId="3" borderId="1" xfId="1"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7" fillId="3" borderId="1" xfId="0" applyNumberFormat="1" applyFont="1" applyFill="1" applyBorder="1" applyAlignment="1" applyProtection="1">
      <alignment horizontal="center" vertical="center" wrapText="1"/>
      <protection locked="0"/>
    </xf>
    <xf numFmtId="3" fontId="7" fillId="3" borderId="1" xfId="0" applyNumberFormat="1" applyFont="1" applyFill="1" applyBorder="1" applyAlignment="1">
      <alignment horizontal="center" vertical="center" wrapText="1"/>
    </xf>
    <xf numFmtId="4" fontId="8" fillId="3" borderId="1" xfId="0" applyNumberFormat="1" applyFont="1" applyFill="1" applyBorder="1" applyAlignment="1" applyProtection="1">
      <alignment horizontal="center" vertical="center" wrapText="1"/>
      <protection locked="0"/>
    </xf>
    <xf numFmtId="4" fontId="9" fillId="3" borderId="1" xfId="1" applyNumberFormat="1" applyFont="1" applyFill="1" applyBorder="1" applyAlignment="1" applyProtection="1">
      <alignment horizontal="center" vertical="center"/>
      <protection locked="0"/>
    </xf>
    <xf numFmtId="0" fontId="11" fillId="0" borderId="1" xfId="0" applyFont="1" applyBorder="1" applyAlignment="1">
      <alignment horizontal="left" vertical="top" wrapText="1"/>
    </xf>
    <xf numFmtId="0" fontId="9" fillId="0" borderId="1" xfId="5" applyFont="1" applyBorder="1" applyAlignment="1">
      <alignment horizontal="left" vertical="center" wrapText="1"/>
    </xf>
    <xf numFmtId="0" fontId="11" fillId="0" borderId="1" xfId="0" applyFont="1" applyBorder="1" applyAlignment="1">
      <alignment horizontal="left" vertical="center" wrapText="1"/>
    </xf>
    <xf numFmtId="3" fontId="16" fillId="0" borderId="1" xfId="1" applyNumberFormat="1" applyFont="1" applyBorder="1" applyProtection="1">
      <protection locked="0"/>
    </xf>
    <xf numFmtId="3" fontId="16" fillId="3" borderId="1" xfId="1" applyNumberFormat="1" applyFont="1" applyFill="1" applyBorder="1" applyProtection="1">
      <protection locked="0"/>
    </xf>
    <xf numFmtId="2" fontId="16" fillId="0" borderId="1" xfId="1" applyNumberFormat="1" applyFont="1" applyBorder="1" applyAlignment="1" applyProtection="1">
      <alignment horizontal="center" vertical="center"/>
      <protection locked="0"/>
    </xf>
    <xf numFmtId="166" fontId="9" fillId="0" borderId="2" xfId="0" applyNumberFormat="1" applyFont="1" applyBorder="1" applyAlignment="1">
      <alignment horizontal="center" vertical="center"/>
    </xf>
    <xf numFmtId="0" fontId="16" fillId="0" borderId="0" xfId="1" applyFont="1" applyAlignment="1" applyProtection="1">
      <alignment horizontal="left" vertical="center"/>
      <protection locked="0"/>
    </xf>
    <xf numFmtId="0" fontId="16" fillId="0" borderId="0" xfId="1" applyFont="1" applyAlignment="1" applyProtection="1">
      <alignment horizontal="left" vertical="center" wrapText="1"/>
      <protection locked="0"/>
    </xf>
    <xf numFmtId="0" fontId="5" fillId="0" borderId="0" xfId="1" applyFont="1" applyAlignment="1">
      <alignment horizontal="center" vertical="center" wrapText="1"/>
    </xf>
    <xf numFmtId="0" fontId="18" fillId="0" borderId="0" xfId="1" applyFont="1" applyAlignment="1">
      <alignment horizontal="left" vertical="center" wrapText="1"/>
    </xf>
    <xf numFmtId="0" fontId="17" fillId="0" borderId="0" xfId="1" applyFont="1" applyAlignment="1">
      <alignment horizontal="left" vertical="center" wrapText="1"/>
    </xf>
    <xf numFmtId="1" fontId="6" fillId="0" borderId="0" xfId="1" applyNumberFormat="1" applyFont="1" applyAlignment="1">
      <alignment horizontal="right"/>
    </xf>
    <xf numFmtId="0" fontId="4" fillId="0" borderId="0" xfId="0" applyFont="1"/>
    <xf numFmtId="0" fontId="6" fillId="0" borderId="0" xfId="1" applyFont="1" applyAlignment="1">
      <alignment horizontal="left" vertical="center"/>
    </xf>
    <xf numFmtId="0" fontId="6" fillId="0" borderId="1" xfId="1" applyFont="1" applyBorder="1" applyAlignment="1" applyProtection="1">
      <alignment horizontal="right" vertical="center"/>
      <protection locked="0"/>
    </xf>
    <xf numFmtId="0" fontId="12" fillId="0" borderId="0" xfId="5" applyFont="1" applyAlignment="1">
      <alignment horizontal="left" wrapText="1"/>
    </xf>
    <xf numFmtId="0" fontId="5" fillId="0" borderId="0" xfId="5" applyFont="1" applyAlignment="1">
      <alignment horizontal="right" wrapText="1"/>
    </xf>
  </cellXfs>
  <cellStyles count="6">
    <cellStyle name="Currency 2" xfId="4" xr:uid="{00000000-0005-0000-0000-000000000000}"/>
    <cellStyle name="Įprastas 2" xfId="5" xr:uid="{00000000-0005-0000-0000-000001000000}"/>
    <cellStyle name="Normal" xfId="0" builtinId="0"/>
    <cellStyle name="Normal 2" xfId="1" xr:uid="{00000000-0005-0000-0000-000003000000}"/>
    <cellStyle name="Normal 3" xfId="2" xr:uid="{00000000-0005-0000-0000-000004000000}"/>
    <cellStyle name="Normal 3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55"/>
  <sheetViews>
    <sheetView tabSelected="1" zoomScale="95" zoomScaleNormal="95" workbookViewId="0">
      <pane xSplit="3" ySplit="7" topLeftCell="D140" activePane="bottomRight" state="frozen"/>
      <selection pane="topRight" activeCell="D1" sqref="D1"/>
      <selection pane="bottomLeft" activeCell="A8" sqref="A8"/>
      <selection pane="bottomRight" activeCell="D149" sqref="D149"/>
    </sheetView>
  </sheetViews>
  <sheetFormatPr defaultColWidth="8.44140625" defaultRowHeight="13.8" x14ac:dyDescent="0.3"/>
  <cols>
    <col min="1" max="1" width="8.44140625" style="34"/>
    <col min="2" max="2" width="12.44140625" style="34" customWidth="1"/>
    <col min="3" max="3" width="81" style="35" customWidth="1"/>
    <col min="4" max="4" width="8.44140625" style="36"/>
    <col min="5" max="5" width="11.5546875" style="37" customWidth="1"/>
    <col min="6" max="6" width="12.6640625" style="38" customWidth="1"/>
    <col min="7" max="7" width="11.5546875" style="38" customWidth="1"/>
    <col min="8" max="8" width="14.33203125" style="38" customWidth="1"/>
    <col min="9" max="16384" width="8.44140625" style="15"/>
  </cols>
  <sheetData>
    <row r="1" spans="1:10" ht="14.4" x14ac:dyDescent="0.3">
      <c r="A1" s="76" t="s">
        <v>0</v>
      </c>
      <c r="B1" s="76"/>
      <c r="C1" s="77"/>
      <c r="D1" s="77"/>
      <c r="E1" s="77"/>
      <c r="F1" s="77"/>
      <c r="G1" s="77"/>
      <c r="H1" s="77"/>
      <c r="I1" s="14"/>
      <c r="J1" s="14"/>
    </row>
    <row r="2" spans="1:10" x14ac:dyDescent="0.3">
      <c r="A2" s="78" t="s">
        <v>1</v>
      </c>
      <c r="B2" s="78"/>
      <c r="C2" s="78"/>
      <c r="D2" s="16"/>
      <c r="E2" s="17"/>
      <c r="F2" s="18"/>
      <c r="G2" s="18"/>
      <c r="H2" s="19"/>
      <c r="I2" s="14"/>
      <c r="J2" s="14"/>
    </row>
    <row r="3" spans="1:10" x14ac:dyDescent="0.3">
      <c r="A3" s="53"/>
      <c r="B3" s="53"/>
      <c r="C3" s="53"/>
      <c r="D3" s="16"/>
      <c r="E3" s="17"/>
      <c r="F3" s="18"/>
      <c r="G3" s="18"/>
      <c r="H3" s="19"/>
      <c r="I3" s="14"/>
      <c r="J3" s="14"/>
    </row>
    <row r="4" spans="1:10" ht="33" customHeight="1" x14ac:dyDescent="0.3">
      <c r="A4" s="74" t="s">
        <v>2</v>
      </c>
      <c r="B4" s="75"/>
      <c r="C4" s="75"/>
      <c r="D4" s="75"/>
      <c r="E4" s="75"/>
      <c r="F4" s="75"/>
      <c r="G4" s="75"/>
      <c r="H4" s="75"/>
      <c r="I4" s="14"/>
      <c r="J4" s="14"/>
    </row>
    <row r="5" spans="1:10" ht="12.6" customHeight="1" x14ac:dyDescent="0.3">
      <c r="A5" s="73"/>
      <c r="B5" s="73"/>
      <c r="C5" s="73"/>
      <c r="D5" s="73"/>
      <c r="E5" s="73"/>
      <c r="F5" s="20"/>
      <c r="G5" s="20"/>
      <c r="H5" s="20"/>
      <c r="I5" s="14"/>
      <c r="J5" s="14"/>
    </row>
    <row r="6" spans="1:10" ht="70.2" customHeight="1" x14ac:dyDescent="0.3">
      <c r="A6" s="55" t="s">
        <v>3</v>
      </c>
      <c r="B6" s="55" t="s">
        <v>4</v>
      </c>
      <c r="C6" s="56" t="s">
        <v>5</v>
      </c>
      <c r="D6" s="57" t="s">
        <v>6</v>
      </c>
      <c r="E6" s="58" t="s">
        <v>7</v>
      </c>
      <c r="F6" s="59" t="s">
        <v>8</v>
      </c>
      <c r="G6" s="60" t="s">
        <v>9</v>
      </c>
      <c r="H6" s="61" t="s">
        <v>10</v>
      </c>
      <c r="I6" s="14"/>
      <c r="J6" s="14"/>
    </row>
    <row r="7" spans="1:10" s="22" customFormat="1" x14ac:dyDescent="0.3">
      <c r="A7" s="54">
        <v>1</v>
      </c>
      <c r="B7" s="54">
        <v>2</v>
      </c>
      <c r="C7" s="54">
        <v>3</v>
      </c>
      <c r="D7" s="54">
        <v>4</v>
      </c>
      <c r="E7" s="54">
        <v>5</v>
      </c>
      <c r="F7" s="51">
        <v>7</v>
      </c>
      <c r="G7" s="51">
        <v>8</v>
      </c>
      <c r="H7" s="54" t="s">
        <v>11</v>
      </c>
      <c r="I7" s="21"/>
      <c r="J7" s="21"/>
    </row>
    <row r="8" spans="1:10" s="22" customFormat="1" ht="67.2" customHeight="1" x14ac:dyDescent="0.3">
      <c r="A8" s="9">
        <v>1</v>
      </c>
      <c r="B8" s="9" t="s">
        <v>12</v>
      </c>
      <c r="C8" s="23" t="s">
        <v>13</v>
      </c>
      <c r="D8" s="9" t="s">
        <v>14</v>
      </c>
      <c r="E8" s="11">
        <v>0.5</v>
      </c>
      <c r="F8" s="24">
        <v>69</v>
      </c>
      <c r="G8" s="62"/>
      <c r="H8" s="13">
        <f>SUM(E8*G8)</f>
        <v>0</v>
      </c>
      <c r="I8" s="21"/>
      <c r="J8" s="21"/>
    </row>
    <row r="9" spans="1:10" ht="63" customHeight="1" x14ac:dyDescent="0.3">
      <c r="A9" s="9">
        <v>2</v>
      </c>
      <c r="B9" s="9" t="s">
        <v>12</v>
      </c>
      <c r="C9" s="25" t="s">
        <v>15</v>
      </c>
      <c r="D9" s="9" t="s">
        <v>14</v>
      </c>
      <c r="E9" s="11">
        <v>0.5</v>
      </c>
      <c r="F9" s="12">
        <v>69</v>
      </c>
      <c r="G9" s="63"/>
      <c r="H9" s="13">
        <f t="shared" ref="H9:H72" si="0">SUM(E9*G9)</f>
        <v>0</v>
      </c>
      <c r="I9" s="14"/>
      <c r="J9" s="14"/>
    </row>
    <row r="10" spans="1:10" ht="69.599999999999994" customHeight="1" x14ac:dyDescent="0.3">
      <c r="A10" s="9">
        <v>3</v>
      </c>
      <c r="B10" s="9" t="s">
        <v>12</v>
      </c>
      <c r="C10" s="25" t="s">
        <v>16</v>
      </c>
      <c r="D10" s="9" t="s">
        <v>14</v>
      </c>
      <c r="E10" s="11">
        <v>0.8</v>
      </c>
      <c r="F10" s="24">
        <v>80</v>
      </c>
      <c r="G10" s="62"/>
      <c r="H10" s="13">
        <f t="shared" si="0"/>
        <v>0</v>
      </c>
      <c r="I10" s="14"/>
      <c r="J10" s="14"/>
    </row>
    <row r="11" spans="1:10" ht="72.900000000000006" customHeight="1" x14ac:dyDescent="0.3">
      <c r="A11" s="9">
        <v>4</v>
      </c>
      <c r="B11" s="9" t="s">
        <v>12</v>
      </c>
      <c r="C11" s="25" t="s">
        <v>17</v>
      </c>
      <c r="D11" s="9" t="s">
        <v>14</v>
      </c>
      <c r="E11" s="11">
        <v>0.8</v>
      </c>
      <c r="F11" s="24">
        <v>109</v>
      </c>
      <c r="G11" s="62"/>
      <c r="H11" s="13">
        <f t="shared" si="0"/>
        <v>0</v>
      </c>
      <c r="I11" s="14"/>
      <c r="J11" s="14"/>
    </row>
    <row r="12" spans="1:10" ht="69.900000000000006" customHeight="1" x14ac:dyDescent="0.3">
      <c r="A12" s="9">
        <v>5</v>
      </c>
      <c r="B12" s="9" t="s">
        <v>12</v>
      </c>
      <c r="C12" s="25" t="s">
        <v>18</v>
      </c>
      <c r="D12" s="9" t="s">
        <v>14</v>
      </c>
      <c r="E12" s="11">
        <v>0.7</v>
      </c>
      <c r="F12" s="24">
        <v>109</v>
      </c>
      <c r="G12" s="62"/>
      <c r="H12" s="13">
        <f t="shared" si="0"/>
        <v>0</v>
      </c>
      <c r="I12" s="14"/>
      <c r="J12" s="14"/>
    </row>
    <row r="13" spans="1:10" ht="72.900000000000006" customHeight="1" x14ac:dyDescent="0.3">
      <c r="A13" s="9">
        <v>6</v>
      </c>
      <c r="B13" s="9" t="s">
        <v>12</v>
      </c>
      <c r="C13" s="25" t="s">
        <v>19</v>
      </c>
      <c r="D13" s="9" t="s">
        <v>14</v>
      </c>
      <c r="E13" s="11">
        <v>0.7</v>
      </c>
      <c r="F13" s="24">
        <v>114</v>
      </c>
      <c r="G13" s="62"/>
      <c r="H13" s="13">
        <f>SUM(E13*G13)</f>
        <v>0</v>
      </c>
      <c r="I13" s="14"/>
      <c r="J13" s="14"/>
    </row>
    <row r="14" spans="1:10" ht="55.2" x14ac:dyDescent="0.3">
      <c r="A14" s="9">
        <v>7</v>
      </c>
      <c r="B14" s="9" t="s">
        <v>12</v>
      </c>
      <c r="C14" s="64" t="s">
        <v>20</v>
      </c>
      <c r="D14" s="9" t="s">
        <v>14</v>
      </c>
      <c r="E14" s="11">
        <v>0.8</v>
      </c>
      <c r="F14" s="24">
        <v>150</v>
      </c>
      <c r="G14" s="62"/>
      <c r="H14" s="13">
        <f t="shared" si="0"/>
        <v>0</v>
      </c>
      <c r="I14" s="14"/>
      <c r="J14" s="14"/>
    </row>
    <row r="15" spans="1:10" ht="55.2" x14ac:dyDescent="0.3">
      <c r="A15" s="9">
        <v>8</v>
      </c>
      <c r="B15" s="9" t="s">
        <v>12</v>
      </c>
      <c r="C15" s="64" t="s">
        <v>21</v>
      </c>
      <c r="D15" s="9" t="s">
        <v>14</v>
      </c>
      <c r="E15" s="11">
        <v>0.8</v>
      </c>
      <c r="F15" s="24">
        <v>140</v>
      </c>
      <c r="G15" s="62"/>
      <c r="H15" s="13">
        <f t="shared" si="0"/>
        <v>0</v>
      </c>
      <c r="I15" s="14"/>
      <c r="J15" s="14"/>
    </row>
    <row r="16" spans="1:10" ht="55.2" x14ac:dyDescent="0.3">
      <c r="A16" s="9">
        <v>9</v>
      </c>
      <c r="B16" s="9" t="s">
        <v>12</v>
      </c>
      <c r="C16" s="64" t="s">
        <v>22</v>
      </c>
      <c r="D16" s="9" t="s">
        <v>14</v>
      </c>
      <c r="E16" s="11">
        <v>0.8</v>
      </c>
      <c r="F16" s="24">
        <v>120</v>
      </c>
      <c r="G16" s="62"/>
      <c r="H16" s="13">
        <f t="shared" si="0"/>
        <v>0</v>
      </c>
      <c r="I16" s="14"/>
      <c r="J16" s="14"/>
    </row>
    <row r="17" spans="1:10" ht="55.2" x14ac:dyDescent="0.3">
      <c r="A17" s="9">
        <v>10</v>
      </c>
      <c r="B17" s="9" t="s">
        <v>12</v>
      </c>
      <c r="C17" s="64" t="s">
        <v>23</v>
      </c>
      <c r="D17" s="9" t="s">
        <v>14</v>
      </c>
      <c r="E17" s="11">
        <v>0.7</v>
      </c>
      <c r="F17" s="24">
        <v>120</v>
      </c>
      <c r="G17" s="62"/>
      <c r="H17" s="13">
        <f>SUM(E17*G17)</f>
        <v>0</v>
      </c>
      <c r="I17" s="14"/>
      <c r="J17" s="14"/>
    </row>
    <row r="18" spans="1:10" ht="55.2" x14ac:dyDescent="0.3">
      <c r="A18" s="9">
        <v>11</v>
      </c>
      <c r="B18" s="9" t="s">
        <v>12</v>
      </c>
      <c r="C18" s="64" t="s">
        <v>24</v>
      </c>
      <c r="D18" s="9" t="s">
        <v>14</v>
      </c>
      <c r="E18" s="11">
        <v>0.7</v>
      </c>
      <c r="F18" s="24">
        <v>90</v>
      </c>
      <c r="G18" s="62"/>
      <c r="H18" s="13">
        <f t="shared" si="0"/>
        <v>0</v>
      </c>
      <c r="I18" s="14"/>
      <c r="J18" s="14"/>
    </row>
    <row r="19" spans="1:10" ht="55.2" x14ac:dyDescent="0.3">
      <c r="A19" s="9">
        <v>12</v>
      </c>
      <c r="B19" s="9" t="s">
        <v>12</v>
      </c>
      <c r="C19" s="64" t="s">
        <v>25</v>
      </c>
      <c r="D19" s="9" t="s">
        <v>14</v>
      </c>
      <c r="E19" s="11">
        <v>0.7</v>
      </c>
      <c r="F19" s="24">
        <v>90</v>
      </c>
      <c r="G19" s="62"/>
      <c r="H19" s="13">
        <f t="shared" si="0"/>
        <v>0</v>
      </c>
      <c r="I19" s="14"/>
      <c r="J19" s="14"/>
    </row>
    <row r="20" spans="1:10" ht="27.6" x14ac:dyDescent="0.3">
      <c r="A20" s="9">
        <v>13</v>
      </c>
      <c r="B20" s="9" t="s">
        <v>12</v>
      </c>
      <c r="C20" s="10" t="s">
        <v>26</v>
      </c>
      <c r="D20" s="9" t="s">
        <v>27</v>
      </c>
      <c r="E20" s="11">
        <v>0.6</v>
      </c>
      <c r="F20" s="12">
        <v>150</v>
      </c>
      <c r="G20" s="63"/>
      <c r="H20" s="13">
        <f t="shared" si="0"/>
        <v>0</v>
      </c>
      <c r="I20" s="14"/>
      <c r="J20" s="14"/>
    </row>
    <row r="21" spans="1:10" ht="27.6" x14ac:dyDescent="0.3">
      <c r="A21" s="9">
        <v>14</v>
      </c>
      <c r="B21" s="9" t="s">
        <v>12</v>
      </c>
      <c r="C21" s="10" t="s">
        <v>28</v>
      </c>
      <c r="D21" s="9" t="s">
        <v>27</v>
      </c>
      <c r="E21" s="11">
        <v>0.6</v>
      </c>
      <c r="F21" s="12">
        <v>175</v>
      </c>
      <c r="G21" s="63"/>
      <c r="H21" s="13">
        <f t="shared" si="0"/>
        <v>0</v>
      </c>
      <c r="I21" s="14"/>
      <c r="J21" s="14"/>
    </row>
    <row r="22" spans="1:10" ht="27.6" x14ac:dyDescent="0.3">
      <c r="A22" s="9">
        <v>15</v>
      </c>
      <c r="B22" s="9" t="s">
        <v>12</v>
      </c>
      <c r="C22" s="10" t="s">
        <v>29</v>
      </c>
      <c r="D22" s="9" t="s">
        <v>27</v>
      </c>
      <c r="E22" s="11">
        <v>0.6</v>
      </c>
      <c r="F22" s="12">
        <v>172</v>
      </c>
      <c r="G22" s="63"/>
      <c r="H22" s="13">
        <f>SUM(E22*G22)</f>
        <v>0</v>
      </c>
      <c r="I22" s="14"/>
      <c r="J22" s="14"/>
    </row>
    <row r="23" spans="1:10" ht="27.6" x14ac:dyDescent="0.3">
      <c r="A23" s="9">
        <v>16</v>
      </c>
      <c r="B23" s="9" t="s">
        <v>12</v>
      </c>
      <c r="C23" s="10" t="s">
        <v>30</v>
      </c>
      <c r="D23" s="9" t="s">
        <v>27</v>
      </c>
      <c r="E23" s="11">
        <v>0.7</v>
      </c>
      <c r="F23" s="12">
        <v>195</v>
      </c>
      <c r="G23" s="63"/>
      <c r="H23" s="13">
        <f t="shared" si="0"/>
        <v>0</v>
      </c>
      <c r="I23" s="14"/>
      <c r="J23" s="14"/>
    </row>
    <row r="24" spans="1:10" ht="27.6" x14ac:dyDescent="0.3">
      <c r="A24" s="9">
        <v>17</v>
      </c>
      <c r="B24" s="9" t="s">
        <v>12</v>
      </c>
      <c r="C24" s="10" t="s">
        <v>31</v>
      </c>
      <c r="D24" s="9" t="s">
        <v>27</v>
      </c>
      <c r="E24" s="11">
        <v>0.7</v>
      </c>
      <c r="F24" s="12">
        <v>192</v>
      </c>
      <c r="G24" s="63"/>
      <c r="H24" s="13">
        <f>SUM(E24*G24)</f>
        <v>0</v>
      </c>
      <c r="I24" s="14"/>
      <c r="J24" s="14"/>
    </row>
    <row r="25" spans="1:10" ht="27.6" x14ac:dyDescent="0.3">
      <c r="A25" s="9">
        <v>18</v>
      </c>
      <c r="B25" s="9" t="s">
        <v>12</v>
      </c>
      <c r="C25" s="10" t="s">
        <v>32</v>
      </c>
      <c r="D25" s="9" t="s">
        <v>27</v>
      </c>
      <c r="E25" s="11">
        <v>0.7</v>
      </c>
      <c r="F25" s="12">
        <v>205</v>
      </c>
      <c r="G25" s="63"/>
      <c r="H25" s="13">
        <f t="shared" si="0"/>
        <v>0</v>
      </c>
      <c r="I25" s="14"/>
      <c r="J25" s="14"/>
    </row>
    <row r="26" spans="1:10" ht="27.6" x14ac:dyDescent="0.3">
      <c r="A26" s="9">
        <v>19</v>
      </c>
      <c r="B26" s="9" t="s">
        <v>12</v>
      </c>
      <c r="C26" s="10" t="s">
        <v>33</v>
      </c>
      <c r="D26" s="9" t="s">
        <v>27</v>
      </c>
      <c r="E26" s="11">
        <v>0.7</v>
      </c>
      <c r="F26" s="12">
        <v>245</v>
      </c>
      <c r="G26" s="63"/>
      <c r="H26" s="13">
        <f t="shared" si="0"/>
        <v>0</v>
      </c>
      <c r="I26" s="14"/>
      <c r="J26" s="14"/>
    </row>
    <row r="27" spans="1:10" ht="27.6" x14ac:dyDescent="0.3">
      <c r="A27" s="9">
        <v>20</v>
      </c>
      <c r="B27" s="9" t="s">
        <v>12</v>
      </c>
      <c r="C27" s="10" t="s">
        <v>34</v>
      </c>
      <c r="D27" s="9" t="s">
        <v>27</v>
      </c>
      <c r="E27" s="11">
        <v>0.7</v>
      </c>
      <c r="F27" s="12">
        <v>250</v>
      </c>
      <c r="G27" s="63"/>
      <c r="H27" s="13">
        <f t="shared" si="0"/>
        <v>0</v>
      </c>
      <c r="I27" s="14"/>
      <c r="J27" s="14"/>
    </row>
    <row r="28" spans="1:10" ht="27.6" x14ac:dyDescent="0.3">
      <c r="A28" s="9">
        <v>21</v>
      </c>
      <c r="B28" s="9" t="s">
        <v>12</v>
      </c>
      <c r="C28" s="10" t="s">
        <v>35</v>
      </c>
      <c r="D28" s="9" t="s">
        <v>27</v>
      </c>
      <c r="E28" s="11">
        <v>0.6</v>
      </c>
      <c r="F28" s="12">
        <v>270</v>
      </c>
      <c r="G28" s="63"/>
      <c r="H28" s="13">
        <f t="shared" si="0"/>
        <v>0</v>
      </c>
      <c r="I28" s="14"/>
      <c r="J28" s="14"/>
    </row>
    <row r="29" spans="1:10" ht="27.6" x14ac:dyDescent="0.3">
      <c r="A29" s="9">
        <v>22</v>
      </c>
      <c r="B29" s="9" t="s">
        <v>12</v>
      </c>
      <c r="C29" s="10" t="s">
        <v>36</v>
      </c>
      <c r="D29" s="9" t="s">
        <v>27</v>
      </c>
      <c r="E29" s="11">
        <v>0.6</v>
      </c>
      <c r="F29" s="12">
        <v>180</v>
      </c>
      <c r="G29" s="63"/>
      <c r="H29" s="13">
        <f>SUM(E29*G29)</f>
        <v>0</v>
      </c>
      <c r="I29" s="14"/>
      <c r="J29" s="14"/>
    </row>
    <row r="30" spans="1:10" ht="27.6" x14ac:dyDescent="0.3">
      <c r="A30" s="9">
        <v>23</v>
      </c>
      <c r="B30" s="9" t="s">
        <v>12</v>
      </c>
      <c r="C30" s="10" t="s">
        <v>37</v>
      </c>
      <c r="D30" s="9" t="s">
        <v>27</v>
      </c>
      <c r="E30" s="11">
        <v>0.8</v>
      </c>
      <c r="F30" s="12">
        <v>200</v>
      </c>
      <c r="G30" s="63"/>
      <c r="H30" s="13">
        <f t="shared" si="0"/>
        <v>0</v>
      </c>
      <c r="I30" s="14"/>
      <c r="J30" s="14"/>
    </row>
    <row r="31" spans="1:10" ht="27.6" x14ac:dyDescent="0.3">
      <c r="A31" s="9">
        <v>24</v>
      </c>
      <c r="B31" s="9" t="s">
        <v>12</v>
      </c>
      <c r="C31" s="10" t="s">
        <v>38</v>
      </c>
      <c r="D31" s="9" t="s">
        <v>27</v>
      </c>
      <c r="E31" s="11">
        <v>0.8</v>
      </c>
      <c r="F31" s="12">
        <v>480</v>
      </c>
      <c r="G31" s="63"/>
      <c r="H31" s="13">
        <f t="shared" si="0"/>
        <v>0</v>
      </c>
      <c r="I31" s="14"/>
      <c r="J31" s="14"/>
    </row>
    <row r="32" spans="1:10" ht="27.6" x14ac:dyDescent="0.3">
      <c r="A32" s="9">
        <v>25</v>
      </c>
      <c r="B32" s="9" t="s">
        <v>12</v>
      </c>
      <c r="C32" s="10" t="s">
        <v>39</v>
      </c>
      <c r="D32" s="9" t="s">
        <v>27</v>
      </c>
      <c r="E32" s="11">
        <v>0.6</v>
      </c>
      <c r="F32" s="12">
        <v>280</v>
      </c>
      <c r="G32" s="63"/>
      <c r="H32" s="13">
        <f t="shared" si="0"/>
        <v>0</v>
      </c>
      <c r="I32" s="14"/>
      <c r="J32" s="14"/>
    </row>
    <row r="33" spans="1:10" ht="27.6" x14ac:dyDescent="0.3">
      <c r="A33" s="9">
        <v>26</v>
      </c>
      <c r="B33" s="9" t="s">
        <v>12</v>
      </c>
      <c r="C33" s="10" t="s">
        <v>40</v>
      </c>
      <c r="D33" s="9" t="s">
        <v>27</v>
      </c>
      <c r="E33" s="11">
        <v>0.6</v>
      </c>
      <c r="F33" s="12">
        <v>390</v>
      </c>
      <c r="G33" s="63"/>
      <c r="H33" s="13">
        <f>SUM(E33*G33)</f>
        <v>0</v>
      </c>
      <c r="I33" s="14"/>
      <c r="J33" s="14"/>
    </row>
    <row r="34" spans="1:10" ht="27.6" x14ac:dyDescent="0.3">
      <c r="A34" s="9">
        <v>27</v>
      </c>
      <c r="B34" s="9" t="s">
        <v>12</v>
      </c>
      <c r="C34" s="10" t="s">
        <v>41</v>
      </c>
      <c r="D34" s="9" t="s">
        <v>27</v>
      </c>
      <c r="E34" s="11">
        <v>0.6</v>
      </c>
      <c r="F34" s="12">
        <v>450</v>
      </c>
      <c r="G34" s="63"/>
      <c r="H34" s="13">
        <f t="shared" si="0"/>
        <v>0</v>
      </c>
      <c r="I34" s="14"/>
      <c r="J34" s="14"/>
    </row>
    <row r="35" spans="1:10" ht="27.6" x14ac:dyDescent="0.3">
      <c r="A35" s="9">
        <v>28</v>
      </c>
      <c r="B35" s="9" t="s">
        <v>12</v>
      </c>
      <c r="C35" s="10" t="s">
        <v>42</v>
      </c>
      <c r="D35" s="9" t="s">
        <v>27</v>
      </c>
      <c r="E35" s="11">
        <v>0.9</v>
      </c>
      <c r="F35" s="12">
        <v>208</v>
      </c>
      <c r="G35" s="63"/>
      <c r="H35" s="13">
        <f t="shared" si="0"/>
        <v>0</v>
      </c>
      <c r="I35" s="14"/>
      <c r="J35" s="14"/>
    </row>
    <row r="36" spans="1:10" ht="27.6" x14ac:dyDescent="0.3">
      <c r="A36" s="9">
        <v>29</v>
      </c>
      <c r="B36" s="9" t="s">
        <v>12</v>
      </c>
      <c r="C36" s="10" t="s">
        <v>43</v>
      </c>
      <c r="D36" s="9" t="s">
        <v>27</v>
      </c>
      <c r="E36" s="11">
        <v>0.9</v>
      </c>
      <c r="F36" s="12">
        <v>140</v>
      </c>
      <c r="G36" s="63"/>
      <c r="H36" s="13">
        <f t="shared" si="0"/>
        <v>0</v>
      </c>
      <c r="I36" s="14"/>
      <c r="J36" s="14"/>
    </row>
    <row r="37" spans="1:10" ht="27.6" x14ac:dyDescent="0.3">
      <c r="A37" s="9">
        <v>30</v>
      </c>
      <c r="B37" s="9" t="s">
        <v>12</v>
      </c>
      <c r="C37" s="10" t="s">
        <v>44</v>
      </c>
      <c r="D37" s="9" t="s">
        <v>27</v>
      </c>
      <c r="E37" s="11">
        <v>0.9</v>
      </c>
      <c r="F37" s="12">
        <v>250</v>
      </c>
      <c r="G37" s="63"/>
      <c r="H37" s="13">
        <f t="shared" si="0"/>
        <v>0</v>
      </c>
      <c r="I37" s="14"/>
      <c r="J37" s="14"/>
    </row>
    <row r="38" spans="1:10" ht="27.6" x14ac:dyDescent="0.3">
      <c r="A38" s="9">
        <v>31</v>
      </c>
      <c r="B38" s="9" t="s">
        <v>12</v>
      </c>
      <c r="C38" s="10" t="s">
        <v>45</v>
      </c>
      <c r="D38" s="9" t="s">
        <v>27</v>
      </c>
      <c r="E38" s="11">
        <v>0.8</v>
      </c>
      <c r="F38" s="12">
        <v>260</v>
      </c>
      <c r="G38" s="63"/>
      <c r="H38" s="13">
        <f>SUM(E38*G38)</f>
        <v>0</v>
      </c>
      <c r="I38" s="14"/>
      <c r="J38" s="14"/>
    </row>
    <row r="39" spans="1:10" ht="27.6" x14ac:dyDescent="0.3">
      <c r="A39" s="9">
        <v>32</v>
      </c>
      <c r="B39" s="9" t="s">
        <v>12</v>
      </c>
      <c r="C39" s="10" t="s">
        <v>46</v>
      </c>
      <c r="D39" s="9" t="s">
        <v>27</v>
      </c>
      <c r="E39" s="26">
        <v>0.8</v>
      </c>
      <c r="F39" s="12">
        <v>350</v>
      </c>
      <c r="G39" s="63"/>
      <c r="H39" s="13">
        <f t="shared" si="0"/>
        <v>0</v>
      </c>
      <c r="I39" s="14"/>
      <c r="J39" s="14"/>
    </row>
    <row r="40" spans="1:10" ht="29.1" customHeight="1" x14ac:dyDescent="0.3">
      <c r="A40" s="9">
        <v>33</v>
      </c>
      <c r="B40" s="9" t="s">
        <v>12</v>
      </c>
      <c r="C40" s="25" t="s">
        <v>47</v>
      </c>
      <c r="D40" s="9" t="s">
        <v>48</v>
      </c>
      <c r="E40" s="11">
        <v>1</v>
      </c>
      <c r="F40" s="12">
        <v>400</v>
      </c>
      <c r="G40" s="63"/>
      <c r="H40" s="13">
        <f t="shared" si="0"/>
        <v>0</v>
      </c>
      <c r="I40" s="14"/>
      <c r="J40" s="14"/>
    </row>
    <row r="41" spans="1:10" ht="59.4" customHeight="1" x14ac:dyDescent="0.3">
      <c r="A41" s="9">
        <v>34</v>
      </c>
      <c r="B41" s="9" t="s">
        <v>12</v>
      </c>
      <c r="C41" s="28" t="s">
        <v>49</v>
      </c>
      <c r="D41" s="9" t="s">
        <v>27</v>
      </c>
      <c r="E41" s="11">
        <v>0.6</v>
      </c>
      <c r="F41" s="12">
        <v>2500</v>
      </c>
      <c r="G41" s="63"/>
      <c r="H41" s="13">
        <f t="shared" si="0"/>
        <v>0</v>
      </c>
      <c r="I41" s="14"/>
      <c r="J41" s="14"/>
    </row>
    <row r="42" spans="1:10" ht="38.4" customHeight="1" x14ac:dyDescent="0.3">
      <c r="A42" s="9">
        <v>35</v>
      </c>
      <c r="B42" s="9" t="s">
        <v>12</v>
      </c>
      <c r="C42" s="28" t="s">
        <v>50</v>
      </c>
      <c r="D42" s="9" t="s">
        <v>27</v>
      </c>
      <c r="E42" s="11">
        <v>0.6</v>
      </c>
      <c r="F42" s="12">
        <v>2000</v>
      </c>
      <c r="G42" s="63"/>
      <c r="H42" s="13">
        <f>SUM(E42*G42)</f>
        <v>0</v>
      </c>
      <c r="I42" s="14"/>
      <c r="J42" s="14"/>
    </row>
    <row r="43" spans="1:10" ht="39.75" customHeight="1" x14ac:dyDescent="0.3">
      <c r="A43" s="9">
        <v>36</v>
      </c>
      <c r="B43" s="9" t="s">
        <v>12</v>
      </c>
      <c r="C43" s="27" t="s">
        <v>51</v>
      </c>
      <c r="D43" s="9" t="s">
        <v>27</v>
      </c>
      <c r="E43" s="11">
        <v>0.7</v>
      </c>
      <c r="F43" s="12">
        <v>260</v>
      </c>
      <c r="G43" s="63"/>
      <c r="H43" s="13">
        <f t="shared" si="0"/>
        <v>0</v>
      </c>
      <c r="I43" s="14"/>
      <c r="J43" s="14"/>
    </row>
    <row r="44" spans="1:10" ht="41.25" customHeight="1" x14ac:dyDescent="0.3">
      <c r="A44" s="9">
        <v>37</v>
      </c>
      <c r="B44" s="9" t="s">
        <v>12</v>
      </c>
      <c r="C44" s="27" t="s">
        <v>52</v>
      </c>
      <c r="D44" s="9" t="s">
        <v>27</v>
      </c>
      <c r="E44" s="11">
        <v>0.6</v>
      </c>
      <c r="F44" s="12">
        <v>260</v>
      </c>
      <c r="G44" s="63"/>
      <c r="H44" s="13">
        <f t="shared" si="0"/>
        <v>0</v>
      </c>
      <c r="I44" s="14"/>
      <c r="J44" s="14"/>
    </row>
    <row r="45" spans="1:10" ht="41.25" customHeight="1" x14ac:dyDescent="0.3">
      <c r="A45" s="9">
        <v>38</v>
      </c>
      <c r="B45" s="9" t="s">
        <v>12</v>
      </c>
      <c r="C45" s="27" t="s">
        <v>53</v>
      </c>
      <c r="D45" s="9" t="s">
        <v>27</v>
      </c>
      <c r="E45" s="11">
        <v>0.9</v>
      </c>
      <c r="F45" s="12">
        <v>290</v>
      </c>
      <c r="G45" s="63"/>
      <c r="H45" s="13">
        <f t="shared" si="0"/>
        <v>0</v>
      </c>
      <c r="I45" s="14"/>
      <c r="J45" s="14"/>
    </row>
    <row r="46" spans="1:10" ht="41.25" customHeight="1" x14ac:dyDescent="0.3">
      <c r="A46" s="9">
        <v>39</v>
      </c>
      <c r="B46" s="9" t="s">
        <v>12</v>
      </c>
      <c r="C46" s="28" t="s">
        <v>54</v>
      </c>
      <c r="D46" s="9" t="s">
        <v>27</v>
      </c>
      <c r="E46" s="11">
        <v>0.7</v>
      </c>
      <c r="F46" s="12">
        <v>400</v>
      </c>
      <c r="G46" s="63"/>
      <c r="H46" s="13">
        <f t="shared" si="0"/>
        <v>0</v>
      </c>
      <c r="I46" s="14"/>
      <c r="J46" s="14"/>
    </row>
    <row r="47" spans="1:10" ht="45" customHeight="1" x14ac:dyDescent="0.3">
      <c r="A47" s="9">
        <v>40</v>
      </c>
      <c r="B47" s="9" t="s">
        <v>12</v>
      </c>
      <c r="C47" s="28" t="s">
        <v>55</v>
      </c>
      <c r="D47" s="9" t="s">
        <v>27</v>
      </c>
      <c r="E47" s="11">
        <v>0.7</v>
      </c>
      <c r="F47" s="12">
        <v>700</v>
      </c>
      <c r="G47" s="63"/>
      <c r="H47" s="13">
        <f>SUM(E47*G47)</f>
        <v>0</v>
      </c>
      <c r="I47" s="14"/>
      <c r="J47" s="14"/>
    </row>
    <row r="48" spans="1:10" ht="48.75" customHeight="1" x14ac:dyDescent="0.3">
      <c r="A48" s="9">
        <v>41</v>
      </c>
      <c r="B48" s="9" t="s">
        <v>12</v>
      </c>
      <c r="C48" s="28" t="s">
        <v>56</v>
      </c>
      <c r="D48" s="9" t="s">
        <v>27</v>
      </c>
      <c r="E48" s="11">
        <v>0.6</v>
      </c>
      <c r="F48" s="12">
        <v>220</v>
      </c>
      <c r="G48" s="63"/>
      <c r="H48" s="13">
        <f t="shared" si="0"/>
        <v>0</v>
      </c>
      <c r="I48" s="14"/>
      <c r="J48" s="14"/>
    </row>
    <row r="49" spans="1:10" ht="47.4" customHeight="1" x14ac:dyDescent="0.3">
      <c r="A49" s="9">
        <v>42</v>
      </c>
      <c r="B49" s="9" t="s">
        <v>12</v>
      </c>
      <c r="C49" s="28" t="s">
        <v>57</v>
      </c>
      <c r="D49" s="9" t="s">
        <v>27</v>
      </c>
      <c r="E49" s="11">
        <v>0.9</v>
      </c>
      <c r="F49" s="12">
        <v>220</v>
      </c>
      <c r="G49" s="63"/>
      <c r="H49" s="13">
        <f t="shared" si="0"/>
        <v>0</v>
      </c>
      <c r="I49" s="14"/>
      <c r="J49" s="14"/>
    </row>
    <row r="50" spans="1:10" ht="48" customHeight="1" x14ac:dyDescent="0.3">
      <c r="A50" s="9">
        <v>43</v>
      </c>
      <c r="B50" s="9" t="s">
        <v>12</v>
      </c>
      <c r="C50" s="28" t="s">
        <v>58</v>
      </c>
      <c r="D50" s="9" t="s">
        <v>27</v>
      </c>
      <c r="E50" s="11">
        <v>0.9</v>
      </c>
      <c r="F50" s="12">
        <v>235</v>
      </c>
      <c r="G50" s="63"/>
      <c r="H50" s="13">
        <f>SUM(E50*G50)</f>
        <v>0</v>
      </c>
      <c r="I50" s="14"/>
      <c r="J50" s="14"/>
    </row>
    <row r="51" spans="1:10" ht="42.9" customHeight="1" x14ac:dyDescent="0.3">
      <c r="A51" s="9">
        <v>44</v>
      </c>
      <c r="B51" s="9" t="s">
        <v>12</v>
      </c>
      <c r="C51" s="28" t="s">
        <v>59</v>
      </c>
      <c r="D51" s="9" t="s">
        <v>27</v>
      </c>
      <c r="E51" s="11">
        <v>0.6</v>
      </c>
      <c r="F51" s="12">
        <v>300</v>
      </c>
      <c r="G51" s="63"/>
      <c r="H51" s="13">
        <f t="shared" si="0"/>
        <v>0</v>
      </c>
      <c r="I51" s="14"/>
      <c r="J51" s="14"/>
    </row>
    <row r="52" spans="1:10" ht="45.6" customHeight="1" x14ac:dyDescent="0.3">
      <c r="A52" s="9">
        <v>45</v>
      </c>
      <c r="B52" s="9" t="s">
        <v>12</v>
      </c>
      <c r="C52" s="28" t="s">
        <v>60</v>
      </c>
      <c r="D52" s="9" t="s">
        <v>27</v>
      </c>
      <c r="E52" s="11">
        <v>0.5</v>
      </c>
      <c r="F52" s="12">
        <v>400</v>
      </c>
      <c r="G52" s="63"/>
      <c r="H52" s="13">
        <f t="shared" si="0"/>
        <v>0</v>
      </c>
      <c r="I52" s="14"/>
      <c r="J52" s="14"/>
    </row>
    <row r="53" spans="1:10" ht="81" customHeight="1" x14ac:dyDescent="0.3">
      <c r="A53" s="9">
        <v>46</v>
      </c>
      <c r="B53" s="9" t="s">
        <v>12</v>
      </c>
      <c r="C53" s="28" t="s">
        <v>61</v>
      </c>
      <c r="D53" s="9" t="s">
        <v>27</v>
      </c>
      <c r="E53" s="11">
        <v>0.5</v>
      </c>
      <c r="F53" s="12">
        <v>550</v>
      </c>
      <c r="G53" s="63"/>
      <c r="H53" s="13">
        <f t="shared" si="0"/>
        <v>0</v>
      </c>
      <c r="I53" s="14"/>
      <c r="J53" s="14"/>
    </row>
    <row r="54" spans="1:10" ht="80.400000000000006" customHeight="1" x14ac:dyDescent="0.3">
      <c r="A54" s="9">
        <v>47</v>
      </c>
      <c r="B54" s="9" t="s">
        <v>12</v>
      </c>
      <c r="C54" s="28" t="s">
        <v>62</v>
      </c>
      <c r="D54" s="9" t="s">
        <v>27</v>
      </c>
      <c r="E54" s="11">
        <v>0.6</v>
      </c>
      <c r="F54" s="12">
        <v>560</v>
      </c>
      <c r="G54" s="63"/>
      <c r="H54" s="13">
        <f t="shared" si="0"/>
        <v>0</v>
      </c>
      <c r="I54" s="14"/>
      <c r="J54" s="14"/>
    </row>
    <row r="55" spans="1:10" ht="84.6" customHeight="1" x14ac:dyDescent="0.3">
      <c r="A55" s="9">
        <v>48</v>
      </c>
      <c r="B55" s="9" t="s">
        <v>12</v>
      </c>
      <c r="C55" s="28" t="s">
        <v>63</v>
      </c>
      <c r="D55" s="9" t="s">
        <v>27</v>
      </c>
      <c r="E55" s="11">
        <v>0.5</v>
      </c>
      <c r="F55" s="12">
        <v>550</v>
      </c>
      <c r="G55" s="63"/>
      <c r="H55" s="13">
        <f>SUM(E55*G55)</f>
        <v>0</v>
      </c>
      <c r="I55" s="14"/>
      <c r="J55" s="14"/>
    </row>
    <row r="56" spans="1:10" ht="81.599999999999994" customHeight="1" x14ac:dyDescent="0.3">
      <c r="A56" s="9">
        <v>49</v>
      </c>
      <c r="B56" s="9" t="s">
        <v>12</v>
      </c>
      <c r="C56" s="28" t="s">
        <v>64</v>
      </c>
      <c r="D56" s="9" t="s">
        <v>27</v>
      </c>
      <c r="E56" s="11">
        <v>0.8</v>
      </c>
      <c r="F56" s="12">
        <v>750</v>
      </c>
      <c r="G56" s="63"/>
      <c r="H56" s="13">
        <f t="shared" si="0"/>
        <v>0</v>
      </c>
      <c r="I56" s="14"/>
      <c r="J56" s="14"/>
    </row>
    <row r="57" spans="1:10" ht="81" customHeight="1" x14ac:dyDescent="0.3">
      <c r="A57" s="9">
        <v>50</v>
      </c>
      <c r="B57" s="9" t="s">
        <v>12</v>
      </c>
      <c r="C57" s="28" t="s">
        <v>65</v>
      </c>
      <c r="D57" s="9" t="s">
        <v>27</v>
      </c>
      <c r="E57" s="11">
        <v>0.6</v>
      </c>
      <c r="F57" s="12">
        <v>870</v>
      </c>
      <c r="G57" s="63"/>
      <c r="H57" s="13">
        <f t="shared" si="0"/>
        <v>0</v>
      </c>
      <c r="I57" s="14"/>
      <c r="J57" s="14"/>
    </row>
    <row r="58" spans="1:10" ht="77.400000000000006" customHeight="1" x14ac:dyDescent="0.3">
      <c r="A58" s="9">
        <v>51</v>
      </c>
      <c r="B58" s="9" t="s">
        <v>12</v>
      </c>
      <c r="C58" s="65" t="s">
        <v>66</v>
      </c>
      <c r="D58" s="9" t="s">
        <v>27</v>
      </c>
      <c r="E58" s="11">
        <v>0.6</v>
      </c>
      <c r="F58" s="12">
        <v>620</v>
      </c>
      <c r="G58" s="63"/>
      <c r="H58" s="13">
        <f>SUM(E58*G58)</f>
        <v>0</v>
      </c>
      <c r="I58" s="14"/>
      <c r="J58" s="14"/>
    </row>
    <row r="59" spans="1:10" ht="73.2" customHeight="1" x14ac:dyDescent="0.3">
      <c r="A59" s="9">
        <v>52</v>
      </c>
      <c r="B59" s="9" t="s">
        <v>12</v>
      </c>
      <c r="C59" s="65" t="s">
        <v>67</v>
      </c>
      <c r="D59" s="9" t="s">
        <v>27</v>
      </c>
      <c r="E59" s="11">
        <v>0.6</v>
      </c>
      <c r="F59" s="12">
        <v>650</v>
      </c>
      <c r="G59" s="63"/>
      <c r="H59" s="13">
        <f t="shared" si="0"/>
        <v>0</v>
      </c>
      <c r="I59" s="14"/>
      <c r="J59" s="14"/>
    </row>
    <row r="60" spans="1:10" ht="74.400000000000006" customHeight="1" x14ac:dyDescent="0.3">
      <c r="A60" s="9">
        <v>53</v>
      </c>
      <c r="B60" s="9" t="s">
        <v>12</v>
      </c>
      <c r="C60" s="65" t="s">
        <v>68</v>
      </c>
      <c r="D60" s="9" t="s">
        <v>27</v>
      </c>
      <c r="E60" s="11">
        <v>0.6</v>
      </c>
      <c r="F60" s="12">
        <v>660</v>
      </c>
      <c r="G60" s="63"/>
      <c r="H60" s="13">
        <f t="shared" si="0"/>
        <v>0</v>
      </c>
      <c r="I60" s="14"/>
      <c r="J60" s="14"/>
    </row>
    <row r="61" spans="1:10" ht="79.2" customHeight="1" x14ac:dyDescent="0.3">
      <c r="A61" s="9">
        <v>54</v>
      </c>
      <c r="B61" s="9" t="s">
        <v>12</v>
      </c>
      <c r="C61" s="65" t="s">
        <v>69</v>
      </c>
      <c r="D61" s="9" t="s">
        <v>27</v>
      </c>
      <c r="E61" s="11">
        <v>0.6</v>
      </c>
      <c r="F61" s="12">
        <v>670</v>
      </c>
      <c r="G61" s="63"/>
      <c r="H61" s="13">
        <f t="shared" si="0"/>
        <v>0</v>
      </c>
      <c r="I61" s="14"/>
      <c r="J61" s="14"/>
    </row>
    <row r="62" spans="1:10" ht="72" customHeight="1" x14ac:dyDescent="0.3">
      <c r="A62" s="9">
        <v>55</v>
      </c>
      <c r="B62" s="9" t="s">
        <v>12</v>
      </c>
      <c r="C62" s="65" t="s">
        <v>70</v>
      </c>
      <c r="D62" s="9" t="s">
        <v>27</v>
      </c>
      <c r="E62" s="11">
        <v>0.6</v>
      </c>
      <c r="F62" s="12">
        <v>625</v>
      </c>
      <c r="G62" s="63"/>
      <c r="H62" s="13">
        <f>SUM(E62*G62)</f>
        <v>0</v>
      </c>
      <c r="I62" s="14"/>
      <c r="J62" s="14"/>
    </row>
    <row r="63" spans="1:10" ht="77.400000000000006" customHeight="1" x14ac:dyDescent="0.3">
      <c r="A63" s="9">
        <v>56</v>
      </c>
      <c r="B63" s="9" t="s">
        <v>12</v>
      </c>
      <c r="C63" s="65" t="s">
        <v>71</v>
      </c>
      <c r="D63" s="9" t="s">
        <v>27</v>
      </c>
      <c r="E63" s="11">
        <v>0.5</v>
      </c>
      <c r="F63" s="12">
        <v>665</v>
      </c>
      <c r="G63" s="63"/>
      <c r="H63" s="13">
        <f t="shared" si="0"/>
        <v>0</v>
      </c>
      <c r="I63" s="14"/>
      <c r="J63" s="14"/>
    </row>
    <row r="64" spans="1:10" ht="76.2" customHeight="1" x14ac:dyDescent="0.3">
      <c r="A64" s="9">
        <v>57</v>
      </c>
      <c r="B64" s="9" t="s">
        <v>12</v>
      </c>
      <c r="C64" s="65" t="s">
        <v>72</v>
      </c>
      <c r="D64" s="9" t="s">
        <v>27</v>
      </c>
      <c r="E64" s="11">
        <v>0.7</v>
      </c>
      <c r="F64" s="12">
        <v>659</v>
      </c>
      <c r="G64" s="63"/>
      <c r="H64" s="13">
        <f t="shared" si="0"/>
        <v>0</v>
      </c>
      <c r="I64" s="14"/>
      <c r="J64" s="14"/>
    </row>
    <row r="65" spans="1:10" ht="76.2" customHeight="1" x14ac:dyDescent="0.3">
      <c r="A65" s="9">
        <v>58</v>
      </c>
      <c r="B65" s="9" t="s">
        <v>12</v>
      </c>
      <c r="C65" s="65" t="s">
        <v>73</v>
      </c>
      <c r="D65" s="9" t="s">
        <v>27</v>
      </c>
      <c r="E65" s="11">
        <v>0.6</v>
      </c>
      <c r="F65" s="12">
        <v>685</v>
      </c>
      <c r="G65" s="63"/>
      <c r="H65" s="13">
        <f t="shared" si="0"/>
        <v>0</v>
      </c>
      <c r="I65" s="14"/>
      <c r="J65" s="14"/>
    </row>
    <row r="66" spans="1:10" ht="79.2" customHeight="1" x14ac:dyDescent="0.3">
      <c r="A66" s="9">
        <v>59</v>
      </c>
      <c r="B66" s="9" t="s">
        <v>12</v>
      </c>
      <c r="C66" s="65" t="s">
        <v>74</v>
      </c>
      <c r="D66" s="9" t="s">
        <v>27</v>
      </c>
      <c r="E66" s="11">
        <v>0.6</v>
      </c>
      <c r="F66" s="12">
        <v>706</v>
      </c>
      <c r="G66" s="63"/>
      <c r="H66" s="13">
        <f>SUM(E66*G66)</f>
        <v>0</v>
      </c>
      <c r="I66" s="14"/>
      <c r="J66" s="14"/>
    </row>
    <row r="67" spans="1:10" ht="76.95" customHeight="1" x14ac:dyDescent="0.3">
      <c r="A67" s="9">
        <v>60</v>
      </c>
      <c r="B67" s="9" t="s">
        <v>12</v>
      </c>
      <c r="C67" s="65" t="s">
        <v>75</v>
      </c>
      <c r="D67" s="9" t="s">
        <v>27</v>
      </c>
      <c r="E67" s="11">
        <v>0.6</v>
      </c>
      <c r="F67" s="12">
        <v>715</v>
      </c>
      <c r="G67" s="63"/>
      <c r="H67" s="13">
        <f t="shared" si="0"/>
        <v>0</v>
      </c>
      <c r="I67" s="14"/>
      <c r="J67" s="14"/>
    </row>
    <row r="68" spans="1:10" ht="79.2" customHeight="1" x14ac:dyDescent="0.3">
      <c r="A68" s="9">
        <v>61</v>
      </c>
      <c r="B68" s="9" t="s">
        <v>12</v>
      </c>
      <c r="C68" s="65" t="s">
        <v>76</v>
      </c>
      <c r="D68" s="9" t="s">
        <v>27</v>
      </c>
      <c r="E68" s="11">
        <v>1</v>
      </c>
      <c r="F68" s="12">
        <v>2000</v>
      </c>
      <c r="G68" s="63"/>
      <c r="H68" s="13">
        <f t="shared" si="0"/>
        <v>0</v>
      </c>
      <c r="I68" s="14"/>
      <c r="J68" s="14"/>
    </row>
    <row r="69" spans="1:10" ht="63.6" customHeight="1" x14ac:dyDescent="0.3">
      <c r="A69" s="9">
        <v>62</v>
      </c>
      <c r="B69" s="9" t="s">
        <v>12</v>
      </c>
      <c r="C69" s="65" t="s">
        <v>77</v>
      </c>
      <c r="D69" s="9" t="s">
        <v>27</v>
      </c>
      <c r="E69" s="11">
        <v>1</v>
      </c>
      <c r="F69" s="12">
        <v>2800</v>
      </c>
      <c r="G69" s="63"/>
      <c r="H69" s="13">
        <f t="shared" si="0"/>
        <v>0</v>
      </c>
      <c r="I69" s="14"/>
      <c r="J69" s="14"/>
    </row>
    <row r="70" spans="1:10" ht="71.400000000000006" customHeight="1" x14ac:dyDescent="0.3">
      <c r="A70" s="9">
        <v>63</v>
      </c>
      <c r="B70" s="9" t="s">
        <v>12</v>
      </c>
      <c r="C70" s="65" t="s">
        <v>78</v>
      </c>
      <c r="D70" s="9" t="s">
        <v>27</v>
      </c>
      <c r="E70" s="11">
        <v>0.7</v>
      </c>
      <c r="F70" s="12">
        <v>4100</v>
      </c>
      <c r="G70" s="63"/>
      <c r="H70" s="13">
        <f t="shared" si="0"/>
        <v>0</v>
      </c>
      <c r="I70" s="14"/>
      <c r="J70" s="14"/>
    </row>
    <row r="71" spans="1:10" ht="63" customHeight="1" x14ac:dyDescent="0.3">
      <c r="A71" s="9">
        <v>64</v>
      </c>
      <c r="B71" s="9" t="s">
        <v>12</v>
      </c>
      <c r="C71" s="25" t="s">
        <v>79</v>
      </c>
      <c r="D71" s="9" t="s">
        <v>14</v>
      </c>
      <c r="E71" s="11">
        <v>1</v>
      </c>
      <c r="F71" s="12">
        <v>85</v>
      </c>
      <c r="G71" s="63"/>
      <c r="H71" s="13">
        <f>SUM(E71*G71)</f>
        <v>0</v>
      </c>
      <c r="I71" s="14"/>
      <c r="J71" s="14"/>
    </row>
    <row r="72" spans="1:10" ht="68.400000000000006" customHeight="1" x14ac:dyDescent="0.3">
      <c r="A72" s="9">
        <v>65</v>
      </c>
      <c r="B72" s="9" t="s">
        <v>12</v>
      </c>
      <c r="C72" s="25" t="s">
        <v>80</v>
      </c>
      <c r="D72" s="9" t="s">
        <v>14</v>
      </c>
      <c r="E72" s="11">
        <v>1</v>
      </c>
      <c r="F72" s="12">
        <v>90</v>
      </c>
      <c r="G72" s="63"/>
      <c r="H72" s="13">
        <f t="shared" si="0"/>
        <v>0</v>
      </c>
      <c r="I72" s="14"/>
      <c r="J72" s="14"/>
    </row>
    <row r="73" spans="1:10" ht="67.2" customHeight="1" x14ac:dyDescent="0.3">
      <c r="A73" s="9">
        <v>66</v>
      </c>
      <c r="B73" s="9" t="s">
        <v>12</v>
      </c>
      <c r="C73" s="25" t="s">
        <v>81</v>
      </c>
      <c r="D73" s="9" t="s">
        <v>14</v>
      </c>
      <c r="E73" s="11">
        <v>0.7</v>
      </c>
      <c r="F73" s="12">
        <v>100</v>
      </c>
      <c r="G73" s="63"/>
      <c r="H73" s="13">
        <f t="shared" ref="H73:H75" si="1">SUM(E73*G73)</f>
        <v>0</v>
      </c>
      <c r="I73" s="14"/>
      <c r="J73" s="14"/>
    </row>
    <row r="74" spans="1:10" ht="69" customHeight="1" x14ac:dyDescent="0.3">
      <c r="A74" s="9">
        <v>67</v>
      </c>
      <c r="B74" s="9" t="s">
        <v>12</v>
      </c>
      <c r="C74" s="25" t="s">
        <v>82</v>
      </c>
      <c r="D74" s="9" t="s">
        <v>14</v>
      </c>
      <c r="E74" s="11">
        <v>0.9</v>
      </c>
      <c r="F74" s="12">
        <v>66</v>
      </c>
      <c r="G74" s="63"/>
      <c r="H74" s="13">
        <f t="shared" si="1"/>
        <v>0</v>
      </c>
      <c r="I74" s="14"/>
      <c r="J74" s="14"/>
    </row>
    <row r="75" spans="1:10" ht="67.95" customHeight="1" x14ac:dyDescent="0.3">
      <c r="A75" s="9">
        <v>68</v>
      </c>
      <c r="B75" s="9" t="s">
        <v>12</v>
      </c>
      <c r="C75" s="25" t="s">
        <v>83</v>
      </c>
      <c r="D75" s="9" t="s">
        <v>14</v>
      </c>
      <c r="E75" s="11">
        <v>0.9</v>
      </c>
      <c r="F75" s="12">
        <v>75</v>
      </c>
      <c r="G75" s="63"/>
      <c r="H75" s="13">
        <f t="shared" si="1"/>
        <v>0</v>
      </c>
      <c r="I75" s="14"/>
      <c r="J75" s="14"/>
    </row>
    <row r="76" spans="1:10" ht="67.95" customHeight="1" x14ac:dyDescent="0.3">
      <c r="A76" s="9">
        <v>69</v>
      </c>
      <c r="B76" s="9" t="s">
        <v>12</v>
      </c>
      <c r="C76" s="25" t="s">
        <v>84</v>
      </c>
      <c r="D76" s="9" t="s">
        <v>14</v>
      </c>
      <c r="E76" s="11">
        <v>0.7</v>
      </c>
      <c r="F76" s="12">
        <v>87</v>
      </c>
      <c r="G76" s="63"/>
      <c r="H76" s="13">
        <f>SUM(E76*G76)</f>
        <v>0</v>
      </c>
      <c r="I76" s="14"/>
      <c r="J76" s="14"/>
    </row>
    <row r="77" spans="1:10" ht="62.4" customHeight="1" x14ac:dyDescent="0.3">
      <c r="A77" s="9">
        <v>70</v>
      </c>
      <c r="B77" s="9" t="s">
        <v>85</v>
      </c>
      <c r="C77" s="25" t="s">
        <v>86</v>
      </c>
      <c r="D77" s="9" t="s">
        <v>14</v>
      </c>
      <c r="E77" s="11">
        <v>0.6</v>
      </c>
      <c r="F77" s="12">
        <v>90</v>
      </c>
      <c r="G77" s="63"/>
      <c r="H77" s="13">
        <f t="shared" ref="H77:H86" si="2">SUM(E77*G77)</f>
        <v>0</v>
      </c>
      <c r="I77" s="14"/>
      <c r="J77" s="14"/>
    </row>
    <row r="78" spans="1:10" ht="70.95" customHeight="1" x14ac:dyDescent="0.3">
      <c r="A78" s="9">
        <v>71</v>
      </c>
      <c r="B78" s="9" t="s">
        <v>87</v>
      </c>
      <c r="C78" s="25" t="s">
        <v>88</v>
      </c>
      <c r="D78" s="9" t="s">
        <v>14</v>
      </c>
      <c r="E78" s="11">
        <v>0.8</v>
      </c>
      <c r="F78" s="12">
        <v>110</v>
      </c>
      <c r="G78" s="63"/>
      <c r="H78" s="13">
        <f t="shared" si="2"/>
        <v>0</v>
      </c>
      <c r="I78" s="14"/>
      <c r="J78" s="14"/>
    </row>
    <row r="79" spans="1:10" ht="70.2" customHeight="1" x14ac:dyDescent="0.3">
      <c r="A79" s="9">
        <v>72</v>
      </c>
      <c r="B79" s="9" t="s">
        <v>87</v>
      </c>
      <c r="C79" s="25" t="s">
        <v>89</v>
      </c>
      <c r="D79" s="9" t="s">
        <v>14</v>
      </c>
      <c r="E79" s="11">
        <v>0.9</v>
      </c>
      <c r="F79" s="12">
        <v>130</v>
      </c>
      <c r="G79" s="63"/>
      <c r="H79" s="13">
        <f t="shared" si="2"/>
        <v>0</v>
      </c>
      <c r="I79" s="14"/>
      <c r="J79" s="14"/>
    </row>
    <row r="80" spans="1:10" ht="82.5" customHeight="1" x14ac:dyDescent="0.3">
      <c r="A80" s="9">
        <v>73</v>
      </c>
      <c r="B80" s="9" t="s">
        <v>87</v>
      </c>
      <c r="C80" s="25" t="s">
        <v>90</v>
      </c>
      <c r="D80" s="9" t="s">
        <v>14</v>
      </c>
      <c r="E80" s="11">
        <v>0.7</v>
      </c>
      <c r="F80" s="12">
        <v>150</v>
      </c>
      <c r="G80" s="63"/>
      <c r="H80" s="13">
        <f t="shared" si="2"/>
        <v>0</v>
      </c>
      <c r="I80" s="14"/>
      <c r="J80" s="14"/>
    </row>
    <row r="81" spans="1:10" ht="70.95" customHeight="1" x14ac:dyDescent="0.3">
      <c r="A81" s="9">
        <v>74</v>
      </c>
      <c r="B81" s="9" t="s">
        <v>87</v>
      </c>
      <c r="C81" s="25" t="s">
        <v>91</v>
      </c>
      <c r="D81" s="9" t="s">
        <v>14</v>
      </c>
      <c r="E81" s="11">
        <v>0.9</v>
      </c>
      <c r="F81" s="12">
        <v>56</v>
      </c>
      <c r="G81" s="63"/>
      <c r="H81" s="13">
        <f>SUM(E81*G81)</f>
        <v>0</v>
      </c>
      <c r="I81" s="14"/>
      <c r="J81" s="14"/>
    </row>
    <row r="82" spans="1:10" ht="66.599999999999994" customHeight="1" x14ac:dyDescent="0.3">
      <c r="A82" s="9">
        <v>75</v>
      </c>
      <c r="B82" s="9" t="s">
        <v>87</v>
      </c>
      <c r="C82" s="25" t="s">
        <v>92</v>
      </c>
      <c r="D82" s="9" t="s">
        <v>14</v>
      </c>
      <c r="E82" s="11">
        <v>0.9</v>
      </c>
      <c r="F82" s="12">
        <v>65</v>
      </c>
      <c r="G82" s="63"/>
      <c r="H82" s="13">
        <f t="shared" si="2"/>
        <v>0</v>
      </c>
      <c r="I82" s="14"/>
      <c r="J82" s="14"/>
    </row>
    <row r="83" spans="1:10" ht="67.95" customHeight="1" x14ac:dyDescent="0.3">
      <c r="A83" s="9">
        <v>76</v>
      </c>
      <c r="B83" s="9" t="s">
        <v>87</v>
      </c>
      <c r="C83" s="25" t="s">
        <v>93</v>
      </c>
      <c r="D83" s="9" t="s">
        <v>14</v>
      </c>
      <c r="E83" s="11">
        <v>0.7</v>
      </c>
      <c r="F83" s="12">
        <v>88</v>
      </c>
      <c r="G83" s="63"/>
      <c r="H83" s="13">
        <f t="shared" si="2"/>
        <v>0</v>
      </c>
      <c r="I83" s="14"/>
      <c r="J83" s="14"/>
    </row>
    <row r="84" spans="1:10" ht="65.400000000000006" customHeight="1" x14ac:dyDescent="0.3">
      <c r="A84" s="9">
        <v>77</v>
      </c>
      <c r="B84" s="9" t="s">
        <v>87</v>
      </c>
      <c r="C84" s="25" t="s">
        <v>94</v>
      </c>
      <c r="D84" s="9" t="s">
        <v>14</v>
      </c>
      <c r="E84" s="11">
        <v>0.6</v>
      </c>
      <c r="F84" s="12">
        <v>85</v>
      </c>
      <c r="G84" s="63"/>
      <c r="H84" s="13">
        <f t="shared" si="2"/>
        <v>0</v>
      </c>
      <c r="I84" s="14"/>
      <c r="J84" s="14"/>
    </row>
    <row r="85" spans="1:10" ht="70.2" customHeight="1" x14ac:dyDescent="0.3">
      <c r="A85" s="9">
        <v>78</v>
      </c>
      <c r="B85" s="9" t="s">
        <v>87</v>
      </c>
      <c r="C85" s="25" t="s">
        <v>95</v>
      </c>
      <c r="D85" s="9" t="s">
        <v>14</v>
      </c>
      <c r="E85" s="11">
        <v>0.6</v>
      </c>
      <c r="F85" s="12">
        <v>96</v>
      </c>
      <c r="G85" s="63"/>
      <c r="H85" s="13">
        <f>SUM(E85*G85)</f>
        <v>0</v>
      </c>
      <c r="I85" s="14"/>
      <c r="J85" s="14"/>
    </row>
    <row r="86" spans="1:10" ht="64.2" customHeight="1" x14ac:dyDescent="0.3">
      <c r="A86" s="9">
        <v>79</v>
      </c>
      <c r="B86" s="9" t="s">
        <v>87</v>
      </c>
      <c r="C86" s="25" t="s">
        <v>96</v>
      </c>
      <c r="D86" s="9" t="s">
        <v>14</v>
      </c>
      <c r="E86" s="11">
        <v>0.6</v>
      </c>
      <c r="F86" s="12">
        <v>115</v>
      </c>
      <c r="G86" s="63"/>
      <c r="H86" s="13">
        <f t="shared" si="2"/>
        <v>0</v>
      </c>
      <c r="I86" s="14"/>
      <c r="J86" s="14"/>
    </row>
    <row r="87" spans="1:10" ht="66" customHeight="1" x14ac:dyDescent="0.3">
      <c r="A87" s="9">
        <v>80</v>
      </c>
      <c r="B87" s="9" t="s">
        <v>87</v>
      </c>
      <c r="C87" s="66" t="s">
        <v>97</v>
      </c>
      <c r="D87" s="9" t="s">
        <v>14</v>
      </c>
      <c r="E87" s="11">
        <v>0.7</v>
      </c>
      <c r="F87" s="12">
        <v>140</v>
      </c>
      <c r="G87" s="63"/>
      <c r="H87" s="13">
        <f>SUM(E87*G87)</f>
        <v>0</v>
      </c>
      <c r="I87" s="14"/>
      <c r="J87" s="14"/>
    </row>
    <row r="88" spans="1:10" ht="68.400000000000006" customHeight="1" x14ac:dyDescent="0.3">
      <c r="A88" s="9">
        <v>81</v>
      </c>
      <c r="B88" s="9" t="s">
        <v>87</v>
      </c>
      <c r="C88" s="66" t="s">
        <v>98</v>
      </c>
      <c r="D88" s="9" t="s">
        <v>14</v>
      </c>
      <c r="E88" s="11">
        <v>0.9</v>
      </c>
      <c r="F88" s="12">
        <v>180</v>
      </c>
      <c r="G88" s="63"/>
      <c r="H88" s="13">
        <f t="shared" ref="H88:H91" si="3">SUM(E88*G88)</f>
        <v>0</v>
      </c>
      <c r="I88" s="14"/>
      <c r="J88" s="14"/>
    </row>
    <row r="89" spans="1:10" ht="69.599999999999994" customHeight="1" x14ac:dyDescent="0.3">
      <c r="A89" s="9">
        <v>82</v>
      </c>
      <c r="B89" s="9" t="s">
        <v>87</v>
      </c>
      <c r="C89" s="66" t="s">
        <v>99</v>
      </c>
      <c r="D89" s="9" t="s">
        <v>14</v>
      </c>
      <c r="E89" s="11">
        <v>0.7</v>
      </c>
      <c r="F89" s="12">
        <v>200</v>
      </c>
      <c r="G89" s="63"/>
      <c r="H89" s="13">
        <f t="shared" si="3"/>
        <v>0</v>
      </c>
      <c r="I89" s="14"/>
      <c r="J89" s="14"/>
    </row>
    <row r="90" spans="1:10" ht="41.4" x14ac:dyDescent="0.3">
      <c r="A90" s="9">
        <v>83</v>
      </c>
      <c r="B90" s="9" t="s">
        <v>87</v>
      </c>
      <c r="C90" s="25" t="s">
        <v>100</v>
      </c>
      <c r="D90" s="9" t="s">
        <v>14</v>
      </c>
      <c r="E90" s="11">
        <v>0.7</v>
      </c>
      <c r="F90" s="12">
        <v>8</v>
      </c>
      <c r="G90" s="63"/>
      <c r="H90" s="13">
        <f t="shared" si="3"/>
        <v>0</v>
      </c>
      <c r="I90" s="14"/>
      <c r="J90" s="14"/>
    </row>
    <row r="91" spans="1:10" ht="41.4" x14ac:dyDescent="0.3">
      <c r="A91" s="9">
        <v>84</v>
      </c>
      <c r="B91" s="9" t="s">
        <v>87</v>
      </c>
      <c r="C91" s="25" t="s">
        <v>101</v>
      </c>
      <c r="D91" s="9" t="s">
        <v>14</v>
      </c>
      <c r="E91" s="11">
        <v>0.6</v>
      </c>
      <c r="F91" s="12">
        <v>8</v>
      </c>
      <c r="G91" s="63"/>
      <c r="H91" s="13">
        <f t="shared" si="3"/>
        <v>0</v>
      </c>
      <c r="I91" s="14"/>
      <c r="J91" s="14"/>
    </row>
    <row r="92" spans="1:10" ht="41.4" x14ac:dyDescent="0.3">
      <c r="A92" s="9">
        <v>85</v>
      </c>
      <c r="B92" s="9" t="s">
        <v>87</v>
      </c>
      <c r="C92" s="25" t="s">
        <v>102</v>
      </c>
      <c r="D92" s="9" t="s">
        <v>14</v>
      </c>
      <c r="E92" s="11">
        <v>0.7</v>
      </c>
      <c r="F92" s="12">
        <v>9</v>
      </c>
      <c r="G92" s="63"/>
      <c r="H92" s="13">
        <f>SUM(E92*G92)</f>
        <v>0</v>
      </c>
      <c r="I92" s="14"/>
      <c r="J92" s="14"/>
    </row>
    <row r="93" spans="1:10" ht="41.4" x14ac:dyDescent="0.3">
      <c r="A93" s="9">
        <v>86</v>
      </c>
      <c r="B93" s="9" t="s">
        <v>87</v>
      </c>
      <c r="C93" s="25" t="s">
        <v>103</v>
      </c>
      <c r="D93" s="9" t="s">
        <v>104</v>
      </c>
      <c r="E93" s="11">
        <v>0.8</v>
      </c>
      <c r="F93" s="12">
        <v>130</v>
      </c>
      <c r="G93" s="63"/>
      <c r="H93" s="13">
        <f t="shared" ref="H93:H96" si="4">SUM(E93*G93)</f>
        <v>0</v>
      </c>
      <c r="I93" s="14"/>
      <c r="J93" s="14"/>
    </row>
    <row r="94" spans="1:10" ht="41.4" x14ac:dyDescent="0.3">
      <c r="A94" s="9">
        <v>87</v>
      </c>
      <c r="B94" s="9" t="s">
        <v>87</v>
      </c>
      <c r="C94" s="25" t="s">
        <v>105</v>
      </c>
      <c r="D94" s="9" t="s">
        <v>14</v>
      </c>
      <c r="E94" s="11">
        <v>0.5</v>
      </c>
      <c r="F94" s="12">
        <v>5</v>
      </c>
      <c r="G94" s="63"/>
      <c r="H94" s="13">
        <f t="shared" si="4"/>
        <v>0</v>
      </c>
      <c r="I94" s="14"/>
      <c r="J94" s="14"/>
    </row>
    <row r="95" spans="1:10" ht="63" customHeight="1" x14ac:dyDescent="0.3">
      <c r="A95" s="9">
        <v>88</v>
      </c>
      <c r="B95" s="9" t="s">
        <v>87</v>
      </c>
      <c r="C95" s="28" t="s">
        <v>106</v>
      </c>
      <c r="D95" s="9" t="s">
        <v>27</v>
      </c>
      <c r="E95" s="11">
        <v>0.6</v>
      </c>
      <c r="F95" s="12">
        <v>2200</v>
      </c>
      <c r="G95" s="63"/>
      <c r="H95" s="13">
        <f t="shared" si="4"/>
        <v>0</v>
      </c>
      <c r="I95" s="14"/>
      <c r="J95" s="14"/>
    </row>
    <row r="96" spans="1:10" ht="63" customHeight="1" x14ac:dyDescent="0.3">
      <c r="A96" s="9">
        <v>89</v>
      </c>
      <c r="B96" s="9" t="s">
        <v>87</v>
      </c>
      <c r="C96" s="28" t="s">
        <v>107</v>
      </c>
      <c r="D96" s="9" t="s">
        <v>27</v>
      </c>
      <c r="E96" s="11">
        <v>0.7</v>
      </c>
      <c r="F96" s="12">
        <v>2400</v>
      </c>
      <c r="G96" s="63"/>
      <c r="H96" s="13">
        <f t="shared" si="4"/>
        <v>0</v>
      </c>
      <c r="I96" s="14"/>
      <c r="J96" s="14"/>
    </row>
    <row r="97" spans="1:10" ht="63.6" customHeight="1" x14ac:dyDescent="0.3">
      <c r="A97" s="9">
        <v>90</v>
      </c>
      <c r="B97" s="9" t="s">
        <v>87</v>
      </c>
      <c r="C97" s="28" t="s">
        <v>108</v>
      </c>
      <c r="D97" s="9" t="s">
        <v>27</v>
      </c>
      <c r="E97" s="11">
        <v>0.9</v>
      </c>
      <c r="F97" s="12">
        <v>2350</v>
      </c>
      <c r="G97" s="63"/>
      <c r="H97" s="13">
        <f>SUM(E97*G97)</f>
        <v>0</v>
      </c>
      <c r="I97" s="14"/>
      <c r="J97" s="14"/>
    </row>
    <row r="98" spans="1:10" ht="41.4" x14ac:dyDescent="0.3">
      <c r="A98" s="9">
        <v>91</v>
      </c>
      <c r="B98" s="9" t="s">
        <v>87</v>
      </c>
      <c r="C98" s="28" t="s">
        <v>109</v>
      </c>
      <c r="D98" s="9" t="s">
        <v>104</v>
      </c>
      <c r="E98" s="11">
        <v>0.6</v>
      </c>
      <c r="F98" s="12">
        <v>784</v>
      </c>
      <c r="G98" s="63"/>
      <c r="H98" s="13">
        <f t="shared" ref="H98:H100" si="5">SUM(E98*G98)</f>
        <v>0</v>
      </c>
      <c r="I98" s="14"/>
      <c r="J98" s="14"/>
    </row>
    <row r="99" spans="1:10" ht="41.4" x14ac:dyDescent="0.3">
      <c r="A99" s="9">
        <v>92</v>
      </c>
      <c r="B99" s="9" t="s">
        <v>87</v>
      </c>
      <c r="C99" s="28" t="s">
        <v>110</v>
      </c>
      <c r="D99" s="9" t="s">
        <v>104</v>
      </c>
      <c r="E99" s="11">
        <v>0.5</v>
      </c>
      <c r="F99" s="12">
        <v>1100</v>
      </c>
      <c r="G99" s="63"/>
      <c r="H99" s="13">
        <f t="shared" si="5"/>
        <v>0</v>
      </c>
      <c r="I99" s="14"/>
      <c r="J99" s="14"/>
    </row>
    <row r="100" spans="1:10" ht="41.4" x14ac:dyDescent="0.3">
      <c r="A100" s="9">
        <v>93</v>
      </c>
      <c r="B100" s="9" t="s">
        <v>87</v>
      </c>
      <c r="C100" s="28" t="s">
        <v>111</v>
      </c>
      <c r="D100" s="9" t="s">
        <v>104</v>
      </c>
      <c r="E100" s="11">
        <v>0.5</v>
      </c>
      <c r="F100" s="12">
        <v>1200</v>
      </c>
      <c r="G100" s="63"/>
      <c r="H100" s="13">
        <f t="shared" si="5"/>
        <v>0</v>
      </c>
      <c r="I100" s="14"/>
      <c r="J100" s="14"/>
    </row>
    <row r="101" spans="1:10" ht="41.4" x14ac:dyDescent="0.3">
      <c r="A101" s="9">
        <v>94</v>
      </c>
      <c r="B101" s="9" t="s">
        <v>87</v>
      </c>
      <c r="C101" s="28" t="s">
        <v>112</v>
      </c>
      <c r="D101" s="9" t="s">
        <v>27</v>
      </c>
      <c r="E101" s="11">
        <v>0.6</v>
      </c>
      <c r="F101" s="12">
        <v>200</v>
      </c>
      <c r="G101" s="63"/>
      <c r="H101" s="13">
        <f>SUM(E101*G101)</f>
        <v>0</v>
      </c>
      <c r="I101" s="14"/>
      <c r="J101" s="14"/>
    </row>
    <row r="102" spans="1:10" s="49" customFormat="1" ht="41.4" x14ac:dyDescent="0.3">
      <c r="A102" s="9">
        <v>95</v>
      </c>
      <c r="B102" s="45" t="s">
        <v>87</v>
      </c>
      <c r="C102" s="46" t="s">
        <v>113</v>
      </c>
      <c r="D102" s="45" t="s">
        <v>27</v>
      </c>
      <c r="E102" s="47">
        <v>0.7</v>
      </c>
      <c r="F102" s="12">
        <v>300</v>
      </c>
      <c r="G102" s="63"/>
      <c r="H102" s="13">
        <f t="shared" ref="H102:H105" si="6">SUM(E102*G102)</f>
        <v>0</v>
      </c>
      <c r="I102" s="48"/>
      <c r="J102" s="48"/>
    </row>
    <row r="103" spans="1:10" ht="41.4" x14ac:dyDescent="0.3">
      <c r="A103" s="9">
        <v>96</v>
      </c>
      <c r="B103" s="9" t="s">
        <v>87</v>
      </c>
      <c r="C103" s="29" t="s">
        <v>114</v>
      </c>
      <c r="D103" s="9" t="s">
        <v>115</v>
      </c>
      <c r="E103" s="11">
        <v>0.9</v>
      </c>
      <c r="F103" s="12">
        <v>95</v>
      </c>
      <c r="G103" s="63"/>
      <c r="H103" s="13">
        <f t="shared" si="6"/>
        <v>0</v>
      </c>
      <c r="I103" s="14"/>
      <c r="J103" s="14"/>
    </row>
    <row r="104" spans="1:10" ht="70.95" customHeight="1" x14ac:dyDescent="0.3">
      <c r="A104" s="9">
        <v>97</v>
      </c>
      <c r="B104" s="9" t="s">
        <v>87</v>
      </c>
      <c r="C104" s="28" t="s">
        <v>116</v>
      </c>
      <c r="D104" s="9" t="s">
        <v>27</v>
      </c>
      <c r="E104" s="11">
        <v>0.6</v>
      </c>
      <c r="F104" s="12">
        <v>600</v>
      </c>
      <c r="G104" s="63"/>
      <c r="H104" s="13">
        <f t="shared" si="6"/>
        <v>0</v>
      </c>
      <c r="I104" s="14"/>
      <c r="J104" s="14"/>
    </row>
    <row r="105" spans="1:10" ht="65.400000000000006" customHeight="1" x14ac:dyDescent="0.3">
      <c r="A105" s="9">
        <v>98</v>
      </c>
      <c r="B105" s="9" t="s">
        <v>87</v>
      </c>
      <c r="C105" s="28" t="s">
        <v>117</v>
      </c>
      <c r="D105" s="9" t="s">
        <v>27</v>
      </c>
      <c r="E105" s="11">
        <v>0.6</v>
      </c>
      <c r="F105" s="12">
        <v>780</v>
      </c>
      <c r="G105" s="63"/>
      <c r="H105" s="13">
        <f t="shared" si="6"/>
        <v>0</v>
      </c>
      <c r="I105" s="14"/>
      <c r="J105" s="14"/>
    </row>
    <row r="106" spans="1:10" ht="27.6" x14ac:dyDescent="0.3">
      <c r="A106" s="9">
        <v>99</v>
      </c>
      <c r="B106" s="9" t="s">
        <v>118</v>
      </c>
      <c r="C106" s="25" t="s">
        <v>119</v>
      </c>
      <c r="D106" s="9" t="s">
        <v>120</v>
      </c>
      <c r="E106" s="11">
        <v>0.9</v>
      </c>
      <c r="F106" s="12">
        <v>25</v>
      </c>
      <c r="G106" s="63"/>
      <c r="H106" s="13">
        <f>SUM(E106*G106)</f>
        <v>0</v>
      </c>
      <c r="I106" s="14"/>
      <c r="J106" s="14"/>
    </row>
    <row r="107" spans="1:10" ht="27.6" x14ac:dyDescent="0.3">
      <c r="A107" s="9">
        <v>100</v>
      </c>
      <c r="B107" s="9" t="s">
        <v>118</v>
      </c>
      <c r="C107" s="25" t="s">
        <v>121</v>
      </c>
      <c r="D107" s="9" t="s">
        <v>120</v>
      </c>
      <c r="E107" s="11">
        <v>0.5</v>
      </c>
      <c r="F107" s="12">
        <v>60</v>
      </c>
      <c r="G107" s="63"/>
      <c r="H107" s="13">
        <f>SUM(E107*G107)</f>
        <v>0</v>
      </c>
      <c r="I107" s="14"/>
      <c r="J107" s="14"/>
    </row>
    <row r="108" spans="1:10" ht="27.6" x14ac:dyDescent="0.3">
      <c r="A108" s="9">
        <v>101</v>
      </c>
      <c r="B108" s="9" t="s">
        <v>118</v>
      </c>
      <c r="C108" s="25" t="s">
        <v>122</v>
      </c>
      <c r="D108" s="9" t="s">
        <v>27</v>
      </c>
      <c r="E108" s="11">
        <v>0.5</v>
      </c>
      <c r="F108" s="12">
        <v>95</v>
      </c>
      <c r="G108" s="63"/>
      <c r="H108" s="13">
        <f t="shared" ref="H108:H115" si="7">SUM(E108*G108)</f>
        <v>0</v>
      </c>
      <c r="I108" s="14"/>
      <c r="J108" s="14"/>
    </row>
    <row r="109" spans="1:10" ht="27.6" x14ac:dyDescent="0.3">
      <c r="A109" s="9">
        <v>102</v>
      </c>
      <c r="B109" s="9" t="s">
        <v>118</v>
      </c>
      <c r="C109" s="25" t="s">
        <v>123</v>
      </c>
      <c r="D109" s="9" t="s">
        <v>27</v>
      </c>
      <c r="E109" s="11">
        <v>0.5</v>
      </c>
      <c r="F109" s="12">
        <v>75</v>
      </c>
      <c r="G109" s="63"/>
      <c r="H109" s="13">
        <f t="shared" si="7"/>
        <v>0</v>
      </c>
      <c r="I109" s="14"/>
      <c r="J109" s="14"/>
    </row>
    <row r="110" spans="1:10" ht="27.6" x14ac:dyDescent="0.3">
      <c r="A110" s="9">
        <v>103</v>
      </c>
      <c r="B110" s="9" t="s">
        <v>118</v>
      </c>
      <c r="C110" s="25" t="s">
        <v>124</v>
      </c>
      <c r="D110" s="9" t="s">
        <v>120</v>
      </c>
      <c r="E110" s="11">
        <v>0.9</v>
      </c>
      <c r="F110" s="12">
        <v>450</v>
      </c>
      <c r="G110" s="63"/>
      <c r="H110" s="13">
        <f t="shared" si="7"/>
        <v>0</v>
      </c>
      <c r="I110" s="14"/>
      <c r="J110" s="14"/>
    </row>
    <row r="111" spans="1:10" ht="27.6" x14ac:dyDescent="0.3">
      <c r="A111" s="9">
        <v>104</v>
      </c>
      <c r="B111" s="9" t="s">
        <v>118</v>
      </c>
      <c r="C111" s="30" t="s">
        <v>125</v>
      </c>
      <c r="D111" s="9" t="s">
        <v>27</v>
      </c>
      <c r="E111" s="11">
        <v>0.9</v>
      </c>
      <c r="F111" s="12">
        <v>500</v>
      </c>
      <c r="G111" s="63"/>
      <c r="H111" s="13">
        <f t="shared" si="7"/>
        <v>0</v>
      </c>
      <c r="I111" s="14"/>
      <c r="J111" s="14"/>
    </row>
    <row r="112" spans="1:10" ht="27.6" x14ac:dyDescent="0.3">
      <c r="A112" s="9">
        <v>105</v>
      </c>
      <c r="B112" s="9" t="s">
        <v>118</v>
      </c>
      <c r="C112" s="30" t="s">
        <v>126</v>
      </c>
      <c r="D112" s="9" t="s">
        <v>27</v>
      </c>
      <c r="E112" s="11">
        <v>0.6</v>
      </c>
      <c r="F112" s="12">
        <v>220</v>
      </c>
      <c r="G112" s="63"/>
      <c r="H112" s="13">
        <f>SUM(E112*G112)</f>
        <v>0</v>
      </c>
      <c r="I112" s="14"/>
      <c r="J112" s="14"/>
    </row>
    <row r="113" spans="1:10" ht="27.6" x14ac:dyDescent="0.3">
      <c r="A113" s="9">
        <v>106</v>
      </c>
      <c r="B113" s="9" t="s">
        <v>118</v>
      </c>
      <c r="C113" s="25" t="s">
        <v>127</v>
      </c>
      <c r="D113" s="9" t="s">
        <v>48</v>
      </c>
      <c r="E113" s="11">
        <v>0.6</v>
      </c>
      <c r="F113" s="12">
        <v>300</v>
      </c>
      <c r="G113" s="63"/>
      <c r="H113" s="13">
        <f t="shared" si="7"/>
        <v>0</v>
      </c>
      <c r="I113" s="14"/>
      <c r="J113" s="14"/>
    </row>
    <row r="114" spans="1:10" ht="27.6" x14ac:dyDescent="0.3">
      <c r="A114" s="9">
        <v>107</v>
      </c>
      <c r="B114" s="9" t="s">
        <v>118</v>
      </c>
      <c r="C114" s="25" t="s">
        <v>128</v>
      </c>
      <c r="D114" s="9" t="s">
        <v>48</v>
      </c>
      <c r="E114" s="11">
        <v>0.4</v>
      </c>
      <c r="F114" s="12">
        <v>450</v>
      </c>
      <c r="G114" s="63"/>
      <c r="H114" s="13">
        <f t="shared" si="7"/>
        <v>0</v>
      </c>
      <c r="I114" s="14"/>
      <c r="J114" s="14"/>
    </row>
    <row r="115" spans="1:10" ht="27.6" x14ac:dyDescent="0.3">
      <c r="A115" s="9">
        <v>108</v>
      </c>
      <c r="B115" s="9" t="s">
        <v>129</v>
      </c>
      <c r="C115" s="25" t="s">
        <v>130</v>
      </c>
      <c r="D115" s="9" t="s">
        <v>131</v>
      </c>
      <c r="E115" s="11">
        <v>0.6</v>
      </c>
      <c r="F115" s="12">
        <v>8</v>
      </c>
      <c r="G115" s="63"/>
      <c r="H115" s="13">
        <f t="shared" si="7"/>
        <v>0</v>
      </c>
      <c r="I115" s="14"/>
      <c r="J115" s="14"/>
    </row>
    <row r="116" spans="1:10" ht="27.6" x14ac:dyDescent="0.3">
      <c r="A116" s="9">
        <v>109</v>
      </c>
      <c r="B116" s="9" t="s">
        <v>129</v>
      </c>
      <c r="C116" s="25" t="s">
        <v>132</v>
      </c>
      <c r="D116" s="9" t="s">
        <v>131</v>
      </c>
      <c r="E116" s="11">
        <v>0.6</v>
      </c>
      <c r="F116" s="12">
        <v>12</v>
      </c>
      <c r="G116" s="63"/>
      <c r="H116" s="13">
        <f>SUM(E116*G116)</f>
        <v>0</v>
      </c>
      <c r="I116" s="14"/>
      <c r="J116" s="14"/>
    </row>
    <row r="117" spans="1:10" ht="27.6" x14ac:dyDescent="0.3">
      <c r="A117" s="9">
        <v>110</v>
      </c>
      <c r="B117" s="9" t="s">
        <v>129</v>
      </c>
      <c r="C117" s="25" t="s">
        <v>133</v>
      </c>
      <c r="D117" s="9" t="s">
        <v>14</v>
      </c>
      <c r="E117" s="11">
        <v>0.6</v>
      </c>
      <c r="F117" s="12">
        <v>15</v>
      </c>
      <c r="G117" s="63"/>
      <c r="H117" s="13">
        <f t="shared" ref="H117:H124" si="8">SUM(E117*G117)</f>
        <v>0</v>
      </c>
      <c r="I117" s="14"/>
      <c r="J117" s="14"/>
    </row>
    <row r="118" spans="1:10" ht="27.6" x14ac:dyDescent="0.3">
      <c r="A118" s="9">
        <v>111</v>
      </c>
      <c r="B118" s="9" t="s">
        <v>129</v>
      </c>
      <c r="C118" s="25" t="s">
        <v>134</v>
      </c>
      <c r="D118" s="9" t="s">
        <v>131</v>
      </c>
      <c r="E118" s="11">
        <v>0.5</v>
      </c>
      <c r="F118" s="12">
        <v>12</v>
      </c>
      <c r="G118" s="63"/>
      <c r="H118" s="13">
        <f t="shared" si="8"/>
        <v>0</v>
      </c>
      <c r="I118" s="14"/>
      <c r="J118" s="14"/>
    </row>
    <row r="119" spans="1:10" ht="27.6" x14ac:dyDescent="0.3">
      <c r="A119" s="9">
        <v>112</v>
      </c>
      <c r="B119" s="9" t="s">
        <v>129</v>
      </c>
      <c r="C119" s="25" t="s">
        <v>135</v>
      </c>
      <c r="D119" s="9" t="s">
        <v>14</v>
      </c>
      <c r="E119" s="11">
        <v>0.5</v>
      </c>
      <c r="F119" s="12">
        <v>9</v>
      </c>
      <c r="G119" s="63"/>
      <c r="H119" s="13">
        <f t="shared" si="8"/>
        <v>0</v>
      </c>
      <c r="I119" s="14"/>
      <c r="J119" s="14"/>
    </row>
    <row r="120" spans="1:10" ht="27.6" x14ac:dyDescent="0.3">
      <c r="A120" s="9">
        <v>113</v>
      </c>
      <c r="B120" s="9" t="s">
        <v>129</v>
      </c>
      <c r="C120" s="25" t="s">
        <v>136</v>
      </c>
      <c r="D120" s="9" t="s">
        <v>48</v>
      </c>
      <c r="E120" s="11">
        <v>0.8</v>
      </c>
      <c r="F120" s="12">
        <v>45</v>
      </c>
      <c r="G120" s="63"/>
      <c r="H120" s="13">
        <f t="shared" si="8"/>
        <v>0</v>
      </c>
      <c r="I120" s="14"/>
      <c r="J120" s="14"/>
    </row>
    <row r="121" spans="1:10" ht="27.6" x14ac:dyDescent="0.3">
      <c r="A121" s="9">
        <v>114</v>
      </c>
      <c r="B121" s="9" t="s">
        <v>129</v>
      </c>
      <c r="C121" s="25" t="s">
        <v>137</v>
      </c>
      <c r="D121" s="9" t="s">
        <v>138</v>
      </c>
      <c r="E121" s="11">
        <v>0.8</v>
      </c>
      <c r="F121" s="12">
        <v>35</v>
      </c>
      <c r="G121" s="63"/>
      <c r="H121" s="13">
        <f>SUM(E121*G121)</f>
        <v>0</v>
      </c>
      <c r="I121" s="14"/>
      <c r="J121" s="14"/>
    </row>
    <row r="122" spans="1:10" ht="27.6" x14ac:dyDescent="0.3">
      <c r="A122" s="9">
        <v>115</v>
      </c>
      <c r="B122" s="9" t="s">
        <v>129</v>
      </c>
      <c r="C122" s="25" t="s">
        <v>139</v>
      </c>
      <c r="D122" s="9" t="s">
        <v>48</v>
      </c>
      <c r="E122" s="11">
        <v>0.8</v>
      </c>
      <c r="F122" s="12">
        <v>8</v>
      </c>
      <c r="G122" s="63"/>
      <c r="H122" s="13">
        <f t="shared" si="8"/>
        <v>0</v>
      </c>
      <c r="I122" s="14"/>
      <c r="J122" s="14"/>
    </row>
    <row r="123" spans="1:10" ht="27.6" x14ac:dyDescent="0.3">
      <c r="A123" s="9">
        <v>116</v>
      </c>
      <c r="B123" s="9" t="s">
        <v>129</v>
      </c>
      <c r="C123" s="25" t="s">
        <v>140</v>
      </c>
      <c r="D123" s="9" t="s">
        <v>48</v>
      </c>
      <c r="E123" s="11">
        <v>0.8</v>
      </c>
      <c r="F123" s="12">
        <v>11</v>
      </c>
      <c r="G123" s="63"/>
      <c r="H123" s="13">
        <f t="shared" si="8"/>
        <v>0</v>
      </c>
      <c r="I123" s="14"/>
      <c r="J123" s="14"/>
    </row>
    <row r="124" spans="1:10" ht="32.25" customHeight="1" x14ac:dyDescent="0.3">
      <c r="A124" s="9">
        <v>117</v>
      </c>
      <c r="B124" s="9" t="s">
        <v>129</v>
      </c>
      <c r="C124" s="25" t="s">
        <v>141</v>
      </c>
      <c r="D124" s="9" t="s">
        <v>48</v>
      </c>
      <c r="E124" s="11">
        <v>0.8</v>
      </c>
      <c r="F124" s="12">
        <v>15</v>
      </c>
      <c r="G124" s="63"/>
      <c r="H124" s="13">
        <f t="shared" si="8"/>
        <v>0</v>
      </c>
      <c r="I124" s="14"/>
      <c r="J124" s="14"/>
    </row>
    <row r="125" spans="1:10" ht="29.25" customHeight="1" x14ac:dyDescent="0.3">
      <c r="A125" s="9">
        <v>118</v>
      </c>
      <c r="B125" s="9" t="s">
        <v>129</v>
      </c>
      <c r="C125" s="25" t="s">
        <v>142</v>
      </c>
      <c r="D125" s="9" t="s">
        <v>48</v>
      </c>
      <c r="E125" s="11">
        <v>0.5</v>
      </c>
      <c r="F125" s="12">
        <v>25</v>
      </c>
      <c r="G125" s="63"/>
      <c r="H125" s="13">
        <f>SUM(E125*G125)</f>
        <v>0</v>
      </c>
      <c r="I125" s="14"/>
      <c r="J125" s="14"/>
    </row>
    <row r="126" spans="1:10" ht="32.25" customHeight="1" x14ac:dyDescent="0.3">
      <c r="A126" s="9">
        <v>119</v>
      </c>
      <c r="B126" s="9" t="s">
        <v>129</v>
      </c>
      <c r="C126" s="25" t="s">
        <v>143</v>
      </c>
      <c r="D126" s="9" t="s">
        <v>48</v>
      </c>
      <c r="E126" s="11">
        <v>0.6</v>
      </c>
      <c r="F126" s="12">
        <v>25</v>
      </c>
      <c r="G126" s="63"/>
      <c r="H126" s="13">
        <f t="shared" ref="H126:H151" si="9">SUM(E126*G126)</f>
        <v>0</v>
      </c>
      <c r="I126" s="14"/>
      <c r="J126" s="14"/>
    </row>
    <row r="127" spans="1:10" ht="30.75" customHeight="1" x14ac:dyDescent="0.3">
      <c r="A127" s="9">
        <v>120</v>
      </c>
      <c r="B127" s="9" t="s">
        <v>129</v>
      </c>
      <c r="C127" s="25" t="s">
        <v>144</v>
      </c>
      <c r="D127" s="9" t="s">
        <v>48</v>
      </c>
      <c r="E127" s="11">
        <v>0.7</v>
      </c>
      <c r="F127" s="12">
        <v>8</v>
      </c>
      <c r="G127" s="63"/>
      <c r="H127" s="13">
        <f t="shared" si="9"/>
        <v>0</v>
      </c>
      <c r="I127" s="14"/>
      <c r="J127" s="14"/>
    </row>
    <row r="128" spans="1:10" ht="42" customHeight="1" x14ac:dyDescent="0.3">
      <c r="A128" s="9">
        <v>121</v>
      </c>
      <c r="B128" s="9" t="s">
        <v>129</v>
      </c>
      <c r="C128" s="25" t="s">
        <v>145</v>
      </c>
      <c r="D128" s="9" t="s">
        <v>48</v>
      </c>
      <c r="E128" s="11">
        <v>0.5</v>
      </c>
      <c r="F128" s="12">
        <v>30</v>
      </c>
      <c r="G128" s="63"/>
      <c r="H128" s="13">
        <f t="shared" si="9"/>
        <v>0</v>
      </c>
      <c r="I128" s="14"/>
      <c r="J128" s="14"/>
    </row>
    <row r="129" spans="1:10" ht="51.75" customHeight="1" x14ac:dyDescent="0.3">
      <c r="A129" s="9">
        <v>122</v>
      </c>
      <c r="B129" s="9" t="s">
        <v>129</v>
      </c>
      <c r="C129" s="25" t="s">
        <v>146</v>
      </c>
      <c r="D129" s="9" t="s">
        <v>131</v>
      </c>
      <c r="E129" s="11">
        <v>0.8</v>
      </c>
      <c r="F129" s="12">
        <v>75</v>
      </c>
      <c r="G129" s="63"/>
      <c r="H129" s="13">
        <f t="shared" si="9"/>
        <v>0</v>
      </c>
      <c r="I129" s="14"/>
      <c r="J129" s="14"/>
    </row>
    <row r="130" spans="1:10" ht="24.75" customHeight="1" x14ac:dyDescent="0.3">
      <c r="A130" s="9">
        <v>123</v>
      </c>
      <c r="B130" s="9" t="s">
        <v>129</v>
      </c>
      <c r="C130" s="25" t="s">
        <v>147</v>
      </c>
      <c r="D130" s="9" t="s">
        <v>14</v>
      </c>
      <c r="E130" s="11">
        <v>0.4</v>
      </c>
      <c r="F130" s="12">
        <v>25</v>
      </c>
      <c r="G130" s="63"/>
      <c r="H130" s="13">
        <f>SUM(E130*G130)</f>
        <v>0</v>
      </c>
      <c r="I130" s="14"/>
      <c r="J130" s="14"/>
    </row>
    <row r="131" spans="1:10" ht="28.5" customHeight="1" x14ac:dyDescent="0.3">
      <c r="A131" s="9">
        <v>124</v>
      </c>
      <c r="B131" s="9" t="s">
        <v>129</v>
      </c>
      <c r="C131" s="25" t="s">
        <v>148</v>
      </c>
      <c r="D131" s="9" t="s">
        <v>131</v>
      </c>
      <c r="E131" s="11">
        <v>0.9</v>
      </c>
      <c r="F131" s="12">
        <v>16</v>
      </c>
      <c r="G131" s="63"/>
      <c r="H131" s="13">
        <f t="shared" si="9"/>
        <v>0</v>
      </c>
      <c r="I131" s="14"/>
      <c r="J131" s="14"/>
    </row>
    <row r="132" spans="1:10" ht="26.25" customHeight="1" x14ac:dyDescent="0.3">
      <c r="A132" s="9">
        <v>125</v>
      </c>
      <c r="B132" s="9" t="s">
        <v>129</v>
      </c>
      <c r="C132" s="27" t="s">
        <v>149</v>
      </c>
      <c r="D132" s="9" t="s">
        <v>150</v>
      </c>
      <c r="E132" s="11">
        <v>0.4</v>
      </c>
      <c r="F132" s="12">
        <v>35</v>
      </c>
      <c r="G132" s="63"/>
      <c r="H132" s="13">
        <f t="shared" si="9"/>
        <v>0</v>
      </c>
      <c r="I132" s="14"/>
      <c r="J132" s="14"/>
    </row>
    <row r="133" spans="1:10" ht="26.25" customHeight="1" x14ac:dyDescent="0.3">
      <c r="A133" s="9">
        <v>126</v>
      </c>
      <c r="B133" s="9" t="s">
        <v>129</v>
      </c>
      <c r="C133" s="25" t="s">
        <v>151</v>
      </c>
      <c r="D133" s="9" t="s">
        <v>150</v>
      </c>
      <c r="E133" s="11">
        <v>0.6</v>
      </c>
      <c r="F133" s="12">
        <v>55</v>
      </c>
      <c r="G133" s="63"/>
      <c r="H133" s="13">
        <f t="shared" si="9"/>
        <v>0</v>
      </c>
      <c r="I133" s="14"/>
      <c r="J133" s="14"/>
    </row>
    <row r="134" spans="1:10" ht="26.25" customHeight="1" x14ac:dyDescent="0.3">
      <c r="A134" s="9">
        <v>127</v>
      </c>
      <c r="B134" s="9" t="s">
        <v>129</v>
      </c>
      <c r="C134" s="25" t="s">
        <v>152</v>
      </c>
      <c r="D134" s="9" t="s">
        <v>27</v>
      </c>
      <c r="E134" s="50">
        <v>0.6</v>
      </c>
      <c r="F134" s="12">
        <v>30</v>
      </c>
      <c r="G134" s="63"/>
      <c r="H134" s="13">
        <f>SUM(E134*G134)</f>
        <v>0</v>
      </c>
      <c r="I134" s="14"/>
      <c r="J134" s="14"/>
    </row>
    <row r="135" spans="1:10" ht="26.25" customHeight="1" x14ac:dyDescent="0.3">
      <c r="A135" s="9">
        <v>128</v>
      </c>
      <c r="B135" s="9" t="s">
        <v>129</v>
      </c>
      <c r="C135" s="40" t="s">
        <v>153</v>
      </c>
      <c r="D135" s="39" t="s">
        <v>150</v>
      </c>
      <c r="E135" s="70">
        <v>0.6</v>
      </c>
      <c r="F135" s="41">
        <v>77</v>
      </c>
      <c r="G135" s="63"/>
      <c r="H135" s="13">
        <f t="shared" si="9"/>
        <v>0</v>
      </c>
      <c r="I135" s="52"/>
      <c r="J135" s="14"/>
    </row>
    <row r="136" spans="1:10" ht="26.25" customHeight="1" x14ac:dyDescent="0.3">
      <c r="A136" s="9">
        <v>129</v>
      </c>
      <c r="B136" s="9" t="s">
        <v>129</v>
      </c>
      <c r="C136" s="40" t="s">
        <v>154</v>
      </c>
      <c r="D136" s="39" t="s">
        <v>150</v>
      </c>
      <c r="E136" s="70">
        <v>0.6</v>
      </c>
      <c r="F136" s="41">
        <v>57</v>
      </c>
      <c r="G136" s="63"/>
      <c r="H136" s="13">
        <f t="shared" si="9"/>
        <v>0</v>
      </c>
      <c r="I136" s="52"/>
      <c r="J136" s="14"/>
    </row>
    <row r="137" spans="1:10" ht="26.25" customHeight="1" x14ac:dyDescent="0.3">
      <c r="A137" s="9">
        <v>130</v>
      </c>
      <c r="B137" s="9" t="s">
        <v>129</v>
      </c>
      <c r="C137" s="40" t="s">
        <v>155</v>
      </c>
      <c r="D137" s="39" t="s">
        <v>150</v>
      </c>
      <c r="E137" s="70">
        <v>0.6</v>
      </c>
      <c r="F137" s="41">
        <v>42</v>
      </c>
      <c r="G137" s="63"/>
      <c r="H137" s="13">
        <f t="shared" si="9"/>
        <v>0</v>
      </c>
      <c r="I137" s="52"/>
      <c r="J137" s="14"/>
    </row>
    <row r="138" spans="1:10" ht="26.25" customHeight="1" x14ac:dyDescent="0.3">
      <c r="A138" s="9">
        <v>131</v>
      </c>
      <c r="B138" s="9" t="s">
        <v>129</v>
      </c>
      <c r="C138" s="42" t="s">
        <v>156</v>
      </c>
      <c r="D138" s="43" t="s">
        <v>104</v>
      </c>
      <c r="E138" s="69">
        <v>0.6</v>
      </c>
      <c r="F138" s="44">
        <v>16</v>
      </c>
      <c r="G138" s="63"/>
      <c r="H138" s="13">
        <f t="shared" si="9"/>
        <v>0</v>
      </c>
      <c r="I138" s="52"/>
      <c r="J138" s="14"/>
    </row>
    <row r="139" spans="1:10" ht="26.25" customHeight="1" x14ac:dyDescent="0.3">
      <c r="A139" s="9">
        <v>132</v>
      </c>
      <c r="B139" s="9" t="s">
        <v>129</v>
      </c>
      <c r="C139" s="42" t="s">
        <v>157</v>
      </c>
      <c r="D139" s="43" t="s">
        <v>104</v>
      </c>
      <c r="E139" s="69">
        <v>0.8</v>
      </c>
      <c r="F139" s="44">
        <v>22</v>
      </c>
      <c r="G139" s="63"/>
      <c r="H139" s="13">
        <f t="shared" si="9"/>
        <v>0</v>
      </c>
      <c r="I139" s="52"/>
      <c r="J139" s="14"/>
    </row>
    <row r="140" spans="1:10" ht="26.25" customHeight="1" x14ac:dyDescent="0.3">
      <c r="A140" s="9">
        <v>133</v>
      </c>
      <c r="B140" s="9" t="s">
        <v>129</v>
      </c>
      <c r="C140" s="42" t="s">
        <v>158</v>
      </c>
      <c r="D140" s="43" t="s">
        <v>104</v>
      </c>
      <c r="E140" s="69">
        <v>0.8</v>
      </c>
      <c r="F140" s="44">
        <v>24</v>
      </c>
      <c r="G140" s="63"/>
      <c r="H140" s="13">
        <f t="shared" si="9"/>
        <v>0</v>
      </c>
      <c r="I140" s="52"/>
      <c r="J140" s="14"/>
    </row>
    <row r="141" spans="1:10" ht="26.25" customHeight="1" x14ac:dyDescent="0.3">
      <c r="A141" s="9">
        <v>134</v>
      </c>
      <c r="B141" s="9" t="s">
        <v>129</v>
      </c>
      <c r="C141" s="25" t="s">
        <v>159</v>
      </c>
      <c r="D141" s="9" t="s">
        <v>160</v>
      </c>
      <c r="E141" s="11">
        <v>0.8</v>
      </c>
      <c r="F141" s="12">
        <v>45</v>
      </c>
      <c r="G141" s="63"/>
      <c r="H141" s="13">
        <f t="shared" si="9"/>
        <v>0</v>
      </c>
      <c r="I141" s="14"/>
      <c r="J141" s="14"/>
    </row>
    <row r="142" spans="1:10" ht="29.25" customHeight="1" x14ac:dyDescent="0.3">
      <c r="A142" s="9">
        <v>135</v>
      </c>
      <c r="B142" s="9" t="s">
        <v>129</v>
      </c>
      <c r="C142" s="25" t="s">
        <v>161</v>
      </c>
      <c r="D142" s="9" t="s">
        <v>150</v>
      </c>
      <c r="E142" s="11">
        <v>0.8</v>
      </c>
      <c r="F142" s="12">
        <v>120</v>
      </c>
      <c r="G142" s="63"/>
      <c r="H142" s="13">
        <f t="shared" si="9"/>
        <v>0</v>
      </c>
      <c r="I142" s="14"/>
      <c r="J142" s="14"/>
    </row>
    <row r="143" spans="1:10" ht="29.25" customHeight="1" x14ac:dyDescent="0.3">
      <c r="A143" s="9">
        <v>136</v>
      </c>
      <c r="B143" s="9" t="s">
        <v>129</v>
      </c>
      <c r="C143" s="25" t="s">
        <v>162</v>
      </c>
      <c r="D143" s="9" t="s">
        <v>163</v>
      </c>
      <c r="E143" s="11">
        <v>0.4</v>
      </c>
      <c r="F143" s="12">
        <v>300</v>
      </c>
      <c r="G143" s="63"/>
      <c r="H143" s="13">
        <f t="shared" si="9"/>
        <v>0</v>
      </c>
      <c r="I143" s="14"/>
      <c r="J143" s="14"/>
    </row>
    <row r="144" spans="1:10" ht="15.9" customHeight="1" x14ac:dyDescent="0.3">
      <c r="A144" s="9">
        <v>137</v>
      </c>
      <c r="B144" s="9" t="s">
        <v>164</v>
      </c>
      <c r="C144" s="27" t="s">
        <v>165</v>
      </c>
      <c r="D144" s="31" t="s">
        <v>166</v>
      </c>
      <c r="E144" s="32">
        <v>0.8</v>
      </c>
      <c r="F144" s="12">
        <v>350</v>
      </c>
      <c r="G144" s="63"/>
      <c r="H144" s="13">
        <f t="shared" si="9"/>
        <v>0</v>
      </c>
      <c r="I144" s="14"/>
      <c r="J144" s="14"/>
    </row>
    <row r="145" spans="1:10" ht="16.5" customHeight="1" x14ac:dyDescent="0.3">
      <c r="A145" s="9">
        <v>138</v>
      </c>
      <c r="B145" s="9" t="s">
        <v>164</v>
      </c>
      <c r="C145" s="27" t="s">
        <v>167</v>
      </c>
      <c r="D145" s="31" t="s">
        <v>166</v>
      </c>
      <c r="E145" s="32">
        <v>0.8</v>
      </c>
      <c r="F145" s="12">
        <v>300</v>
      </c>
      <c r="G145" s="63"/>
      <c r="H145" s="13">
        <f t="shared" si="9"/>
        <v>0</v>
      </c>
      <c r="I145" s="14"/>
      <c r="J145" s="14"/>
    </row>
    <row r="146" spans="1:10" ht="16.5" customHeight="1" x14ac:dyDescent="0.3">
      <c r="A146" s="9">
        <v>139</v>
      </c>
      <c r="B146" s="9" t="s">
        <v>164</v>
      </c>
      <c r="C146" s="27" t="s">
        <v>168</v>
      </c>
      <c r="D146" s="31" t="s">
        <v>14</v>
      </c>
      <c r="E146" s="32">
        <v>0.8</v>
      </c>
      <c r="F146" s="12">
        <v>2.5</v>
      </c>
      <c r="G146" s="63"/>
      <c r="H146" s="13">
        <f t="shared" si="9"/>
        <v>0</v>
      </c>
      <c r="I146" s="14"/>
      <c r="J146" s="14"/>
    </row>
    <row r="147" spans="1:10" ht="16.5" customHeight="1" x14ac:dyDescent="0.3">
      <c r="A147" s="9">
        <v>140</v>
      </c>
      <c r="B147" s="9" t="s">
        <v>164</v>
      </c>
      <c r="C147" s="27" t="s">
        <v>169</v>
      </c>
      <c r="D147" s="31" t="s">
        <v>14</v>
      </c>
      <c r="E147" s="32">
        <v>0.8</v>
      </c>
      <c r="F147" s="12">
        <v>2.5</v>
      </c>
      <c r="G147" s="63"/>
      <c r="H147" s="13">
        <f t="shared" si="9"/>
        <v>0</v>
      </c>
      <c r="I147" s="14"/>
      <c r="J147" s="14"/>
    </row>
    <row r="148" spans="1:10" ht="58.95" customHeight="1" x14ac:dyDescent="0.3">
      <c r="A148" s="9">
        <v>141</v>
      </c>
      <c r="B148" s="9" t="s">
        <v>164</v>
      </c>
      <c r="C148" s="27" t="s">
        <v>170</v>
      </c>
      <c r="D148" s="31" t="s">
        <v>166</v>
      </c>
      <c r="E148" s="32">
        <v>0.8</v>
      </c>
      <c r="F148" s="12">
        <v>2800</v>
      </c>
      <c r="G148" s="63"/>
      <c r="H148" s="13">
        <f t="shared" si="9"/>
        <v>0</v>
      </c>
      <c r="I148" s="14"/>
      <c r="J148" s="14"/>
    </row>
    <row r="149" spans="1:10" ht="58.95" customHeight="1" x14ac:dyDescent="0.3">
      <c r="A149" s="9">
        <v>142</v>
      </c>
      <c r="B149" s="9" t="s">
        <v>164</v>
      </c>
      <c r="C149" s="27" t="s">
        <v>171</v>
      </c>
      <c r="D149" s="31" t="s">
        <v>14</v>
      </c>
      <c r="E149" s="32">
        <v>0.8</v>
      </c>
      <c r="F149" s="12">
        <v>16</v>
      </c>
      <c r="G149" s="63"/>
      <c r="H149" s="13">
        <f t="shared" si="9"/>
        <v>0</v>
      </c>
      <c r="I149" s="14"/>
      <c r="J149" s="14"/>
    </row>
    <row r="150" spans="1:10" x14ac:dyDescent="0.3">
      <c r="A150" s="9">
        <v>143</v>
      </c>
      <c r="B150" s="9" t="s">
        <v>164</v>
      </c>
      <c r="C150" s="33" t="s">
        <v>172</v>
      </c>
      <c r="D150" s="31" t="s">
        <v>166</v>
      </c>
      <c r="E150" s="32">
        <v>0.8</v>
      </c>
      <c r="F150" s="12">
        <v>1200</v>
      </c>
      <c r="G150" s="63"/>
      <c r="H150" s="13">
        <f t="shared" si="9"/>
        <v>0</v>
      </c>
      <c r="I150" s="14"/>
      <c r="J150" s="14"/>
    </row>
    <row r="151" spans="1:10" ht="27.6" x14ac:dyDescent="0.3">
      <c r="A151" s="9">
        <v>144</v>
      </c>
      <c r="B151" s="9" t="s">
        <v>164</v>
      </c>
      <c r="C151" s="33" t="s">
        <v>173</v>
      </c>
      <c r="D151" s="31" t="s">
        <v>14</v>
      </c>
      <c r="E151" s="32">
        <v>0.8</v>
      </c>
      <c r="F151" s="12">
        <v>9</v>
      </c>
      <c r="G151" s="63"/>
      <c r="H151" s="13">
        <f t="shared" si="9"/>
        <v>0</v>
      </c>
    </row>
    <row r="152" spans="1:10" x14ac:dyDescent="0.3">
      <c r="A152" s="79" t="s">
        <v>174</v>
      </c>
      <c r="B152" s="79"/>
      <c r="C152" s="79"/>
      <c r="D152" s="79"/>
      <c r="E152" s="69">
        <f>SUM(E8:E151)</f>
        <v>99.999999999999957</v>
      </c>
      <c r="F152" s="67"/>
      <c r="G152" s="68"/>
      <c r="H152" s="67"/>
    </row>
    <row r="154" spans="1:10" x14ac:dyDescent="0.3">
      <c r="A154" s="71" t="s">
        <v>175</v>
      </c>
      <c r="B154" s="71"/>
      <c r="C154" s="71"/>
      <c r="D154" s="71"/>
      <c r="E154" s="71"/>
      <c r="F154" s="71"/>
      <c r="G154" s="71"/>
      <c r="H154" s="71"/>
    </row>
    <row r="155" spans="1:10" ht="55.2" customHeight="1" x14ac:dyDescent="0.3">
      <c r="A155" s="72" t="s">
        <v>176</v>
      </c>
      <c r="B155" s="71"/>
      <c r="C155" s="71"/>
      <c r="D155" s="71"/>
      <c r="E155" s="71"/>
      <c r="F155" s="71"/>
      <c r="G155" s="71"/>
      <c r="H155" s="71"/>
    </row>
  </sheetData>
  <autoFilter ref="A7:H150" xr:uid="{00000000-0009-0000-0000-000000000000}"/>
  <mergeCells count="7">
    <mergeCell ref="A154:H154"/>
    <mergeCell ref="A155:H155"/>
    <mergeCell ref="A5:E5"/>
    <mergeCell ref="A4:H4"/>
    <mergeCell ref="A1:H1"/>
    <mergeCell ref="A2:C2"/>
    <mergeCell ref="A152:D152"/>
  </mergeCells>
  <phoneticPr fontId="13" type="noConversion"/>
  <printOptions horizontalCentered="1"/>
  <pageMargins left="0.51181102362204722" right="0.19685039370078741" top="0.35433070866141736" bottom="0.39370078740157483" header="0.31496062992125984" footer="0.31496062992125984"/>
  <pageSetup paperSize="9" scale="58"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23242-7ED9-4CE2-8C7E-D8C7D5071705}">
  <dimension ref="A1:C13"/>
  <sheetViews>
    <sheetView zoomScale="102" zoomScaleNormal="102" workbookViewId="0">
      <pane ySplit="3" topLeftCell="A4" activePane="bottomLeft" state="frozen"/>
      <selection pane="bottomLeft" activeCell="D22" sqref="D22"/>
    </sheetView>
  </sheetViews>
  <sheetFormatPr defaultColWidth="8.5546875" defaultRowHeight="14.4" x14ac:dyDescent="0.3"/>
  <cols>
    <col min="1" max="1" width="5.44140625" style="1" customWidth="1"/>
    <col min="2" max="2" width="102.44140625" style="3" customWidth="1"/>
    <col min="3" max="3" width="23" style="2" customWidth="1"/>
    <col min="4" max="16384" width="8.5546875" style="1"/>
  </cols>
  <sheetData>
    <row r="1" spans="1:3" x14ac:dyDescent="0.3">
      <c r="B1" s="81" t="s">
        <v>177</v>
      </c>
      <c r="C1" s="81"/>
    </row>
    <row r="3" spans="1:3" s="3" customFormat="1" ht="27.6" x14ac:dyDescent="0.3">
      <c r="A3" s="8" t="s">
        <v>3</v>
      </c>
      <c r="B3" s="8" t="s">
        <v>178</v>
      </c>
      <c r="C3" s="7" t="s">
        <v>179</v>
      </c>
    </row>
    <row r="4" spans="1:3" ht="27.6" x14ac:dyDescent="0.3">
      <c r="A4" s="6">
        <v>1</v>
      </c>
      <c r="B4" s="5" t="s">
        <v>180</v>
      </c>
      <c r="C4" s="4">
        <v>20</v>
      </c>
    </row>
    <row r="5" spans="1:3" ht="27.6" x14ac:dyDescent="0.3">
      <c r="A5" s="6">
        <v>2</v>
      </c>
      <c r="B5" s="5" t="s">
        <v>181</v>
      </c>
      <c r="C5" s="4">
        <v>30</v>
      </c>
    </row>
    <row r="6" spans="1:3" ht="43.2" customHeight="1" x14ac:dyDescent="0.3">
      <c r="A6" s="6">
        <v>3</v>
      </c>
      <c r="B6" s="5" t="s">
        <v>182</v>
      </c>
      <c r="C6" s="4" t="s">
        <v>183</v>
      </c>
    </row>
    <row r="7" spans="1:3" x14ac:dyDescent="0.3">
      <c r="A7" s="6">
        <v>4</v>
      </c>
      <c r="B7" s="5" t="s">
        <v>184</v>
      </c>
      <c r="C7" s="4">
        <v>15</v>
      </c>
    </row>
    <row r="8" spans="1:3" x14ac:dyDescent="0.3">
      <c r="A8" s="6">
        <v>5</v>
      </c>
      <c r="B8" s="5" t="s">
        <v>185</v>
      </c>
      <c r="C8" s="4">
        <v>20</v>
      </c>
    </row>
    <row r="9" spans="1:3" x14ac:dyDescent="0.3">
      <c r="A9" s="6">
        <v>6</v>
      </c>
      <c r="B9" s="5" t="s">
        <v>186</v>
      </c>
      <c r="C9" s="4">
        <v>20</v>
      </c>
    </row>
    <row r="10" spans="1:3" x14ac:dyDescent="0.3">
      <c r="A10" s="6">
        <v>7</v>
      </c>
      <c r="B10" s="5" t="s">
        <v>187</v>
      </c>
      <c r="C10" s="4">
        <v>16</v>
      </c>
    </row>
    <row r="11" spans="1:3" x14ac:dyDescent="0.3">
      <c r="A11" s="6">
        <v>8</v>
      </c>
      <c r="B11" s="5" t="s">
        <v>188</v>
      </c>
      <c r="C11" s="4">
        <v>2</v>
      </c>
    </row>
    <row r="13" spans="1:3" ht="40.200000000000003" customHeight="1" x14ac:dyDescent="0.3">
      <c r="A13" s="80" t="s">
        <v>189</v>
      </c>
      <c r="B13" s="80"/>
      <c r="C13" s="80"/>
    </row>
  </sheetData>
  <autoFilter ref="A3:C12" xr:uid="{00000000-0009-0000-0000-000001000000}"/>
  <mergeCells count="2">
    <mergeCell ref="A13:C13"/>
    <mergeCell ref="B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3a52ea26b41887f55ebe60c58d69986a">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f79c1af0b14a0fdd6e77cb2acec5cd2"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47F703-AF08-4435-B6EE-98BDA376A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A2B5D6-760A-4FC1-8750-9DC600249DC1}">
  <ds:schemaRefs>
    <ds:schemaRef ds:uri="http://schemas.microsoft.com/sharepoint/v3/contenttype/forms"/>
  </ds:schemaRefs>
</ds:datastoreItem>
</file>

<file path=customXml/itemProps3.xml><?xml version="1.0" encoding="utf-8"?>
<ds:datastoreItem xmlns:ds="http://schemas.openxmlformats.org/officeDocument/2006/customXml" ds:itemID="{65F872A1-33EE-4D07-B72E-5464E9C05ADE}">
  <ds:schemaRefs>
    <ds:schemaRef ds:uri="http://schemas.microsoft.com/office/2006/metadata/properties"/>
    <ds:schemaRef ds:uri="http://schemas.microsoft.com/office/infopath/2007/PartnerControls"/>
    <ds:schemaRef ds:uri="b6759e9c-14ca-4d0f-b66a-0508b30e9fc7"/>
    <ds:schemaRef ds:uri="ca324349-d413-4174-915f-a64b36af2e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lapas - Įkainiai</vt:lpstr>
      <vt:lpstr>2 lapas - Terminai</vt:lpstr>
      <vt:lpstr>'1 lapas - Įkainiai'!Print_Area</vt:lpstr>
      <vt:lpstr>'2 lapas - Terminai'!Print_Area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dmigrs</dc:creator>
  <cp:keywords/>
  <dc:description/>
  <cp:lastModifiedBy>Diana Grigonienė</cp:lastModifiedBy>
  <cp:revision/>
  <dcterms:created xsi:type="dcterms:W3CDTF">2011-08-31T11:30:20Z</dcterms:created>
  <dcterms:modified xsi:type="dcterms:W3CDTF">2025-03-31T08:53:38Z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_dlc_DocIdItemGuid">
    <vt:lpwstr>ae4a00b1-1498-4a04-9c3f-8dbb90aae2a4</vt:lpwstr>
  </property>
  <property fmtid="{D5CDD505-2E9C-101B-9397-08002B2CF9AE}" pid="4" name="MediaServiceImageTags">
    <vt:lpwstr/>
  </property>
</Properties>
</file>