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ata\Desktop\"/>
    </mc:Choice>
  </mc:AlternateContent>
  <xr:revisionPtr revIDLastSave="0" documentId="13_ncr:1_{171AD503-1468-4C49-A079-0FEA9A0B5380}" xr6:coauthVersionLast="47" xr6:coauthVersionMax="47" xr10:uidLastSave="{00000000-0000-0000-0000-000000000000}"/>
  <bookViews>
    <workbookView xWindow="-108" yWindow="-108" windowWidth="23256" windowHeight="12576" xr2:uid="{787AC234-8BE0-4427-8EFF-8F15C9B0A27D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352" i="1" l="1"/>
  <c r="G348" i="1" l="1"/>
  <c r="G189" i="1"/>
  <c r="F102" i="1"/>
  <c r="G132" i="1"/>
  <c r="F71" i="1"/>
</calcChain>
</file>

<file path=xl/sharedStrings.xml><?xml version="1.0" encoding="utf-8"?>
<sst xmlns="http://schemas.openxmlformats.org/spreadsheetml/2006/main" count="691" uniqueCount="229">
  <si>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</si>
  <si>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</si>
  <si>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</si>
  <si>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</si>
  <si>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</si>
  <si>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</si>
  <si>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</si>
  <si>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</si>
  <si>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</si>
  <si>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</t>
  </si>
  <si>
    <t>Vieneto kaina</t>
  </si>
  <si>
    <t>Iš viso</t>
  </si>
  <si>
    <t xml:space="preserve">EUR       </t>
  </si>
  <si>
    <t>Cokolinės dalies (iki pirmos tarpaukštinės traukės) tinko remonto darbai</t>
  </si>
  <si>
    <t>R11-18</t>
  </si>
  <si>
    <t>m2</t>
  </si>
  <si>
    <t>A8-74</t>
  </si>
  <si>
    <t>Neautentiškų, vėlesnių tinko sluoksnių atsargus pašalinimas, atidengiant autentišką (paliekamą restauravimui) sluoksnį  k9=1.15</t>
  </si>
  <si>
    <t>A8-41</t>
  </si>
  <si>
    <t>Fasadų lygaus tinko restauravimas, atkūrimas kalkių-cemento (arba kalkių) skiediniu</t>
  </si>
  <si>
    <t>N15-237</t>
  </si>
  <si>
    <t>Fasadų dažymas silikatiniais dažais nuo pastolių  k9=1.15</t>
  </si>
  <si>
    <t>100 m2</t>
  </si>
  <si>
    <t>Fasadų lygaus tinko restauravimas, atkūrimas kalkių-cemento (arba kalkių) skiediniu/ angokraščių  k9=1.15</t>
  </si>
  <si>
    <t>vnt.</t>
  </si>
  <si>
    <t>A10-101</t>
  </si>
  <si>
    <t>Medinių langų rėmų ar traukių paviršiaus aukštos kokybės aliejinis dažymas, nuvalant iki 30% senų dažų  k9=1.15</t>
  </si>
  <si>
    <t>Vidurinės dalies (iki karnizo) tinko remonto darbai</t>
  </si>
  <si>
    <t>.Neautentiškų, vėlesnių tinko sluoksnių atsargus pašalinimas, atidengiant autentišką (paliekamą restauravimui) sluoksnį  k9=1.15</t>
  </si>
  <si>
    <t>Fasadų lygaus tinko restauravimas, atkūrimas kalkių-cemento (arba kalkių) skiediniu  k9=1.15</t>
  </si>
  <si>
    <t>Fasadų lygaus tinko restauravimas, atkūrimas kalkių-cemento (arba kalkių) skiediniu/ baliustradinė tvorelė  k9=1.15</t>
  </si>
  <si>
    <t>R61P-2306</t>
  </si>
  <si>
    <t>Betoninių grindų remontas, užtaisant išmušas, kai užtaisomas plotas daugiau 0,5 m2 iki 1,0 m2/pritaikyta betoninės balkono tvorelės remontas, remontiniu skiediniu  k8=1.09,k9=1.15</t>
  </si>
  <si>
    <t>R7-16</t>
  </si>
  <si>
    <t>R7-34</t>
  </si>
  <si>
    <t>Stambus langų nevarstomų rėmų remontas, keičiant du tašelius/durų ir langų</t>
  </si>
  <si>
    <t>Medinių langų rėmų ar traukių paviršiaus aukštos kokybės aliejinis dažymas, nuvalant iki 30% senų dažų/durų ir langų  k9=1.15</t>
  </si>
  <si>
    <t>Karnizo tinko remonto darbai</t>
  </si>
  <si>
    <t>Viršutinės sienos dalies (virš karnizo) tinko remonto darbai</t>
  </si>
  <si>
    <t>Fasadų lygaus tinko restauravimas, atkūrimas kalkių-cemento (arba kalkių) skiediniu/</t>
  </si>
  <si>
    <t>Kiti darbai. Balkonų grindų remonto darbai</t>
  </si>
  <si>
    <t>F11-10-1</t>
  </si>
  <si>
    <t>R14-239</t>
  </si>
  <si>
    <t>Paviršiaus hidrofobizavimas, purškiant 3 kartus ir dirbant ant žemės (pastolių)  k9=1.15</t>
  </si>
  <si>
    <t>Pastoliai</t>
  </si>
  <si>
    <t>A21-1-1</t>
  </si>
  <si>
    <t>Metalinių paprastų inventorinių iki 16 m aukščio pastolių pastatymas (6 mėnesiams) išorės darbams*h22m  k4=1.400,k9=1.15</t>
  </si>
  <si>
    <t>A21-5</t>
  </si>
  <si>
    <t>Metalinių inventorinių pastolių (iki 16 m aukščio) nuardymas, kai stovėjo objekte iki 6 mėnesių*h22m  k4=1.400,k9=1.15</t>
  </si>
  <si>
    <t>C1-625-34</t>
  </si>
  <si>
    <t>Pastolių uždengimo tinklas  k9=1.15</t>
  </si>
  <si>
    <t xml:space="preserve">                                                                      </t>
  </si>
  <si>
    <t>Objektas</t>
  </si>
  <si>
    <t>Pagrindinio (Rytų) fasado tvarkybos darbų (restauravimo, remonto ir avarijos grėsmės pašalinimo apsaugos techninių priemonių įrengimo)</t>
  </si>
  <si>
    <t xml:space="preserve">                        2   Vidurinės dalies (iki karnizo) tinko remonto darbų suma, Eur be PVM</t>
  </si>
  <si>
    <t>4   Viršutinės sienos dalies (virš karnizo) tinko remonto darbų suma, Eur be PVM</t>
  </si>
  <si>
    <t xml:space="preserve">                        5  Kiti darbai. Balkonų grindų remonto darbų suma, Eur be PVM</t>
  </si>
  <si>
    <t xml:space="preserve">                         3   Karnizo tinko remonto darbų suma, Eur be PVM</t>
  </si>
  <si>
    <t xml:space="preserve">                     1   Cokolinės dalies (iki pirmos tarpaukštinės traukės) tinko remonto darbų suma, Eur be PVM</t>
  </si>
  <si>
    <t>Išsikišusių arch. elementų paviršių hidrofobizavimas</t>
  </si>
  <si>
    <t xml:space="preserve">                        6   Išsikišusių arch. elementų paviršių hidrofobizavimas, suma Eur be PVM</t>
  </si>
  <si>
    <t>Pastoliai suma, Eur be PVM</t>
  </si>
  <si>
    <t xml:space="preserve">Miesto salės rūmų (un. k. kultūros vertybių registre 10361), Aušros vartų  g. 5, Vilniaus m. </t>
  </si>
  <si>
    <t>Kompleksas</t>
  </si>
  <si>
    <t>Žiniaraštis</t>
  </si>
  <si>
    <t>Statinys</t>
  </si>
  <si>
    <t>Skardos gaminių remonto darbai</t>
  </si>
  <si>
    <t>A6-1-1</t>
  </si>
  <si>
    <t>Vario arba skardos dangos ardymas</t>
  </si>
  <si>
    <t>A6-152-1</t>
  </si>
  <si>
    <t>A6-73-1</t>
  </si>
  <si>
    <t>Sudėtingų stogų atkūrimas cinkuota skarda, įvedant į falcą jungiančiąją juostelę-įvaržą, kai 1 kv.m masė 4 kg/užlankstais jungtos dangos remonto darbai, keičiant analogiško storio ir matmenų lankstiniais  k9=1.15</t>
  </si>
  <si>
    <t>Lietaus nuvedimo sistemos remonto darbai</t>
  </si>
  <si>
    <t>Vario arba skardos dangos ardymas  k9=1.15</t>
  </si>
  <si>
    <t>Parapetų, stulpelių ir pan. elementų atkūrimas 1 mm storio vario skarda  k9=1.15</t>
  </si>
  <si>
    <t>A6-180-1</t>
  </si>
  <si>
    <t>Sieninių latakų iš 1 mm storio vario skardos pakeitimas  k9=1.15</t>
  </si>
  <si>
    <t>m</t>
  </si>
  <si>
    <t>Įrengiama apsauga nuo paukščių ANTIBIRD</t>
  </si>
  <si>
    <t>R33-486</t>
  </si>
  <si>
    <t>Apsaugos nuo paukščių montavimas  k9=1.15</t>
  </si>
  <si>
    <t xml:space="preserve">                        1   Skardos gaminių remonto darbų suma be PVM</t>
  </si>
  <si>
    <t>2   Lietaus nuvedimo sistemos remonto darbų suma be PVM</t>
  </si>
  <si>
    <t xml:space="preserve">                       3  Apsaugos nuo paukščių montavimo darbai be PVM</t>
  </si>
  <si>
    <t>A2-27</t>
  </si>
  <si>
    <t>A8-46</t>
  </si>
  <si>
    <t>Fasadų dekoratyvinio tinko su įrėžiamaisiais rustais restauravimas, atkūrimas kalkių-cemento (arba kalkių) skiediniu/-	granitinio tinko restauravimas, 10% viso paviršiaus</t>
  </si>
  <si>
    <t>A3-13</t>
  </si>
  <si>
    <t>Mūrinių sienų paviršiaus restauravimas T-1 tipo plytomis (290x135x90 mm); restauruojamos vietos storis - 1 plyta  k9=1.15</t>
  </si>
  <si>
    <t>A3-268</t>
  </si>
  <si>
    <t>Mūro siūlių restauracija, užpildant jas specialiu (kalkinių) skiediniu  k9=1.15</t>
  </si>
  <si>
    <t>A32-13</t>
  </si>
  <si>
    <t>I sudėtingumo kategorijos stiuko paviršiaus nudruskinimas cheminiais reaktyvais  k9=1.15</t>
  </si>
  <si>
    <t>10 dm2</t>
  </si>
  <si>
    <t>Mūrinių sienų paviršiaus restauravimas T-1 tipo plytomis (290x135x90 mm); restauruojamos vietos storis - 1 plyta</t>
  </si>
  <si>
    <t>Ažūrinės parapetinės tvorelės restauravimo (atkuriant) darbai:</t>
  </si>
  <si>
    <t>F46-1-9</t>
  </si>
  <si>
    <t>Gelžbetonio konstrukcijų ardymas (sudaužymas) tvokle ir statybinio laužo išvežimas 10 km atstumu, pakraunant mechanizuotai/tvorelių žiedų su viršutinėmis ir apatinėmis templėmis demontavimas  k9=1.15</t>
  </si>
  <si>
    <t>m3</t>
  </si>
  <si>
    <t>N6-149-1</t>
  </si>
  <si>
    <t>Smulkioms sudėtingoms monolitinėms konstrukcijoms klojinių įrengimas ir išardymas iš lentų, kai išskleisto klojinio plotas iki 1m2  k9=1.15</t>
  </si>
  <si>
    <t>N6-149-4</t>
  </si>
  <si>
    <t>Smulkių sudėtingų monolitinių konstrukcijų betonavimas, panešant betoną 60 m atstumu/tvorelių žiedų liejimas iš šalčiui atsparaus betono  k9=1.15</t>
  </si>
  <si>
    <t>N6-149-3</t>
  </si>
  <si>
    <t>Armatūros sudėjimas atskirais strypais į smulkias monolitines konstrukcijas/tvorelių žiedų armavimas, naujų templių inkaravimas, žiedų tvirtinimas prie templių  k8=1.17,k9=1.15</t>
  </si>
  <si>
    <t>t</t>
  </si>
  <si>
    <t>Mūro restauravimo darbai- plyšių tvarkymas fasade</t>
  </si>
  <si>
    <t>N46-99</t>
  </si>
  <si>
    <t>Vagų pramušimas mūrinėse sienose, kai vagų skerspjūvio plotas iki 20 cm2, pramušant rankiniu būdu  k8=1.17</t>
  </si>
  <si>
    <t>100 m</t>
  </si>
  <si>
    <t>A3-262</t>
  </si>
  <si>
    <t>Plyšių išvalymas ir akinimas  k9=1.15</t>
  </si>
  <si>
    <t>A3-259</t>
  </si>
  <si>
    <t>Plytų mūro tvirtinimas metalo sijomis, traukėmis, ryšiais, stygomis ir pan./strypai  k9=1.15</t>
  </si>
  <si>
    <t>N46-227</t>
  </si>
  <si>
    <t>Injektavimo vamzdelių įgilinimas iki 1,0 m  k9=1.15</t>
  </si>
  <si>
    <t>A3-265</t>
  </si>
  <si>
    <t>Sluoksniuoto mūro injektavimas hidrauliniu injektoriumi, plyšio plotis iki 5 mm</t>
  </si>
  <si>
    <t>50 l</t>
  </si>
  <si>
    <t>1 Cokolinės dalies (iki pirmos tarpaukštinės traukės) tinko remonto darbų suma be PVM</t>
  </si>
  <si>
    <t>2   Vidurinės dalies (iki karnizo) tinko remonto darbų suma Eur be PVM</t>
  </si>
  <si>
    <t>3 Karnizo tinko remonto darbų suma Eur be PVM</t>
  </si>
  <si>
    <t>4  Viršutinės sienos dalies (virš karnizo) tinko remonto darbų suma Eur be PVM</t>
  </si>
  <si>
    <t>5  Ažūrinės parapetinės tvorelės restauravimo (atkuriant) darbų suma be PVM</t>
  </si>
  <si>
    <t>6  Mūro restauravimo darbai- plyšių tvarkymas fasade suma Be PVM</t>
  </si>
  <si>
    <t xml:space="preserve">Žiniaraštis </t>
  </si>
  <si>
    <t>Pagrindinio (Rytų) fasado tvarkybos darbai (restauravimo, remonto ir avarijos grėsmės pašalinimo apsaugos techninių priemonių įrengimo)</t>
  </si>
  <si>
    <t>Horizontalios hidroizoliacijos įrengimas, injekuojant hidrofobizuojantį skystį, kai sienų storis 77 cm  k9=1.15</t>
  </si>
  <si>
    <t>A32-26</t>
  </si>
  <si>
    <t>Sunkiai nuvalomo klijinio ir emulsinio uždažymo valymas nuo II sudėtingumo kategorijos lipdinių paviršių</t>
  </si>
  <si>
    <t>A32-38</t>
  </si>
  <si>
    <t>Papildomų tvirtinimo detalių pastatymas, tvirtinant II sudėtingumo kategorijos paviršių  k9=1.15</t>
  </si>
  <si>
    <t>A32-58</t>
  </si>
  <si>
    <t>II sudėtingumo kategorijos sunykusio viršutinio skulptūrų ar dekoro sluoksnio (iki 5 mm storio) atkūrimas iš stiuko  k9=1.15</t>
  </si>
  <si>
    <t>A32-66</t>
  </si>
  <si>
    <t>II sudėtingumo kategorijos naujai atkurto smulkaus dekoro paviršiaus užtrynimas  k9=1.15</t>
  </si>
  <si>
    <t>A32-54</t>
  </si>
  <si>
    <t>Galutinis atkurtų detalių paviršiaus, o taip pat sušiurkštėjusių autento paviršių dailinimas (užtrynimas), kai paviršius II sudėtingumo kategorijos  k9=1.15</t>
  </si>
  <si>
    <t>A32-70</t>
  </si>
  <si>
    <t>II sudėtingumo kategorijos restauruotų paviršių gruntavimas - sutvirtinimas sotinant tirpalais  k9=1.15</t>
  </si>
  <si>
    <t>A32-74</t>
  </si>
  <si>
    <t>II sudėtingumo kategorijos paviršių monochrominis dažymas - tonavimas  k9=1.15</t>
  </si>
  <si>
    <t>A32-28</t>
  </si>
  <si>
    <t>Sunkiai nuvalomo klijinio ir emulsinio uždažymo valymas nuo IV sudėtingumo kategorijos lipdinių paviršių  k9=1.15</t>
  </si>
  <si>
    <t>A32-16</t>
  </si>
  <si>
    <t>IV sudėtingumo kategorijos stiuko paviršiaus nudruskinimas cheminiais reaktyvais*Fasadų druskingų paviršių valymas kompresiniu mišiniu</t>
  </si>
  <si>
    <t>A32-60</t>
  </si>
  <si>
    <t>IV sudėtingumo kategorijos sunykusio viršutinio skulptūrų ar dekoro sluoksnio (iki 5 mm storio) atkūrimas iš stiuko  k9=1.15</t>
  </si>
  <si>
    <t>A32-68</t>
  </si>
  <si>
    <t>IV sudėtingumo kategorijos naujai atkurto smulkaus dekoro paviršiaus užtrynimas  k9=1.15</t>
  </si>
  <si>
    <t>A32-56</t>
  </si>
  <si>
    <t>Galutinis atkurtų detalių paviršiaus, o taip pat sušiurkštėjusių autento paviršių dailinimas (užtrynimas), kai paviršius IV sudėtingumo kategorijos  k9=1.15</t>
  </si>
  <si>
    <t>A32-72</t>
  </si>
  <si>
    <t>IV sudėtingumo kategorijos restauruotų paviršių gruntavimas - sutvirtinimas sotinant tirpalais  k9=1.15</t>
  </si>
  <si>
    <t>A32-76</t>
  </si>
  <si>
    <t>IV sudėtingumo kategorijos paviršių monochrominis dažymas - tonavimas  k9=1.15</t>
  </si>
  <si>
    <t>Sunkiai nuvalomo klijinio ir emulsinio uždažymo valymas nuo II sudėtingumo kategorijos lipdinių paviršių  k9=1.15</t>
  </si>
  <si>
    <t>A21-2-1</t>
  </si>
  <si>
    <t>A21-6</t>
  </si>
  <si>
    <t>Cementinės vazos šoninių rizalitų bei centrinio frontono kampuose</t>
  </si>
  <si>
    <t xml:space="preserve">Kompleksas          Miesto salės rūmų (un. k. kultūros vertybių registre 10361), Aušros vartų  g. 5, Vilniaus m. </t>
  </si>
  <si>
    <t xml:space="preserve">                      1 Cementinės vazos šoninių rizalitų bei centrinio frontono kampuose darbų suma be PVM</t>
  </si>
  <si>
    <t>Palmetės šoninių rizalitų bei centrinio frontono kampuose</t>
  </si>
  <si>
    <t>Karnizas su ornamentuotais modiljonais ir jonėniška kimatija</t>
  </si>
  <si>
    <t xml:space="preserve">                         2  Karnizas su ornamentuotais modiljonais ir jonėniška kimatija suma be PVM </t>
  </si>
  <si>
    <t>3  Palmetės šoninių rizalitų bei centrinio frontono kampuose, suma be PVM</t>
  </si>
  <si>
    <t xml:space="preserve"> II a., III a., IV a., V a. ornamentuoti plafonai</t>
  </si>
  <si>
    <t xml:space="preserve">                         4 II a., III a., IV a., V a. ornamentuoti plafonai, suma be PVM</t>
  </si>
  <si>
    <t>Tarplanginiai IV a. piliastrai</t>
  </si>
  <si>
    <t>5  Tarplanginiai IV a. piliastrai, suma be PVM</t>
  </si>
  <si>
    <t>Centrinio frontono ornamentuotas timpanas</t>
  </si>
  <si>
    <t>6 Centrinio frontono ornamentuotas timpanas, suma su PVM</t>
  </si>
  <si>
    <t xml:space="preserve"> IV a. korintiniai kapiteliai</t>
  </si>
  <si>
    <t xml:space="preserve"> IV a. puskolonės kapiteliai</t>
  </si>
  <si>
    <t>7   IV a. korintiniai kapiteliai, suma be PVM</t>
  </si>
  <si>
    <t>8    IV a. puskolonės kapiteliai, suma be PVM</t>
  </si>
  <si>
    <t xml:space="preserve"> III a. ir IV a. tarplanginės girliandos</t>
  </si>
  <si>
    <t>9     III a. ir IV a. tarplanginės girliandos, suma be PVM</t>
  </si>
  <si>
    <t xml:space="preserve"> III a. kapiteliai</t>
  </si>
  <si>
    <t>10    III a. kapiteliai, suma su PVM</t>
  </si>
  <si>
    <t xml:space="preserve"> III a. sandrikai</t>
  </si>
  <si>
    <t xml:space="preserve">              11   III a. sandrikai, suma be PVM </t>
  </si>
  <si>
    <t xml:space="preserve"> Spynos virš II a. ir III a. langų</t>
  </si>
  <si>
    <t>12   Spynos virš II a. ir III a. langų, suma be PVM</t>
  </si>
  <si>
    <t>Pobalkoniniai kronšteinai</t>
  </si>
  <si>
    <t>13 Pobalkoniniai kronšteinai, suma be PVM</t>
  </si>
  <si>
    <t xml:space="preserve"> I a. ir II a. kartušai</t>
  </si>
  <si>
    <t xml:space="preserve"> 14   I a. ir II a. kartušai, suma be PVM</t>
  </si>
  <si>
    <t xml:space="preserve"> Pagrindinio įėjimo portalas</t>
  </si>
  <si>
    <t>15   Pagrindinio įėjimo portalas, suma be PVM</t>
  </si>
  <si>
    <t xml:space="preserve"> Kiti darbai</t>
  </si>
  <si>
    <t>16 Kiti darbai, suma be PVM</t>
  </si>
  <si>
    <t xml:space="preserve">                                                                      PVM (21 proc.)</t>
  </si>
  <si>
    <t>Fasadų dekorat. (marmuro trup.) tinko su įrėž.raštais remontas, dirbant ant pastolių, kai remont.plotas daugiau kaip 5 m2/esamo granitinio tinko remontas  k8=1.15,k9=1.15</t>
  </si>
  <si>
    <t>Neautentiškų, vėlesnių tinko sluoksnių atsargus pašalinimas, atidengiant autentišką (paliekamą restauravimui) sluoksnį</t>
  </si>
  <si>
    <t>A5-291-1</t>
  </si>
  <si>
    <t>Neautentiškų, vėlesnių tinko sluoksnių atsargus pašalinimas, atidengiant autentišką (paliekamą restauravimui) sluoksnį/ baliustradinė tvorelė</t>
  </si>
  <si>
    <t>Neautentiškų, vėlesnių tinko sluoksnių atsargus pašalinimas, atidengiant autentišką (paliekamą restauravimui) sluoksnį/angokraščiai</t>
  </si>
  <si>
    <t>Langų staktų remontas, neišimant viengubų langų rėmų ir palanginių lentų iš mūrinių sienų/durų ir langų</t>
  </si>
  <si>
    <t>Keraminių /akmens masės/ plytelių dangos pakeitimas, išardant, išlyginant pagrindą ir įrengiant hidroizoliaciją</t>
  </si>
  <si>
    <t>Darbų kiekių žiniaraštis Nr. 3 (III etapas - DEŠINYSIS RIZALITAS)</t>
  </si>
  <si>
    <t>Specialiųjų sąlygų priedo Nr. 2 - Techninės specifikacijos priedas Nr. 3</t>
  </si>
  <si>
    <t>Statinys                9 REMONTO DARBAI  III etapas</t>
  </si>
  <si>
    <t>Sudėtingo pusapvalaus viršlangio ar pan. rėmo sudėtingas restauravimas</t>
  </si>
  <si>
    <r>
      <t xml:space="preserve">Žiniaraštis            1 FASADAS C IR A </t>
    </r>
    <r>
      <rPr>
        <b/>
        <sz val="9"/>
        <color rgb="FFFF0000"/>
        <rFont val="Arial"/>
        <family val="2"/>
      </rPr>
      <t>(DEŠINYSIS RIZALITAS)</t>
    </r>
    <r>
      <rPr>
        <b/>
        <sz val="9"/>
        <color theme="1"/>
        <rFont val="Arial"/>
        <family val="2"/>
      </rPr>
      <t xml:space="preserve">		</t>
    </r>
  </si>
  <si>
    <r>
      <t xml:space="preserve">1 FASADAS C IR A </t>
    </r>
    <r>
      <rPr>
        <b/>
        <sz val="9"/>
        <color rgb="FFFF0000"/>
        <rFont val="Arial"/>
        <family val="2"/>
      </rPr>
      <t>(Dešinysis rizalitas)</t>
    </r>
    <r>
      <rPr>
        <b/>
        <sz val="9"/>
        <rFont val="Arial"/>
        <family val="2"/>
      </rPr>
      <t xml:space="preserve">	 bendra suma Eur be PVM</t>
    </r>
  </si>
  <si>
    <t>9 REMONTO DARBAI III etapas</t>
  </si>
  <si>
    <r>
      <t xml:space="preserve">2 ŠONINIAI FASADAI (UGNIASIENĖ) </t>
    </r>
    <r>
      <rPr>
        <b/>
        <sz val="9"/>
        <color rgb="FFFF0000"/>
        <rFont val="Arial"/>
        <family val="2"/>
      </rPr>
      <t>(III etapas - Dešinysis rizalitas)</t>
    </r>
  </si>
  <si>
    <t>Šoninių fasadų tinko remonto darbai</t>
  </si>
  <si>
    <t xml:space="preserve">                        1  Šoninių fasadų tinko remonto darbų suma Eur be PVM</t>
  </si>
  <si>
    <t xml:space="preserve"> </t>
  </si>
  <si>
    <t>Dūmtraukių remonto darbai</t>
  </si>
  <si>
    <t xml:space="preserve">                         2   Dūmtraukių remonto darbų suma Eur be PVM</t>
  </si>
  <si>
    <t>Metalinių paprastų inventorinių iki 16 m aukščio pastolių pastatymas (6 mėnesiams) išorės darbams*h22m  k4=1.400</t>
  </si>
  <si>
    <t xml:space="preserve"> 2 ŠONINIS FASADAS (UGNIASIENĖS, III etapas) bendra suma, Eur be PVM</t>
  </si>
  <si>
    <t>10 APSAUGOS TECHNINIŲ PRIEMONIŲ ĮRENGIMO DARBAI   III etapas</t>
  </si>
  <si>
    <r>
      <t xml:space="preserve">1 APSAUGOS TECHNINIŲ PRIEMONIŲ ĮRENGIMO DARBAI </t>
    </r>
    <r>
      <rPr>
        <b/>
        <sz val="9"/>
        <color rgb="FFFF0000"/>
        <rFont val="Arial"/>
        <family val="2"/>
      </rPr>
      <t>(III etapas - Dešinysis rizalitas)</t>
    </r>
  </si>
  <si>
    <t>.Parapetų, stulpelių ir pan. elementų atkūrimas 1 mm storio vario skarda  k9=1.15</t>
  </si>
  <si>
    <r>
      <t xml:space="preserve">1 APSAUGOS TECHNINIŲ PRIEMONIŲ ĮRENGIMO DARBAI </t>
    </r>
    <r>
      <rPr>
        <b/>
        <sz val="9"/>
        <color rgb="FFFF0000"/>
        <rFont val="Arial"/>
        <family val="2"/>
      </rPr>
      <t>(III etapas, dešinysis rizalitas)</t>
    </r>
    <r>
      <rPr>
        <b/>
        <sz val="9"/>
        <color theme="1"/>
        <rFont val="Arial"/>
        <family val="2"/>
      </rPr>
      <t xml:space="preserve">  suma Eur be PVM</t>
    </r>
  </si>
  <si>
    <t>11 RESTAURAVIMO DARBAI   III etapas</t>
  </si>
  <si>
    <r>
      <t xml:space="preserve">1 RESTAURAVIMO DARBAI </t>
    </r>
    <r>
      <rPr>
        <b/>
        <sz val="9"/>
        <color rgb="FFFF0000"/>
        <rFont val="Arial"/>
        <family val="2"/>
      </rPr>
      <t>(III etapas, dešinysis rizalitas)</t>
    </r>
  </si>
  <si>
    <r>
      <t xml:space="preserve">1 RESTAURAVIMO DARBAI </t>
    </r>
    <r>
      <rPr>
        <b/>
        <sz val="9"/>
        <color rgb="FFFF0000"/>
        <rFont val="Arial Baltic"/>
        <charset val="186"/>
      </rPr>
      <t>(III etapas, dešinysis rizalitas)</t>
    </r>
    <r>
      <rPr>
        <b/>
        <sz val="9"/>
        <color theme="1"/>
        <rFont val="Arial Baltic"/>
        <charset val="186"/>
      </rPr>
      <t xml:space="preserve"> bendra suma Eur be PVM</t>
    </r>
  </si>
  <si>
    <r>
      <t xml:space="preserve">1 Fasado lipdinių restauravimo ir konservavimo darbai </t>
    </r>
    <r>
      <rPr>
        <b/>
        <sz val="9"/>
        <color rgb="FFFF0000"/>
        <rFont val="Arial"/>
        <family val="2"/>
      </rPr>
      <t>(III etapas, dešinysis rizalitas)</t>
    </r>
  </si>
  <si>
    <r>
      <t xml:space="preserve">1 Fasado lipdinių restauravimo ir konservavimo darbai </t>
    </r>
    <r>
      <rPr>
        <b/>
        <sz val="9"/>
        <color rgb="FFFF0000"/>
        <rFont val="Arial Baltic"/>
        <charset val="186"/>
      </rPr>
      <t>(III etapas, dešinysis rizalitas)</t>
    </r>
    <r>
      <rPr>
        <b/>
        <sz val="9"/>
        <color theme="1"/>
        <rFont val="Arial Baltic"/>
        <charset val="186"/>
      </rPr>
      <t xml:space="preserve"> bendra suma Eur be PVM</t>
    </r>
  </si>
  <si>
    <t>12 LIPDINIŲ RESTAURAVIMAS IR KONSERVAVIMAS (III etapas)</t>
  </si>
  <si>
    <t>Metalinių inventorinių pastolių (iki 16 m aukščio) nuardymas, kai stovėjo objekte iki 12 mėnesių*36 mėn.  k4=3.000,k9=1.15</t>
  </si>
  <si>
    <t xml:space="preserve">                      Bendra III etapo (DEŠINYSIS RIZALITAS) tvarkomųjų remonto darbų kaina be PVM</t>
  </si>
  <si>
    <r>
      <t xml:space="preserve">                 Bendra III etapo </t>
    </r>
    <r>
      <rPr>
        <b/>
        <sz val="9"/>
        <color rgb="FFFF0000"/>
        <rFont val="Arial"/>
        <family val="2"/>
      </rPr>
      <t>(DEŠINYSIS RIZALITAS)</t>
    </r>
    <r>
      <rPr>
        <b/>
        <sz val="9"/>
        <rFont val="Arial"/>
        <family val="2"/>
      </rPr>
      <t xml:space="preserve"> tvarkomųjų remonto darbų kaina su PVM</t>
    </r>
  </si>
  <si>
    <t>Metalinių paprastų inventorinių iki 16 m aukščio pastolių pastatymas (12 mėnesių) išorės darbams*36 mėn.  k4=3.000,k9=1.15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</si>
</sst>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?;\-????0.0??;?"/>
    <numFmt numFmtId="165" formatCode="??????0.0???;\-?????0.0???;?"/>
    <numFmt numFmtId="166" formatCode="????????0.0?;\-???????0.0?;?"/>
    <numFmt numFmtId="167" formatCode="??0.0?????;\-?0.0?????;?"/>
    <numFmt numFmtId="168" formatCode="??????0.0?;\-?????0.0?;?"/>
    <numFmt numFmtId="169" formatCode="?????????0;\-????????0;?"/>
    <numFmt numFmtId="170" formatCode="???????0.0?;\-??????0.0?;?"/>
    <numFmt numFmtId="171" formatCode="0.00_ ;\-0.00\ "/>
  </numFmts>
  <fonts count="2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b/>
      <sz val="10"/>
      <color rgb="FFFF0000"/>
      <name val="Arial Baltic"/>
      <charset val="186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sz val="9"/>
      <color rgb="FFFF0000"/>
      <name val="Arial Baltic"/>
      <charset val="186"/>
    </font>
    <font>
      <sz val="9"/>
      <color theme="1"/>
      <name val="Calibri"/>
      <family val="2"/>
      <charset val="186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Arial Baltic"/>
      <charset val="186"/>
    </font>
    <font>
      <b/>
      <sz val="9"/>
      <color theme="1"/>
      <name val="Arial"/>
      <family val="2"/>
      <charset val="186"/>
    </font>
    <font>
      <b/>
      <sz val="9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168" fontId="9" fillId="0" borderId="0" xfId="0" applyNumberFormat="1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4" fillId="0" borderId="0" xfId="0" applyFont="1"/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5" fillId="0" borderId="0" xfId="0" applyFont="1"/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4" xfId="0" applyFont="1" applyBorder="1" applyAlignment="1">
      <alignment vertical="top" wrapText="1"/>
    </xf>
    <xf numFmtId="0" fontId="5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170" fontId="4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166" fontId="4" fillId="0" borderId="4" xfId="0" applyNumberFormat="1" applyFont="1" applyBorder="1" applyAlignment="1">
      <alignment vertical="top"/>
    </xf>
    <xf numFmtId="166" fontId="4" fillId="0" borderId="0" xfId="0" applyNumberFormat="1" applyFont="1" applyAlignment="1">
      <alignment vertical="top"/>
    </xf>
    <xf numFmtId="0" fontId="8" fillId="3" borderId="2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vertical="center" wrapText="1"/>
    </xf>
    <xf numFmtId="165" fontId="9" fillId="0" borderId="4" xfId="0" applyNumberFormat="1" applyFont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5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4" fillId="0" borderId="4" xfId="0" applyNumberFormat="1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5" fillId="3" borderId="4" xfId="0" applyFont="1" applyFill="1" applyBorder="1" applyAlignment="1">
      <alignment horizontal="left" vertical="center"/>
    </xf>
    <xf numFmtId="0" fontId="1" fillId="0" borderId="0" xfId="0" applyFont="1"/>
    <xf numFmtId="0" fontId="5" fillId="2" borderId="6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top"/>
    </xf>
    <xf numFmtId="164" fontId="4" fillId="0" borderId="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5" fillId="2" borderId="4" xfId="0" applyFont="1" applyFill="1" applyBorder="1" applyAlignment="1">
      <alignment horizontal="right"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5" fillId="0" borderId="0" xfId="0" applyFont="1" applyAlignment="1">
      <alignment horizontal="right" vertical="top"/>
    </xf>
    <xf numFmtId="166" fontId="5" fillId="3" borderId="4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166" fontId="5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right" vertical="top"/>
    </xf>
    <xf numFmtId="0" fontId="8" fillId="2" borderId="4" xfId="0" applyFont="1" applyFill="1" applyBorder="1" applyAlignment="1">
      <alignment horizontal="right" vertical="center"/>
    </xf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vertical="top" wrapText="1"/>
    </xf>
    <xf numFmtId="166" fontId="9" fillId="0" borderId="4" xfId="0" applyNumberFormat="1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vertical="center" wrapText="1"/>
    </xf>
    <xf numFmtId="166" fontId="9" fillId="3" borderId="4" xfId="0" applyNumberFormat="1" applyFont="1" applyFill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8" fillId="2" borderId="6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166" fontId="9" fillId="0" borderId="0" xfId="0" applyNumberFormat="1" applyFont="1" applyAlignment="1">
      <alignment vertical="top"/>
    </xf>
    <xf numFmtId="0" fontId="9" fillId="0" borderId="11" xfId="0" applyFont="1" applyBorder="1" applyAlignment="1">
      <alignment vertical="top" wrapText="1"/>
    </xf>
    <xf numFmtId="0" fontId="8" fillId="0" borderId="11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166" fontId="9" fillId="0" borderId="11" xfId="0" applyNumberFormat="1" applyFont="1" applyBorder="1" applyAlignment="1">
      <alignment vertical="top"/>
    </xf>
    <xf numFmtId="0" fontId="9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66" fontId="9" fillId="0" borderId="11" xfId="0" applyNumberFormat="1" applyFont="1" applyBorder="1" applyAlignment="1">
      <alignment vertical="center"/>
    </xf>
    <xf numFmtId="166" fontId="8" fillId="3" borderId="5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166" fontId="8" fillId="3" borderId="4" xfId="0" applyNumberFormat="1" applyFont="1" applyFill="1" applyBorder="1" applyAlignment="1">
      <alignment vertical="top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top"/>
    </xf>
    <xf numFmtId="166" fontId="5" fillId="3" borderId="4" xfId="0" applyNumberFormat="1" applyFont="1" applyFill="1" applyBorder="1" applyAlignment="1">
      <alignment vertical="top"/>
    </xf>
    <xf numFmtId="166" fontId="5" fillId="3" borderId="7" xfId="0" applyNumberFormat="1" applyFont="1" applyFill="1" applyBorder="1" applyAlignment="1">
      <alignment vertical="center"/>
    </xf>
    <xf numFmtId="166" fontId="5" fillId="3" borderId="4" xfId="0" applyNumberFormat="1" applyFont="1" applyFill="1" applyBorder="1" applyAlignment="1">
      <alignment horizontal="right" vertical="center"/>
    </xf>
    <xf numFmtId="166" fontId="5" fillId="3" borderId="4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169" fontId="9" fillId="0" borderId="0" xfId="0" applyNumberFormat="1" applyFont="1" applyAlignment="1">
      <alignment vertical="top"/>
    </xf>
    <xf numFmtId="169" fontId="11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164" fontId="9" fillId="0" borderId="4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11" fillId="0" borderId="0" xfId="0" applyFont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top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top"/>
    </xf>
    <xf numFmtId="0" fontId="8" fillId="0" borderId="10" xfId="0" applyFont="1" applyBorder="1" applyAlignment="1">
      <alignment horizontal="right" vertical="top"/>
    </xf>
    <xf numFmtId="0" fontId="8" fillId="0" borderId="11" xfId="0" applyFont="1" applyBorder="1" applyAlignment="1">
      <alignment horizontal="right" vertical="top"/>
    </xf>
    <xf numFmtId="0" fontId="8" fillId="0" borderId="7" xfId="0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5" fillId="0" borderId="11" xfId="0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1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5" borderId="10" xfId="0" applyFont="1" applyFill="1" applyBorder="1" applyAlignment="1">
      <alignment horizontal="right" vertical="center"/>
    </xf>
    <xf numFmtId="0" fontId="5" fillId="5" borderId="11" xfId="0" applyFont="1" applyFill="1" applyBorder="1" applyAlignment="1">
      <alignment horizontal="right" vertical="center"/>
    </xf>
    <xf numFmtId="0" fontId="5" fillId="5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169" fontId="8" fillId="4" borderId="10" xfId="0" applyNumberFormat="1" applyFont="1" applyFill="1" applyBorder="1" applyAlignment="1">
      <alignment horizontal="center" vertical="center"/>
    </xf>
    <xf numFmtId="169" fontId="8" fillId="4" borderId="7" xfId="0" applyNumberFormat="1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8" fillId="0" borderId="10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169" fontId="11" fillId="7" borderId="2" xfId="0" applyNumberFormat="1" applyFont="1" applyFill="1" applyBorder="1" applyAlignment="1">
      <alignment horizontal="center" vertical="top"/>
    </xf>
    <xf numFmtId="169" fontId="11" fillId="7" borderId="8" xfId="0" applyNumberFormat="1" applyFont="1" applyFill="1" applyBorder="1" applyAlignment="1">
      <alignment horizontal="center" vertical="top"/>
    </xf>
    <xf numFmtId="169" fontId="11" fillId="7" borderId="3" xfId="0" applyNumberFormat="1" applyFont="1" applyFill="1" applyBorder="1" applyAlignment="1">
      <alignment horizontal="center" vertical="top"/>
    </xf>
    <xf numFmtId="169" fontId="11" fillId="7" borderId="12" xfId="0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169" fontId="9" fillId="0" borderId="10" xfId="0" applyNumberFormat="1" applyFont="1" applyBorder="1" applyAlignment="1">
      <alignment horizontal="center" vertical="top"/>
    </xf>
    <xf numFmtId="169" fontId="9" fillId="0" borderId="7" xfId="0" applyNumberFormat="1" applyFont="1" applyBorder="1" applyAlignment="1">
      <alignment horizontal="center" vertical="top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right" vertical="center"/>
    </xf>
    <xf numFmtId="0" fontId="21" fillId="0" borderId="0" xfId="0" applyFont="1"/>
    <xf numFmtId="0" fontId="20" fillId="3" borderId="3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0" borderId="0" xfId="0" applyFont="1"/>
    <xf numFmtId="0" fontId="4" fillId="0" borderId="4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6" fillId="0" borderId="14" xfId="0" applyFont="1" applyBorder="1" applyAlignment="1">
      <alignment vertical="top"/>
    </xf>
    <xf numFmtId="166" fontId="4" fillId="0" borderId="15" xfId="0" applyNumberFormat="1" applyFont="1" applyBorder="1" applyAlignment="1">
      <alignment vertical="top"/>
    </xf>
    <xf numFmtId="166" fontId="4" fillId="3" borderId="4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0" fontId="5" fillId="2" borderId="6" xfId="0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vertical="top"/>
    </xf>
    <xf numFmtId="170" fontId="9" fillId="0" borderId="0" xfId="0" applyNumberFormat="1" applyFont="1" applyAlignment="1">
      <alignment horizontal="left" vertical="top"/>
    </xf>
    <xf numFmtId="168" fontId="9" fillId="0" borderId="0" xfId="0" applyNumberFormat="1" applyFont="1" applyAlignment="1">
      <alignment horizontal="left" vertical="center"/>
    </xf>
    <xf numFmtId="170" fontId="9" fillId="0" borderId="0" xfId="0" applyNumberFormat="1" applyFont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171" fontId="0" fillId="0" borderId="0" xfId="0" applyNumberFormat="1"/>
    <xf numFmtId="171" fontId="8" fillId="4" borderId="4" xfId="0" applyNumberFormat="1" applyFont="1" applyFill="1" applyBorder="1" applyAlignment="1">
      <alignment vertical="center"/>
    </xf>
    <xf numFmtId="171" fontId="5" fillId="4" borderId="4" xfId="0" applyNumberFormat="1" applyFont="1" applyFill="1" applyBorder="1" applyAlignment="1">
      <alignment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517F-2BE0-42CF-963F-DE1025BEDC7F}">
  <dimension ref="A1:J365"/>
  <sheetViews>
    <sheetView tabSelected="1" topLeftCell="A337" workbookViewId="0">
      <selection activeCell="L344" sqref="L344"/>
    </sheetView>
  </sheetViews>
  <sheetFormatPr defaultRowHeight="14.4" x14ac:dyDescent="0.3"/>
  <cols>
    <col min="1" max="1" width="4.109375" style="1" customWidth="1"/>
    <col min="2" max="2" width="9.44140625" customWidth="1"/>
    <col min="3" max="3" width="35.6640625" customWidth="1"/>
    <col min="4" max="4" width="7.109375" customWidth="1"/>
    <col min="5" max="5" width="14.88671875" style="17" customWidth="1"/>
    <col min="6" max="6" width="12.6640625" style="5" customWidth="1"/>
    <col min="7" max="7" width="15.44140625" style="18" customWidth="1"/>
  </cols>
  <sheetData>
    <row r="1" spans="1:9" ht="15.6" x14ac:dyDescent="0.3">
      <c r="C1" s="171"/>
      <c r="D1" s="172"/>
      <c r="E1" s="172"/>
      <c r="F1" s="172"/>
    </row>
    <row r="2" spans="1:9" ht="14.4" customHeight="1" x14ac:dyDescent="0.3">
      <c r="A2" s="187" t="s">
        <v>201</v>
      </c>
      <c r="B2" s="187"/>
      <c r="C2" s="187"/>
      <c r="D2" s="187"/>
      <c r="E2" s="187"/>
      <c r="F2" s="187"/>
      <c r="G2" s="187"/>
    </row>
    <row r="3" spans="1:9" ht="14.4" customHeight="1" x14ac:dyDescent="0.3">
      <c r="A3" s="14"/>
      <c r="B3" s="11"/>
      <c r="C3" s="11"/>
      <c r="D3" s="11"/>
      <c r="E3" s="16"/>
      <c r="F3" s="33"/>
      <c r="G3" s="42"/>
    </row>
    <row r="4" spans="1:9" ht="14.4" customHeight="1" x14ac:dyDescent="0.3">
      <c r="A4" s="14"/>
      <c r="B4" s="11"/>
      <c r="C4" s="11"/>
      <c r="D4" s="11"/>
      <c r="E4" s="16"/>
      <c r="F4" s="33"/>
      <c r="G4" s="42"/>
    </row>
    <row r="5" spans="1:9" ht="14.4" customHeight="1" x14ac:dyDescent="0.3">
      <c r="A5" s="74"/>
      <c r="B5" s="75"/>
      <c r="C5" s="188" t="s">
        <v>200</v>
      </c>
      <c r="D5" s="188"/>
      <c r="E5" s="188"/>
      <c r="F5" s="188"/>
      <c r="G5" s="33"/>
      <c r="H5" s="76"/>
      <c r="I5" s="76"/>
    </row>
    <row r="6" spans="1:9" x14ac:dyDescent="0.3">
      <c r="A6" s="77"/>
      <c r="B6" s="76"/>
      <c r="C6" s="76"/>
      <c r="D6" s="76"/>
      <c r="G6" s="5"/>
      <c r="H6" s="76"/>
      <c r="I6" s="76"/>
    </row>
    <row r="7" spans="1:9" s="54" customFormat="1" ht="14.4" customHeight="1" x14ac:dyDescent="0.3">
      <c r="A7" s="174" t="s">
        <v>160</v>
      </c>
      <c r="B7" s="174"/>
      <c r="C7" s="174"/>
      <c r="D7" s="174"/>
      <c r="E7" s="174"/>
      <c r="F7" s="174"/>
      <c r="G7" s="174"/>
      <c r="H7" s="174"/>
      <c r="I7" s="174"/>
    </row>
    <row r="8" spans="1:9" s="54" customFormat="1" ht="11.4" x14ac:dyDescent="0.3">
      <c r="A8" s="174"/>
      <c r="B8" s="174"/>
      <c r="C8" s="174"/>
      <c r="D8" s="174"/>
      <c r="E8" s="174"/>
      <c r="F8" s="174"/>
      <c r="G8" s="174"/>
      <c r="H8" s="174"/>
      <c r="I8" s="174"/>
    </row>
    <row r="9" spans="1:9" s="54" customFormat="1" ht="36" customHeight="1" x14ac:dyDescent="0.3">
      <c r="A9" s="174" t="s">
        <v>52</v>
      </c>
      <c r="B9" s="174"/>
      <c r="C9" s="174" t="s">
        <v>126</v>
      </c>
      <c r="D9" s="174"/>
      <c r="E9" s="174"/>
      <c r="F9" s="174"/>
      <c r="G9" s="174"/>
      <c r="H9" s="85"/>
      <c r="I9" s="85"/>
    </row>
    <row r="10" spans="1:9" s="54" customFormat="1" ht="11.4" x14ac:dyDescent="0.3">
      <c r="A10" s="173" t="s">
        <v>202</v>
      </c>
      <c r="B10" s="174"/>
      <c r="C10" s="174"/>
      <c r="D10" s="174"/>
      <c r="E10" s="174"/>
      <c r="F10" s="174"/>
      <c r="G10" s="174"/>
    </row>
    <row r="11" spans="1:9" s="54" customFormat="1" ht="11.4" x14ac:dyDescent="0.3">
      <c r="A11" s="174"/>
      <c r="B11" s="174"/>
      <c r="C11" s="174"/>
      <c r="D11" s="174"/>
      <c r="E11" s="174"/>
      <c r="F11" s="174"/>
      <c r="G11" s="174"/>
    </row>
    <row r="12" spans="1:9" s="54" customFormat="1" ht="11.4" x14ac:dyDescent="0.3">
      <c r="A12" s="173" t="s">
        <v>204</v>
      </c>
      <c r="B12" s="174"/>
      <c r="C12" s="174"/>
      <c r="D12" s="174"/>
      <c r="E12" s="174"/>
      <c r="F12" s="174"/>
      <c r="G12" s="174"/>
    </row>
    <row r="13" spans="1:9" s="54" customFormat="1" ht="11.4" x14ac:dyDescent="0.3">
      <c r="A13" s="174"/>
      <c r="B13" s="174"/>
      <c r="C13" s="174"/>
      <c r="D13" s="174"/>
      <c r="E13" s="174"/>
      <c r="F13" s="174"/>
      <c r="G13" s="174"/>
    </row>
    <row r="14" spans="1:9" s="5" customFormat="1" ht="12" x14ac:dyDescent="0.25">
      <c r="A14" s="186"/>
      <c r="B14" s="186"/>
      <c r="C14" s="84"/>
      <c r="D14" s="185"/>
      <c r="E14" s="186"/>
      <c r="F14" s="186"/>
      <c r="G14" s="186"/>
    </row>
    <row r="15" spans="1:9" s="22" customFormat="1" ht="12" x14ac:dyDescent="0.25">
      <c r="A15" s="19" t="s">
        <v>0</v>
      </c>
      <c r="B15" s="19" t="s">
        <v>2</v>
      </c>
      <c r="C15" s="19" t="s">
        <v>4</v>
      </c>
      <c r="D15" s="20" t="s">
        <v>6</v>
      </c>
      <c r="E15" s="178" t="s">
        <v>8</v>
      </c>
      <c r="F15" s="45" t="s">
        <v>9</v>
      </c>
      <c r="G15" s="21" t="s">
        <v>12</v>
      </c>
    </row>
    <row r="16" spans="1:9" s="22" customFormat="1" ht="12" x14ac:dyDescent="0.25">
      <c r="A16" s="23" t="s">
        <v>1</v>
      </c>
      <c r="B16" s="23" t="s">
        <v>3</v>
      </c>
      <c r="C16" s="23" t="s">
        <v>5</v>
      </c>
      <c r="D16" s="24" t="s">
        <v>7</v>
      </c>
      <c r="E16" s="179"/>
      <c r="F16" s="46" t="s">
        <v>10</v>
      </c>
      <c r="G16" s="26" t="s">
        <v>11</v>
      </c>
    </row>
    <row r="17" spans="1:9" s="28" customFormat="1" ht="18" customHeight="1" x14ac:dyDescent="0.3">
      <c r="A17" s="38"/>
      <c r="B17" s="27">
        <v>1</v>
      </c>
      <c r="C17" s="175" t="s">
        <v>13</v>
      </c>
      <c r="D17" s="176"/>
      <c r="E17" s="176"/>
      <c r="F17" s="176"/>
      <c r="G17" s="177"/>
    </row>
    <row r="18" spans="1:9" ht="45.6" x14ac:dyDescent="0.3">
      <c r="A18" s="91">
        <v>1</v>
      </c>
      <c r="B18" s="86" t="s">
        <v>14</v>
      </c>
      <c r="C18" s="86" t="s">
        <v>193</v>
      </c>
      <c r="D18" s="86" t="s">
        <v>15</v>
      </c>
      <c r="E18" s="128">
        <v>24</v>
      </c>
      <c r="F18" s="48">
        <v>0</v>
      </c>
      <c r="G18" s="43">
        <v>0</v>
      </c>
      <c r="H18" s="2"/>
      <c r="I18" s="2"/>
    </row>
    <row r="19" spans="1:9" ht="34.200000000000003" x14ac:dyDescent="0.3">
      <c r="A19" s="91">
        <v>2</v>
      </c>
      <c r="B19" s="86" t="s">
        <v>16</v>
      </c>
      <c r="C19" s="86" t="s">
        <v>17</v>
      </c>
      <c r="D19" s="86" t="s">
        <v>15</v>
      </c>
      <c r="E19" s="128">
        <v>56</v>
      </c>
      <c r="F19" s="48">
        <v>0</v>
      </c>
      <c r="G19" s="43">
        <v>0</v>
      </c>
      <c r="H19" s="2"/>
      <c r="I19" s="2"/>
    </row>
    <row r="20" spans="1:9" ht="25.2" customHeight="1" x14ac:dyDescent="0.3">
      <c r="A20" s="91">
        <v>3</v>
      </c>
      <c r="B20" s="86" t="s">
        <v>18</v>
      </c>
      <c r="C20" s="86" t="s">
        <v>19</v>
      </c>
      <c r="D20" s="86" t="s">
        <v>15</v>
      </c>
      <c r="E20" s="128">
        <v>56</v>
      </c>
      <c r="F20" s="48">
        <v>0</v>
      </c>
      <c r="G20" s="43">
        <v>0</v>
      </c>
      <c r="H20" s="2"/>
      <c r="I20" s="2"/>
    </row>
    <row r="21" spans="1:9" ht="22.8" x14ac:dyDescent="0.3">
      <c r="A21" s="91">
        <v>4</v>
      </c>
      <c r="B21" s="86" t="s">
        <v>20</v>
      </c>
      <c r="C21" s="86" t="s">
        <v>21</v>
      </c>
      <c r="D21" s="86" t="s">
        <v>22</v>
      </c>
      <c r="E21" s="129">
        <v>0.56000000000000005</v>
      </c>
      <c r="F21" s="48">
        <v>0</v>
      </c>
      <c r="G21" s="43">
        <v>0</v>
      </c>
      <c r="H21" s="2"/>
      <c r="I21" s="2"/>
    </row>
    <row r="22" spans="1:9" ht="34.200000000000003" x14ac:dyDescent="0.3">
      <c r="A22" s="91">
        <v>5</v>
      </c>
      <c r="B22" s="86" t="s">
        <v>16</v>
      </c>
      <c r="C22" s="86" t="s">
        <v>194</v>
      </c>
      <c r="D22" s="86" t="s">
        <v>15</v>
      </c>
      <c r="E22" s="128">
        <v>7.2</v>
      </c>
      <c r="F22" s="48">
        <v>0</v>
      </c>
      <c r="G22" s="43">
        <v>0</v>
      </c>
      <c r="H22" s="2"/>
      <c r="I22" s="2"/>
    </row>
    <row r="23" spans="1:9" ht="34.200000000000003" x14ac:dyDescent="0.3">
      <c r="A23" s="91">
        <v>6</v>
      </c>
      <c r="B23" s="86" t="s">
        <v>18</v>
      </c>
      <c r="C23" s="86" t="s">
        <v>23</v>
      </c>
      <c r="D23" s="86" t="s">
        <v>15</v>
      </c>
      <c r="E23" s="128">
        <v>7.2</v>
      </c>
      <c r="F23" s="48">
        <v>0</v>
      </c>
      <c r="G23" s="43">
        <v>0</v>
      </c>
      <c r="H23" s="2"/>
      <c r="I23" s="2"/>
    </row>
    <row r="24" spans="1:9" ht="22.8" x14ac:dyDescent="0.3">
      <c r="A24" s="91">
        <v>7</v>
      </c>
      <c r="B24" s="86" t="s">
        <v>20</v>
      </c>
      <c r="C24" s="86" t="s">
        <v>21</v>
      </c>
      <c r="D24" s="86" t="s">
        <v>22</v>
      </c>
      <c r="E24" s="129">
        <v>7.1999999999999995E-2</v>
      </c>
      <c r="F24" s="48">
        <v>0</v>
      </c>
      <c r="G24" s="43">
        <v>0</v>
      </c>
      <c r="H24" s="2"/>
      <c r="I24" s="2"/>
    </row>
    <row r="25" spans="1:9" ht="22.8" x14ac:dyDescent="0.3">
      <c r="A25" s="91">
        <v>8</v>
      </c>
      <c r="B25" s="86" t="s">
        <v>195</v>
      </c>
      <c r="C25" s="86" t="s">
        <v>203</v>
      </c>
      <c r="D25" s="86" t="s">
        <v>24</v>
      </c>
      <c r="E25" s="128">
        <v>2</v>
      </c>
      <c r="F25" s="48">
        <v>0</v>
      </c>
      <c r="G25" s="43">
        <v>0</v>
      </c>
      <c r="H25" s="2"/>
      <c r="I25" s="2"/>
    </row>
    <row r="26" spans="1:9" ht="34.200000000000003" x14ac:dyDescent="0.3">
      <c r="A26" s="91">
        <v>9</v>
      </c>
      <c r="B26" s="86" t="s">
        <v>25</v>
      </c>
      <c r="C26" s="86" t="s">
        <v>26</v>
      </c>
      <c r="D26" s="86"/>
      <c r="E26" s="128">
        <v>3.3</v>
      </c>
      <c r="F26" s="48"/>
      <c r="G26" s="43"/>
      <c r="H26" s="2"/>
      <c r="I26" s="2"/>
    </row>
    <row r="27" spans="1:9" s="32" customFormat="1" ht="19.8" customHeight="1" x14ac:dyDescent="0.3">
      <c r="A27" s="181" t="s">
        <v>58</v>
      </c>
      <c r="B27" s="182"/>
      <c r="C27" s="182"/>
      <c r="D27" s="182"/>
      <c r="E27" s="182"/>
      <c r="F27" s="183"/>
      <c r="G27" s="122">
        <v>0</v>
      </c>
    </row>
    <row r="28" spans="1:9" ht="21" customHeight="1" x14ac:dyDescent="0.3">
      <c r="A28" s="49"/>
      <c r="B28" s="3"/>
      <c r="C28" s="12"/>
      <c r="D28" s="13"/>
      <c r="E28" s="61"/>
      <c r="F28" s="4"/>
      <c r="G28" s="44"/>
    </row>
    <row r="29" spans="1:9" s="28" customFormat="1" ht="24.6" customHeight="1" x14ac:dyDescent="0.3">
      <c r="A29" s="31"/>
      <c r="B29" s="30">
        <v>2</v>
      </c>
      <c r="C29" s="149" t="s">
        <v>27</v>
      </c>
      <c r="D29" s="180"/>
      <c r="E29" s="180"/>
      <c r="F29" s="180"/>
      <c r="G29" s="180"/>
    </row>
    <row r="30" spans="1:9" ht="34.200000000000003" x14ac:dyDescent="0.3">
      <c r="A30" s="91">
        <v>1</v>
      </c>
      <c r="B30" s="86" t="s">
        <v>16</v>
      </c>
      <c r="C30" s="86" t="s">
        <v>28</v>
      </c>
      <c r="D30" s="86" t="s">
        <v>15</v>
      </c>
      <c r="E30" s="128">
        <v>170</v>
      </c>
      <c r="F30" s="48">
        <v>0</v>
      </c>
      <c r="G30" s="43">
        <v>0</v>
      </c>
      <c r="H30" s="2"/>
      <c r="I30" s="2"/>
    </row>
    <row r="31" spans="1:9" ht="22.8" x14ac:dyDescent="0.3">
      <c r="A31" s="91">
        <v>2</v>
      </c>
      <c r="B31" s="86" t="s">
        <v>18</v>
      </c>
      <c r="C31" s="86" t="s">
        <v>29</v>
      </c>
      <c r="D31" s="86" t="s">
        <v>15</v>
      </c>
      <c r="E31" s="128">
        <v>170</v>
      </c>
      <c r="F31" s="48">
        <v>0</v>
      </c>
      <c r="G31" s="43">
        <v>0</v>
      </c>
      <c r="H31" s="2"/>
      <c r="I31" s="2"/>
    </row>
    <row r="32" spans="1:9" ht="22.8" x14ac:dyDescent="0.3">
      <c r="A32" s="91">
        <v>3</v>
      </c>
      <c r="B32" s="86" t="s">
        <v>20</v>
      </c>
      <c r="C32" s="86" t="s">
        <v>21</v>
      </c>
      <c r="D32" s="86" t="s">
        <v>22</v>
      </c>
      <c r="E32" s="128">
        <v>1.7</v>
      </c>
      <c r="F32" s="48">
        <v>0</v>
      </c>
      <c r="G32" s="43">
        <v>0</v>
      </c>
      <c r="H32" s="2"/>
      <c r="I32" s="2"/>
    </row>
    <row r="33" spans="1:9" ht="34.200000000000003" x14ac:dyDescent="0.3">
      <c r="A33" s="91">
        <v>4</v>
      </c>
      <c r="B33" s="86" t="s">
        <v>16</v>
      </c>
      <c r="C33" s="86" t="s">
        <v>196</v>
      </c>
      <c r="D33" s="86" t="s">
        <v>15</v>
      </c>
      <c r="E33" s="128">
        <v>18</v>
      </c>
      <c r="F33" s="48">
        <v>0</v>
      </c>
      <c r="G33" s="43">
        <v>0</v>
      </c>
      <c r="H33" s="2"/>
      <c r="I33" s="2"/>
    </row>
    <row r="34" spans="1:9" ht="57" x14ac:dyDescent="0.3">
      <c r="A34" s="91">
        <v>5</v>
      </c>
      <c r="B34" s="86" t="s">
        <v>31</v>
      </c>
      <c r="C34" s="86" t="s">
        <v>32</v>
      </c>
      <c r="D34" s="86" t="s">
        <v>15</v>
      </c>
      <c r="E34" s="128">
        <v>4.5</v>
      </c>
      <c r="F34" s="48">
        <v>0</v>
      </c>
      <c r="G34" s="43">
        <v>0</v>
      </c>
      <c r="H34" s="2"/>
      <c r="I34" s="2"/>
    </row>
    <row r="35" spans="1:9" ht="34.200000000000003" x14ac:dyDescent="0.3">
      <c r="A35" s="91">
        <v>6</v>
      </c>
      <c r="B35" s="86" t="s">
        <v>18</v>
      </c>
      <c r="C35" s="86" t="s">
        <v>30</v>
      </c>
      <c r="D35" s="86" t="s">
        <v>15</v>
      </c>
      <c r="E35" s="128">
        <v>18</v>
      </c>
      <c r="F35" s="48">
        <v>0</v>
      </c>
      <c r="G35" s="43">
        <v>0</v>
      </c>
      <c r="H35" s="2"/>
      <c r="I35" s="2"/>
    </row>
    <row r="36" spans="1:9" ht="22.8" x14ac:dyDescent="0.3">
      <c r="A36" s="91">
        <v>7</v>
      </c>
      <c r="B36" s="86" t="s">
        <v>20</v>
      </c>
      <c r="C36" s="86" t="s">
        <v>21</v>
      </c>
      <c r="D36" s="86" t="s">
        <v>22</v>
      </c>
      <c r="E36" s="129">
        <v>0.18</v>
      </c>
      <c r="F36" s="48">
        <v>0</v>
      </c>
      <c r="G36" s="43">
        <v>0</v>
      </c>
      <c r="H36" s="2"/>
      <c r="I36" s="2"/>
    </row>
    <row r="37" spans="1:9" ht="34.200000000000003" x14ac:dyDescent="0.3">
      <c r="A37" s="91">
        <v>8</v>
      </c>
      <c r="B37" s="86" t="s">
        <v>16</v>
      </c>
      <c r="C37" s="86" t="s">
        <v>197</v>
      </c>
      <c r="D37" s="86" t="s">
        <v>15</v>
      </c>
      <c r="E37" s="128">
        <v>22.8</v>
      </c>
      <c r="F37" s="48">
        <v>0</v>
      </c>
      <c r="G37" s="43">
        <v>0</v>
      </c>
      <c r="H37" s="2"/>
      <c r="I37" s="2"/>
    </row>
    <row r="38" spans="1:9" ht="34.200000000000003" x14ac:dyDescent="0.3">
      <c r="A38" s="91">
        <v>9</v>
      </c>
      <c r="B38" s="86" t="s">
        <v>18</v>
      </c>
      <c r="C38" s="86" t="s">
        <v>23</v>
      </c>
      <c r="D38" s="86" t="s">
        <v>15</v>
      </c>
      <c r="E38" s="128">
        <v>22.8</v>
      </c>
      <c r="F38" s="48">
        <v>0</v>
      </c>
      <c r="G38" s="43">
        <v>0</v>
      </c>
      <c r="H38" s="2"/>
      <c r="I38" s="2"/>
    </row>
    <row r="39" spans="1:9" ht="22.8" x14ac:dyDescent="0.3">
      <c r="A39" s="91">
        <v>10</v>
      </c>
      <c r="B39" s="86" t="s">
        <v>20</v>
      </c>
      <c r="C39" s="86" t="s">
        <v>21</v>
      </c>
      <c r="D39" s="86" t="s">
        <v>22</v>
      </c>
      <c r="E39" s="129">
        <v>0.22800000000000001</v>
      </c>
      <c r="F39" s="48">
        <v>0</v>
      </c>
      <c r="G39" s="43">
        <v>0</v>
      </c>
      <c r="H39" s="2"/>
      <c r="I39" s="2"/>
    </row>
    <row r="40" spans="1:9" ht="34.200000000000003" x14ac:dyDescent="0.3">
      <c r="A40" s="91">
        <v>11</v>
      </c>
      <c r="B40" s="86" t="s">
        <v>33</v>
      </c>
      <c r="C40" s="86" t="s">
        <v>198</v>
      </c>
      <c r="D40" s="86" t="s">
        <v>24</v>
      </c>
      <c r="E40" s="128">
        <v>13</v>
      </c>
      <c r="F40" s="48">
        <v>0</v>
      </c>
      <c r="G40" s="43">
        <v>0</v>
      </c>
      <c r="H40" s="2"/>
      <c r="I40" s="2"/>
    </row>
    <row r="41" spans="1:9" ht="22.8" x14ac:dyDescent="0.3">
      <c r="A41" s="91">
        <v>12</v>
      </c>
      <c r="B41" s="86" t="s">
        <v>34</v>
      </c>
      <c r="C41" s="86" t="s">
        <v>35</v>
      </c>
      <c r="D41" s="86" t="s">
        <v>24</v>
      </c>
      <c r="E41" s="128">
        <v>13</v>
      </c>
      <c r="F41" s="48">
        <v>0</v>
      </c>
      <c r="G41" s="43">
        <v>0</v>
      </c>
      <c r="H41" s="2"/>
      <c r="I41" s="2"/>
    </row>
    <row r="42" spans="1:9" ht="40.200000000000003" customHeight="1" x14ac:dyDescent="0.3">
      <c r="A42" s="91">
        <v>13</v>
      </c>
      <c r="B42" s="86" t="s">
        <v>25</v>
      </c>
      <c r="C42" s="86" t="s">
        <v>36</v>
      </c>
      <c r="D42" s="86"/>
      <c r="E42" s="128">
        <v>3.2</v>
      </c>
      <c r="F42" s="48">
        <v>0</v>
      </c>
      <c r="G42" s="43">
        <v>0</v>
      </c>
      <c r="H42" s="2"/>
      <c r="I42" s="2"/>
    </row>
    <row r="43" spans="1:9" s="34" customFormat="1" ht="20.399999999999999" customHeight="1" x14ac:dyDescent="0.3">
      <c r="A43" s="184" t="s">
        <v>54</v>
      </c>
      <c r="B43" s="184"/>
      <c r="C43" s="184"/>
      <c r="D43" s="184"/>
      <c r="E43" s="184"/>
      <c r="F43" s="184"/>
      <c r="G43" s="71">
        <v>0</v>
      </c>
    </row>
    <row r="44" spans="1:9" x14ac:dyDescent="0.3">
      <c r="A44" s="49"/>
      <c r="B44" s="3"/>
      <c r="C44" s="12"/>
      <c r="D44" s="13"/>
      <c r="E44" s="61"/>
      <c r="F44" s="4"/>
      <c r="G44" s="44"/>
    </row>
    <row r="45" spans="1:9" s="28" customFormat="1" ht="22.8" customHeight="1" x14ac:dyDescent="0.3">
      <c r="A45" s="38"/>
      <c r="B45" s="27">
        <v>3</v>
      </c>
      <c r="C45" s="175" t="s">
        <v>37</v>
      </c>
      <c r="D45" s="176"/>
      <c r="E45" s="176"/>
      <c r="F45" s="176"/>
      <c r="G45" s="177"/>
    </row>
    <row r="46" spans="1:9" ht="34.200000000000003" x14ac:dyDescent="0.3">
      <c r="A46" s="91">
        <v>1</v>
      </c>
      <c r="B46" s="86" t="s">
        <v>16</v>
      </c>
      <c r="C46" s="86" t="s">
        <v>17</v>
      </c>
      <c r="D46" s="86" t="s">
        <v>15</v>
      </c>
      <c r="E46" s="128">
        <v>22</v>
      </c>
      <c r="F46" s="48">
        <v>0</v>
      </c>
      <c r="G46" s="43">
        <v>0</v>
      </c>
      <c r="H46" s="2"/>
      <c r="I46" s="2"/>
    </row>
    <row r="47" spans="1:9" ht="22.8" x14ac:dyDescent="0.3">
      <c r="A47" s="91">
        <v>2</v>
      </c>
      <c r="B47" s="86" t="s">
        <v>18</v>
      </c>
      <c r="C47" s="86" t="s">
        <v>19</v>
      </c>
      <c r="D47" s="86" t="s">
        <v>15</v>
      </c>
      <c r="E47" s="128">
        <v>22</v>
      </c>
      <c r="F47" s="48">
        <v>0</v>
      </c>
      <c r="G47" s="43">
        <v>0</v>
      </c>
      <c r="H47" s="2"/>
      <c r="I47" s="2"/>
    </row>
    <row r="48" spans="1:9" ht="22.8" x14ac:dyDescent="0.3">
      <c r="A48" s="91">
        <v>3</v>
      </c>
      <c r="B48" s="86" t="s">
        <v>20</v>
      </c>
      <c r="C48" s="86" t="s">
        <v>21</v>
      </c>
      <c r="D48" s="86" t="s">
        <v>22</v>
      </c>
      <c r="E48" s="129">
        <v>0.22</v>
      </c>
      <c r="F48" s="48">
        <v>0</v>
      </c>
      <c r="G48" s="43">
        <v>0</v>
      </c>
      <c r="H48" s="2"/>
      <c r="I48" s="2"/>
    </row>
    <row r="49" spans="1:9" s="34" customFormat="1" ht="20.399999999999999" customHeight="1" x14ac:dyDescent="0.3">
      <c r="A49" s="162" t="s">
        <v>57</v>
      </c>
      <c r="B49" s="163"/>
      <c r="C49" s="163"/>
      <c r="D49" s="163"/>
      <c r="E49" s="163"/>
      <c r="F49" s="164"/>
      <c r="G49" s="71">
        <v>0</v>
      </c>
    </row>
    <row r="50" spans="1:9" x14ac:dyDescent="0.3">
      <c r="A50" s="49"/>
      <c r="B50" s="3"/>
      <c r="C50" s="12"/>
      <c r="D50" s="13"/>
      <c r="E50" s="61"/>
      <c r="F50" s="4"/>
      <c r="G50" s="44"/>
    </row>
    <row r="51" spans="1:9" s="28" customFormat="1" ht="19.8" customHeight="1" x14ac:dyDescent="0.3">
      <c r="A51" s="38"/>
      <c r="B51" s="27">
        <v>4</v>
      </c>
      <c r="C51" s="175" t="s">
        <v>38</v>
      </c>
      <c r="D51" s="176"/>
      <c r="E51" s="176"/>
      <c r="F51" s="176"/>
      <c r="G51" s="177"/>
    </row>
    <row r="52" spans="1:9" ht="34.200000000000003" x14ac:dyDescent="0.3">
      <c r="A52" s="91">
        <v>1</v>
      </c>
      <c r="B52" s="86" t="s">
        <v>16</v>
      </c>
      <c r="C52" s="86" t="s">
        <v>194</v>
      </c>
      <c r="D52" s="86" t="s">
        <v>15</v>
      </c>
      <c r="E52" s="128">
        <v>38</v>
      </c>
      <c r="F52" s="48">
        <v>0</v>
      </c>
      <c r="G52" s="43">
        <v>0</v>
      </c>
      <c r="H52" s="2"/>
      <c r="I52" s="2"/>
    </row>
    <row r="53" spans="1:9" ht="22.8" x14ac:dyDescent="0.3">
      <c r="A53" s="91">
        <v>2</v>
      </c>
      <c r="B53" s="86" t="s">
        <v>18</v>
      </c>
      <c r="C53" s="86" t="s">
        <v>39</v>
      </c>
      <c r="D53" s="86" t="s">
        <v>15</v>
      </c>
      <c r="E53" s="128">
        <v>38</v>
      </c>
      <c r="F53" s="48">
        <v>0</v>
      </c>
      <c r="G53" s="43">
        <v>0</v>
      </c>
      <c r="H53" s="2"/>
      <c r="I53" s="2"/>
    </row>
    <row r="54" spans="1:9" ht="22.8" x14ac:dyDescent="0.3">
      <c r="A54" s="91">
        <v>3</v>
      </c>
      <c r="B54" s="86" t="s">
        <v>20</v>
      </c>
      <c r="C54" s="86" t="s">
        <v>21</v>
      </c>
      <c r="D54" s="86" t="s">
        <v>22</v>
      </c>
      <c r="E54" s="129">
        <v>0.38</v>
      </c>
      <c r="F54" s="48">
        <v>0</v>
      </c>
      <c r="G54" s="43">
        <v>0</v>
      </c>
      <c r="H54" s="2"/>
      <c r="I54" s="2"/>
    </row>
    <row r="55" spans="1:9" s="28" customFormat="1" ht="19.2" customHeight="1" x14ac:dyDescent="0.3">
      <c r="A55" s="162" t="s">
        <v>55</v>
      </c>
      <c r="B55" s="163"/>
      <c r="C55" s="163"/>
      <c r="D55" s="163"/>
      <c r="E55" s="163"/>
      <c r="F55" s="164"/>
      <c r="G55" s="71">
        <v>0</v>
      </c>
    </row>
    <row r="56" spans="1:9" x14ac:dyDescent="0.3">
      <c r="A56" s="49"/>
      <c r="B56" s="3"/>
      <c r="C56" s="12"/>
      <c r="D56" s="13"/>
      <c r="E56" s="61"/>
      <c r="F56" s="4"/>
      <c r="G56" s="44"/>
    </row>
    <row r="57" spans="1:9" s="28" customFormat="1" ht="19.8" customHeight="1" x14ac:dyDescent="0.3">
      <c r="A57" s="38"/>
      <c r="B57" s="27">
        <v>5</v>
      </c>
      <c r="C57" s="175" t="s">
        <v>40</v>
      </c>
      <c r="D57" s="176"/>
      <c r="E57" s="176"/>
      <c r="F57" s="176"/>
      <c r="G57" s="177"/>
    </row>
    <row r="58" spans="1:9" ht="34.200000000000003" x14ac:dyDescent="0.3">
      <c r="A58" s="91">
        <v>1</v>
      </c>
      <c r="B58" s="86" t="s">
        <v>41</v>
      </c>
      <c r="C58" s="86" t="s">
        <v>199</v>
      </c>
      <c r="D58" s="86" t="s">
        <v>15</v>
      </c>
      <c r="E58" s="128">
        <v>8</v>
      </c>
      <c r="F58" s="48">
        <v>0</v>
      </c>
      <c r="G58" s="43">
        <v>0</v>
      </c>
      <c r="H58" s="2"/>
      <c r="I58" s="2"/>
    </row>
    <row r="59" spans="1:9" ht="18.600000000000001" customHeight="1" x14ac:dyDescent="0.3">
      <c r="A59" s="162" t="s">
        <v>56</v>
      </c>
      <c r="B59" s="163"/>
      <c r="C59" s="163"/>
      <c r="D59" s="163"/>
      <c r="E59" s="163"/>
      <c r="F59" s="164"/>
      <c r="G59" s="119">
        <v>0</v>
      </c>
    </row>
    <row r="60" spans="1:9" x14ac:dyDescent="0.3">
      <c r="A60" s="49"/>
      <c r="B60" s="3"/>
      <c r="C60" s="12"/>
      <c r="D60" s="13"/>
      <c r="E60" s="61"/>
      <c r="F60" s="4"/>
      <c r="G60" s="44"/>
    </row>
    <row r="61" spans="1:9" ht="19.2" customHeight="1" x14ac:dyDescent="0.3">
      <c r="A61" s="38"/>
      <c r="B61" s="27">
        <v>6</v>
      </c>
      <c r="C61" s="175" t="s">
        <v>59</v>
      </c>
      <c r="D61" s="176"/>
      <c r="E61" s="176"/>
      <c r="F61" s="176"/>
      <c r="G61" s="177"/>
    </row>
    <row r="62" spans="1:9" ht="22.8" x14ac:dyDescent="0.3">
      <c r="A62" s="91">
        <v>1</v>
      </c>
      <c r="B62" s="86" t="s">
        <v>42</v>
      </c>
      <c r="C62" s="86" t="s">
        <v>43</v>
      </c>
      <c r="D62" s="86" t="s">
        <v>22</v>
      </c>
      <c r="E62" s="128">
        <v>0.6</v>
      </c>
      <c r="F62" s="48">
        <v>0</v>
      </c>
      <c r="G62" s="43">
        <v>0</v>
      </c>
      <c r="H62" s="2"/>
      <c r="I62" s="2"/>
    </row>
    <row r="63" spans="1:9" ht="18" customHeight="1" x14ac:dyDescent="0.3">
      <c r="A63" s="162" t="s">
        <v>60</v>
      </c>
      <c r="B63" s="163"/>
      <c r="C63" s="163"/>
      <c r="D63" s="163"/>
      <c r="E63" s="163"/>
      <c r="F63" s="164"/>
      <c r="G63" s="121"/>
    </row>
    <row r="64" spans="1:9" x14ac:dyDescent="0.3">
      <c r="A64" s="49"/>
      <c r="B64" s="3"/>
      <c r="C64" s="12"/>
      <c r="D64" s="13"/>
      <c r="E64" s="61"/>
      <c r="F64" s="4"/>
      <c r="G64" s="44"/>
    </row>
    <row r="65" spans="1:10" s="28" customFormat="1" ht="18.600000000000001" customHeight="1" x14ac:dyDescent="0.3">
      <c r="A65" s="158">
        <v>7</v>
      </c>
      <c r="B65" s="158"/>
      <c r="C65" s="36" t="s">
        <v>44</v>
      </c>
      <c r="D65" s="37"/>
      <c r="E65" s="39"/>
      <c r="F65" s="47"/>
      <c r="G65" s="40"/>
    </row>
    <row r="66" spans="1:10" ht="34.200000000000003" x14ac:dyDescent="0.3">
      <c r="A66" s="91">
        <v>1</v>
      </c>
      <c r="B66" s="86" t="s">
        <v>45</v>
      </c>
      <c r="C66" s="86" t="s">
        <v>46</v>
      </c>
      <c r="D66" s="86"/>
      <c r="E66" s="128">
        <v>310</v>
      </c>
      <c r="F66" s="48">
        <v>0</v>
      </c>
      <c r="G66" s="43">
        <v>0</v>
      </c>
      <c r="H66" s="2"/>
      <c r="I66" s="2"/>
      <c r="J66" s="258"/>
    </row>
    <row r="67" spans="1:10" ht="34.200000000000003" x14ac:dyDescent="0.3">
      <c r="A67" s="91">
        <v>2</v>
      </c>
      <c r="B67" s="86" t="s">
        <v>47</v>
      </c>
      <c r="C67" s="86" t="s">
        <v>48</v>
      </c>
      <c r="D67" s="86"/>
      <c r="E67" s="128">
        <v>310</v>
      </c>
      <c r="F67" s="48">
        <v>0</v>
      </c>
      <c r="G67" s="43">
        <v>0</v>
      </c>
      <c r="H67" s="2"/>
      <c r="I67" s="2"/>
    </row>
    <row r="68" spans="1:10" x14ac:dyDescent="0.3">
      <c r="A68" s="91">
        <v>3</v>
      </c>
      <c r="B68" s="86" t="s">
        <v>49</v>
      </c>
      <c r="C68" s="86" t="s">
        <v>50</v>
      </c>
      <c r="D68" s="86"/>
      <c r="E68" s="128">
        <v>310</v>
      </c>
      <c r="F68" s="48">
        <v>0</v>
      </c>
      <c r="G68" s="43">
        <v>0</v>
      </c>
      <c r="H68" s="2"/>
      <c r="I68" s="2"/>
    </row>
    <row r="69" spans="1:10" s="34" customFormat="1" ht="17.399999999999999" customHeight="1" x14ac:dyDescent="0.3">
      <c r="A69" s="159" t="s">
        <v>61</v>
      </c>
      <c r="B69" s="160"/>
      <c r="C69" s="160"/>
      <c r="D69" s="160"/>
      <c r="E69" s="160"/>
      <c r="F69" s="161"/>
      <c r="G69" s="120">
        <v>0</v>
      </c>
    </row>
    <row r="70" spans="1:10" x14ac:dyDescent="0.3">
      <c r="A70" s="165"/>
      <c r="B70" s="165"/>
      <c r="C70" s="165"/>
      <c r="D70" s="6"/>
      <c r="E70" s="15"/>
      <c r="F70" s="7"/>
      <c r="G70" s="41"/>
    </row>
    <row r="71" spans="1:10" s="34" customFormat="1" ht="19.8" customHeight="1" x14ac:dyDescent="0.3">
      <c r="A71" s="51"/>
      <c r="B71" s="52" t="s">
        <v>64</v>
      </c>
      <c r="C71" s="168" t="s">
        <v>205</v>
      </c>
      <c r="D71" s="168"/>
      <c r="E71" s="168"/>
      <c r="F71" s="166">
        <f>SUM(G27+G43+G49+G55+G59+G63+G69)</f>
        <v>0</v>
      </c>
      <c r="G71" s="167"/>
    </row>
    <row r="72" spans="1:10" s="34" customFormat="1" ht="19.8" customHeight="1" x14ac:dyDescent="0.3">
      <c r="A72" s="51"/>
      <c r="B72" s="52"/>
      <c r="C72" s="130"/>
      <c r="D72" s="130"/>
      <c r="E72" s="130"/>
      <c r="F72" s="131"/>
      <c r="G72" s="131"/>
    </row>
    <row r="73" spans="1:10" s="34" customFormat="1" ht="18.600000000000001" customHeight="1" x14ac:dyDescent="0.3">
      <c r="A73" s="51"/>
      <c r="B73" s="52"/>
      <c r="C73" s="130"/>
      <c r="D73" s="130"/>
      <c r="E73" s="130"/>
      <c r="F73" s="131"/>
      <c r="G73" s="131"/>
    </row>
    <row r="74" spans="1:10" s="34" customFormat="1" ht="19.8" customHeight="1" x14ac:dyDescent="0.25">
      <c r="A74" s="9"/>
      <c r="B74" s="10"/>
      <c r="C74" s="148" t="s">
        <v>200</v>
      </c>
      <c r="D74" s="148"/>
      <c r="E74" s="148"/>
      <c r="F74" s="148"/>
      <c r="G74" s="148"/>
    </row>
    <row r="75" spans="1:10" s="34" customFormat="1" ht="19.8" customHeight="1" x14ac:dyDescent="0.25">
      <c r="A75" s="77"/>
      <c r="B75" s="189" t="s">
        <v>51</v>
      </c>
      <c r="C75" s="189"/>
      <c r="D75" s="189"/>
      <c r="E75" s="189"/>
      <c r="F75" s="189"/>
      <c r="G75" s="189"/>
    </row>
    <row r="76" spans="1:10" s="34" customFormat="1" ht="19.8" customHeight="1" x14ac:dyDescent="0.3">
      <c r="A76" s="153" t="s">
        <v>63</v>
      </c>
      <c r="B76" s="153"/>
      <c r="C76" s="153" t="s">
        <v>62</v>
      </c>
      <c r="D76" s="153"/>
      <c r="E76" s="153"/>
      <c r="F76" s="153"/>
      <c r="G76" s="153"/>
    </row>
    <row r="77" spans="1:10" s="34" customFormat="1" ht="28.2" customHeight="1" x14ac:dyDescent="0.2">
      <c r="A77" s="153" t="s">
        <v>52</v>
      </c>
      <c r="B77" s="153"/>
      <c r="C77" s="154" t="s">
        <v>53</v>
      </c>
      <c r="D77" s="154"/>
      <c r="E77" s="154"/>
      <c r="F77" s="154"/>
      <c r="G77" s="154"/>
    </row>
    <row r="78" spans="1:10" s="34" customFormat="1" ht="19.8" customHeight="1" x14ac:dyDescent="0.2">
      <c r="A78" s="17"/>
      <c r="B78" s="5"/>
      <c r="C78" s="5"/>
      <c r="D78" s="5"/>
      <c r="E78" s="17"/>
      <c r="F78" s="5"/>
      <c r="G78" s="5"/>
    </row>
    <row r="79" spans="1:10" s="34" customFormat="1" ht="19.8" customHeight="1" x14ac:dyDescent="0.3">
      <c r="A79" s="157" t="s">
        <v>65</v>
      </c>
      <c r="B79" s="157"/>
      <c r="C79" s="157" t="s">
        <v>206</v>
      </c>
      <c r="D79" s="157"/>
      <c r="E79" s="157"/>
      <c r="F79" s="157"/>
      <c r="G79" s="157"/>
    </row>
    <row r="80" spans="1:10" s="34" customFormat="1" ht="19.8" customHeight="1" x14ac:dyDescent="0.25">
      <c r="A80" s="155" t="s">
        <v>64</v>
      </c>
      <c r="B80" s="155"/>
      <c r="C80" s="155" t="s">
        <v>207</v>
      </c>
      <c r="D80" s="155"/>
      <c r="E80" s="155"/>
      <c r="F80" s="155"/>
      <c r="G80" s="155"/>
    </row>
    <row r="81" spans="1:10" s="34" customFormat="1" ht="19.8" customHeight="1" x14ac:dyDescent="0.25">
      <c r="A81" s="127"/>
      <c r="B81" s="127"/>
      <c r="C81" s="127"/>
      <c r="D81" s="127"/>
      <c r="E81" s="127"/>
      <c r="F81" s="127"/>
      <c r="G81" s="127"/>
    </row>
    <row r="82" spans="1:10" s="228" customFormat="1" ht="12" x14ac:dyDescent="0.25">
      <c r="A82" s="224" t="s">
        <v>0</v>
      </c>
      <c r="B82" s="224" t="s">
        <v>2</v>
      </c>
      <c r="C82" s="224" t="s">
        <v>4</v>
      </c>
      <c r="D82" s="225" t="s">
        <v>6</v>
      </c>
      <c r="E82" s="226" t="s">
        <v>8</v>
      </c>
      <c r="F82" s="227" t="s">
        <v>9</v>
      </c>
      <c r="G82" s="21" t="s">
        <v>12</v>
      </c>
    </row>
    <row r="83" spans="1:10" s="228" customFormat="1" ht="12" x14ac:dyDescent="0.25">
      <c r="A83" s="229" t="s">
        <v>1</v>
      </c>
      <c r="B83" s="229" t="s">
        <v>3</v>
      </c>
      <c r="C83" s="229" t="s">
        <v>5</v>
      </c>
      <c r="D83" s="230" t="s">
        <v>7</v>
      </c>
      <c r="E83" s="231"/>
      <c r="F83" s="232" t="s">
        <v>10</v>
      </c>
      <c r="G83" s="26" t="s">
        <v>11</v>
      </c>
    </row>
    <row r="84" spans="1:10" s="238" customFormat="1" ht="24" customHeight="1" x14ac:dyDescent="0.25">
      <c r="A84" s="233"/>
      <c r="B84" s="234">
        <v>1</v>
      </c>
      <c r="C84" s="235" t="s">
        <v>208</v>
      </c>
      <c r="D84" s="236"/>
      <c r="E84" s="236"/>
      <c r="F84" s="236"/>
      <c r="G84" s="237"/>
    </row>
    <row r="85" spans="1:10" ht="34.200000000000003" x14ac:dyDescent="0.3">
      <c r="A85" s="91">
        <v>1</v>
      </c>
      <c r="B85" s="86" t="s">
        <v>16</v>
      </c>
      <c r="C85" s="86" t="s">
        <v>17</v>
      </c>
      <c r="D85" s="86" t="s">
        <v>15</v>
      </c>
      <c r="E85" s="128">
        <v>110</v>
      </c>
      <c r="F85" s="48">
        <v>0</v>
      </c>
      <c r="G85" s="43">
        <v>0</v>
      </c>
      <c r="H85" s="2"/>
      <c r="I85" s="2"/>
    </row>
    <row r="86" spans="1:10" ht="22.8" x14ac:dyDescent="0.3">
      <c r="A86" s="91">
        <v>2</v>
      </c>
      <c r="B86" s="86" t="s">
        <v>18</v>
      </c>
      <c r="C86" s="86" t="s">
        <v>29</v>
      </c>
      <c r="D86" s="86" t="s">
        <v>15</v>
      </c>
      <c r="E86" s="128">
        <v>110</v>
      </c>
      <c r="F86" s="48">
        <v>0</v>
      </c>
      <c r="G86" s="43">
        <v>0</v>
      </c>
      <c r="H86" s="2"/>
      <c r="I86" s="2"/>
    </row>
    <row r="87" spans="1:10" ht="22.8" x14ac:dyDescent="0.3">
      <c r="A87" s="91">
        <v>3</v>
      </c>
      <c r="B87" s="86" t="s">
        <v>20</v>
      </c>
      <c r="C87" s="86" t="s">
        <v>21</v>
      </c>
      <c r="D87" s="86" t="s">
        <v>22</v>
      </c>
      <c r="E87" s="128">
        <v>1.1000000000000001</v>
      </c>
      <c r="F87" s="48">
        <v>0</v>
      </c>
      <c r="G87" s="43">
        <v>0</v>
      </c>
      <c r="H87" s="2"/>
      <c r="I87" s="2"/>
    </row>
    <row r="88" spans="1:10" ht="19.2" customHeight="1" x14ac:dyDescent="0.3">
      <c r="A88" s="239"/>
      <c r="B88" s="29"/>
      <c r="C88" s="240" t="s">
        <v>209</v>
      </c>
      <c r="D88" s="241"/>
      <c r="E88" s="241"/>
      <c r="F88" s="242"/>
      <c r="G88" s="119"/>
    </row>
    <row r="89" spans="1:10" x14ac:dyDescent="0.3">
      <c r="A89" s="243"/>
      <c r="B89" s="244"/>
      <c r="C89" s="245"/>
      <c r="D89" s="13"/>
      <c r="E89" s="61"/>
      <c r="F89" s="4"/>
      <c r="G89" s="246"/>
      <c r="J89" t="s">
        <v>210</v>
      </c>
    </row>
    <row r="90" spans="1:10" s="28" customFormat="1" ht="19.2" customHeight="1" x14ac:dyDescent="0.3">
      <c r="A90" s="31"/>
      <c r="B90" s="30">
        <v>2</v>
      </c>
      <c r="C90" s="149" t="s">
        <v>211</v>
      </c>
      <c r="D90" s="180"/>
      <c r="E90" s="180"/>
      <c r="F90" s="180"/>
      <c r="G90" s="180"/>
    </row>
    <row r="91" spans="1:10" ht="34.200000000000003" x14ac:dyDescent="0.3">
      <c r="A91" s="91">
        <v>1</v>
      </c>
      <c r="B91" s="86" t="s">
        <v>16</v>
      </c>
      <c r="C91" s="86" t="s">
        <v>194</v>
      </c>
      <c r="D91" s="86" t="s">
        <v>15</v>
      </c>
      <c r="E91" s="128">
        <v>14</v>
      </c>
      <c r="F91" s="48">
        <v>0</v>
      </c>
      <c r="G91" s="43">
        <v>0</v>
      </c>
      <c r="H91" s="2"/>
      <c r="I91" s="2"/>
    </row>
    <row r="92" spans="1:10" ht="22.8" x14ac:dyDescent="0.3">
      <c r="A92" s="91">
        <v>2</v>
      </c>
      <c r="B92" s="86" t="s">
        <v>18</v>
      </c>
      <c r="C92" s="86" t="s">
        <v>29</v>
      </c>
      <c r="D92" s="86" t="s">
        <v>15</v>
      </c>
      <c r="E92" s="128">
        <v>14</v>
      </c>
      <c r="F92" s="48">
        <v>0</v>
      </c>
      <c r="G92" s="43">
        <v>0</v>
      </c>
      <c r="H92" s="2"/>
      <c r="I92" s="2"/>
    </row>
    <row r="93" spans="1:10" ht="22.8" x14ac:dyDescent="0.3">
      <c r="A93" s="91">
        <v>3</v>
      </c>
      <c r="B93" s="86" t="s">
        <v>20</v>
      </c>
      <c r="C93" s="86" t="s">
        <v>21</v>
      </c>
      <c r="D93" s="86" t="s">
        <v>22</v>
      </c>
      <c r="E93" s="129">
        <v>0.14000000000000001</v>
      </c>
      <c r="F93" s="48">
        <v>0</v>
      </c>
      <c r="G93" s="43">
        <v>0</v>
      </c>
      <c r="H93" s="2"/>
      <c r="I93" s="2"/>
    </row>
    <row r="94" spans="1:10" s="238" customFormat="1" ht="18" customHeight="1" x14ac:dyDescent="0.25">
      <c r="A94" s="257" t="s">
        <v>212</v>
      </c>
      <c r="B94" s="257"/>
      <c r="C94" s="257"/>
      <c r="D94" s="257"/>
      <c r="E94" s="257"/>
      <c r="F94" s="257"/>
      <c r="G94" s="247"/>
    </row>
    <row r="95" spans="1:10" s="238" customFormat="1" ht="12" x14ac:dyDescent="0.25">
      <c r="A95" s="248"/>
      <c r="B95" s="249"/>
      <c r="C95" s="66"/>
      <c r="D95" s="250"/>
      <c r="E95" s="251"/>
      <c r="F95" s="4"/>
      <c r="G95" s="246"/>
    </row>
    <row r="96" spans="1:10" s="28" customFormat="1" ht="19.2" customHeight="1" x14ac:dyDescent="0.3">
      <c r="A96" s="252"/>
      <c r="B96" s="60">
        <v>3</v>
      </c>
      <c r="C96" s="149" t="s">
        <v>44</v>
      </c>
      <c r="D96" s="180"/>
      <c r="E96" s="180"/>
      <c r="F96" s="180"/>
      <c r="G96" s="180"/>
    </row>
    <row r="97" spans="1:10" ht="34.200000000000003" x14ac:dyDescent="0.3">
      <c r="A97" s="91">
        <v>1</v>
      </c>
      <c r="B97" s="86" t="s">
        <v>45</v>
      </c>
      <c r="C97" s="86" t="s">
        <v>213</v>
      </c>
      <c r="D97" s="86"/>
      <c r="E97" s="128">
        <v>110</v>
      </c>
      <c r="F97" s="48">
        <v>0</v>
      </c>
      <c r="G97" s="43">
        <v>0</v>
      </c>
      <c r="H97" s="2"/>
      <c r="I97" s="2"/>
    </row>
    <row r="98" spans="1:10" ht="34.200000000000003" x14ac:dyDescent="0.3">
      <c r="A98" s="91">
        <v>2</v>
      </c>
      <c r="B98" s="86" t="s">
        <v>47</v>
      </c>
      <c r="C98" s="86" t="s">
        <v>48</v>
      </c>
      <c r="D98" s="86"/>
      <c r="E98" s="128">
        <v>110</v>
      </c>
      <c r="F98" s="48">
        <v>0</v>
      </c>
      <c r="G98" s="43">
        <v>0</v>
      </c>
      <c r="H98" s="2"/>
      <c r="I98" s="2"/>
    </row>
    <row r="99" spans="1:10" ht="19.2" customHeight="1" x14ac:dyDescent="0.3">
      <c r="A99" s="91">
        <v>3</v>
      </c>
      <c r="B99" s="86" t="s">
        <v>49</v>
      </c>
      <c r="C99" s="86" t="s">
        <v>50</v>
      </c>
      <c r="D99" s="86"/>
      <c r="E99" s="128">
        <v>110</v>
      </c>
      <c r="F99" s="48">
        <v>0</v>
      </c>
      <c r="G99" s="43">
        <v>0</v>
      </c>
      <c r="H99" s="2"/>
      <c r="I99" s="2"/>
    </row>
    <row r="100" spans="1:10" ht="19.2" customHeight="1" x14ac:dyDescent="0.3">
      <c r="A100" s="159" t="s">
        <v>61</v>
      </c>
      <c r="B100" s="160"/>
      <c r="C100" s="160"/>
      <c r="D100" s="160"/>
      <c r="E100" s="160"/>
      <c r="F100" s="161"/>
      <c r="G100" s="253"/>
      <c r="H100" s="2"/>
      <c r="I100" s="2"/>
    </row>
    <row r="101" spans="1:10" x14ac:dyDescent="0.3">
      <c r="A101" s="165"/>
      <c r="B101" s="165"/>
      <c r="C101" s="165"/>
      <c r="D101" s="6"/>
      <c r="E101" s="15"/>
      <c r="F101" s="7"/>
      <c r="G101" s="41"/>
      <c r="H101" s="7"/>
      <c r="I101" s="254"/>
      <c r="J101" s="5"/>
    </row>
    <row r="102" spans="1:10" s="34" customFormat="1" ht="19.2" customHeight="1" x14ac:dyDescent="0.3">
      <c r="A102" s="51"/>
      <c r="B102" s="52" t="s">
        <v>64</v>
      </c>
      <c r="C102" s="168" t="s">
        <v>214</v>
      </c>
      <c r="D102" s="168"/>
      <c r="E102" s="168"/>
      <c r="F102" s="166">
        <f>SUM(G88+G94+G100)</f>
        <v>0</v>
      </c>
      <c r="G102" s="167"/>
      <c r="H102" s="255"/>
      <c r="I102" s="256"/>
      <c r="J102" s="54"/>
    </row>
    <row r="103" spans="1:10" s="34" customFormat="1" ht="19.8" customHeight="1" x14ac:dyDescent="0.25">
      <c r="A103" s="127"/>
      <c r="B103" s="127"/>
      <c r="C103" s="127"/>
      <c r="D103" s="127"/>
      <c r="E103" s="127"/>
      <c r="F103" s="127"/>
      <c r="G103" s="127"/>
    </row>
    <row r="104" spans="1:10" x14ac:dyDescent="0.3">
      <c r="A104" s="49"/>
      <c r="B104" s="3"/>
      <c r="C104" s="169"/>
      <c r="D104" s="170"/>
      <c r="E104" s="170"/>
      <c r="F104" s="4"/>
      <c r="G104" s="44">
        <v>0</v>
      </c>
    </row>
    <row r="105" spans="1:10" s="76" customFormat="1" ht="13.8" x14ac:dyDescent="0.25">
      <c r="A105" s="9"/>
      <c r="B105" s="10"/>
      <c r="C105" s="148" t="s">
        <v>200</v>
      </c>
      <c r="D105" s="148"/>
      <c r="E105" s="148"/>
      <c r="F105" s="148"/>
      <c r="G105" s="148"/>
      <c r="J105" s="5"/>
    </row>
    <row r="106" spans="1:10" s="76" customFormat="1" ht="13.8" x14ac:dyDescent="0.25">
      <c r="A106" s="77"/>
      <c r="B106" s="189" t="s">
        <v>51</v>
      </c>
      <c r="C106" s="189"/>
      <c r="D106" s="189"/>
      <c r="E106" s="189"/>
      <c r="F106" s="189"/>
      <c r="G106" s="189"/>
    </row>
    <row r="107" spans="1:10" s="54" customFormat="1" ht="20.399999999999999" customHeight="1" x14ac:dyDescent="0.3">
      <c r="A107" s="153" t="s">
        <v>63</v>
      </c>
      <c r="B107" s="153"/>
      <c r="C107" s="153" t="s">
        <v>62</v>
      </c>
      <c r="D107" s="153"/>
      <c r="E107" s="153"/>
      <c r="F107" s="153"/>
      <c r="G107" s="153"/>
    </row>
    <row r="108" spans="1:10" s="5" customFormat="1" ht="31.2" customHeight="1" x14ac:dyDescent="0.2">
      <c r="A108" s="153" t="s">
        <v>52</v>
      </c>
      <c r="B108" s="153"/>
      <c r="C108" s="154" t="s">
        <v>53</v>
      </c>
      <c r="D108" s="154"/>
      <c r="E108" s="154"/>
      <c r="F108" s="154"/>
      <c r="G108" s="154"/>
    </row>
    <row r="109" spans="1:10" s="5" customFormat="1" ht="11.4" x14ac:dyDescent="0.2">
      <c r="A109" s="17"/>
      <c r="E109" s="17"/>
    </row>
    <row r="110" spans="1:10" s="55" customFormat="1" ht="24.6" customHeight="1" x14ac:dyDescent="0.3">
      <c r="A110" s="157" t="s">
        <v>65</v>
      </c>
      <c r="B110" s="157"/>
      <c r="C110" s="157" t="s">
        <v>215</v>
      </c>
      <c r="D110" s="157"/>
      <c r="E110" s="157"/>
      <c r="F110" s="157"/>
      <c r="G110" s="157"/>
    </row>
    <row r="111" spans="1:10" s="81" customFormat="1" ht="22.2" customHeight="1" x14ac:dyDescent="0.25">
      <c r="A111" s="155" t="s">
        <v>64</v>
      </c>
      <c r="B111" s="155"/>
      <c r="C111" s="155" t="s">
        <v>216</v>
      </c>
      <c r="D111" s="155"/>
      <c r="E111" s="155"/>
      <c r="F111" s="155"/>
      <c r="G111" s="155"/>
    </row>
    <row r="113" spans="1:9" s="59" customFormat="1" x14ac:dyDescent="0.3">
      <c r="A113" s="19" t="s">
        <v>0</v>
      </c>
      <c r="B113" s="20" t="s">
        <v>2</v>
      </c>
      <c r="C113" s="26" t="s">
        <v>4</v>
      </c>
      <c r="D113" s="35" t="s">
        <v>6</v>
      </c>
      <c r="E113" s="156" t="s">
        <v>8</v>
      </c>
      <c r="F113" s="25" t="s">
        <v>9</v>
      </c>
      <c r="G113" s="58" t="s">
        <v>12</v>
      </c>
    </row>
    <row r="114" spans="1:9" s="59" customFormat="1" x14ac:dyDescent="0.3">
      <c r="A114" s="23" t="s">
        <v>1</v>
      </c>
      <c r="B114" s="24" t="s">
        <v>3</v>
      </c>
      <c r="C114" s="26" t="s">
        <v>5</v>
      </c>
      <c r="D114" s="35" t="s">
        <v>7</v>
      </c>
      <c r="E114" s="156"/>
      <c r="F114" s="25" t="s">
        <v>10</v>
      </c>
      <c r="G114" s="35" t="s">
        <v>11</v>
      </c>
    </row>
    <row r="115" spans="1:9" ht="20.399999999999999" customHeight="1" x14ac:dyDescent="0.3">
      <c r="A115" s="60"/>
      <c r="B115" s="60">
        <v>1</v>
      </c>
      <c r="C115" s="149" t="s">
        <v>66</v>
      </c>
      <c r="D115" s="150"/>
      <c r="E115" s="150"/>
      <c r="F115" s="150"/>
      <c r="G115" s="150"/>
    </row>
    <row r="116" spans="1:9" x14ac:dyDescent="0.3">
      <c r="A116" s="91">
        <v>1</v>
      </c>
      <c r="B116" s="86" t="s">
        <v>67</v>
      </c>
      <c r="C116" s="86" t="s">
        <v>68</v>
      </c>
      <c r="D116" s="86"/>
      <c r="E116" s="128">
        <v>4</v>
      </c>
      <c r="F116" s="56">
        <v>0</v>
      </c>
      <c r="G116" s="43">
        <v>0</v>
      </c>
      <c r="H116" s="2"/>
      <c r="I116" s="2"/>
    </row>
    <row r="117" spans="1:9" ht="22.8" x14ac:dyDescent="0.3">
      <c r="A117" s="91">
        <v>2</v>
      </c>
      <c r="B117" s="86" t="s">
        <v>69</v>
      </c>
      <c r="C117" s="86" t="s">
        <v>217</v>
      </c>
      <c r="D117" s="86" t="s">
        <v>15</v>
      </c>
      <c r="E117" s="128">
        <v>40</v>
      </c>
      <c r="F117" s="56">
        <v>0</v>
      </c>
      <c r="G117" s="43">
        <v>0</v>
      </c>
      <c r="H117" s="2"/>
      <c r="I117" s="2"/>
    </row>
    <row r="118" spans="1:9" x14ac:dyDescent="0.3">
      <c r="A118" s="91">
        <v>3</v>
      </c>
      <c r="B118" s="86" t="s">
        <v>67</v>
      </c>
      <c r="C118" s="86" t="s">
        <v>68</v>
      </c>
      <c r="D118" s="86"/>
      <c r="E118" s="128">
        <v>2</v>
      </c>
      <c r="F118" s="56">
        <v>0</v>
      </c>
      <c r="G118" s="43">
        <v>0</v>
      </c>
      <c r="H118" s="2"/>
      <c r="I118" s="2"/>
    </row>
    <row r="119" spans="1:9" ht="57" x14ac:dyDescent="0.3">
      <c r="A119" s="91">
        <v>4</v>
      </c>
      <c r="B119" s="86" t="s">
        <v>70</v>
      </c>
      <c r="C119" s="86" t="s">
        <v>71</v>
      </c>
      <c r="D119" s="86" t="s">
        <v>15</v>
      </c>
      <c r="E119" s="128">
        <v>20</v>
      </c>
      <c r="F119" s="56">
        <v>0</v>
      </c>
      <c r="G119" s="43">
        <v>0</v>
      </c>
      <c r="H119" s="2"/>
      <c r="I119" s="2"/>
    </row>
    <row r="120" spans="1:9" x14ac:dyDescent="0.3">
      <c r="A120" s="141" t="s">
        <v>81</v>
      </c>
      <c r="B120" s="141"/>
      <c r="C120" s="141"/>
      <c r="D120" s="141"/>
      <c r="E120" s="141"/>
      <c r="F120" s="141"/>
      <c r="G120" s="119">
        <v>0</v>
      </c>
    </row>
    <row r="121" spans="1:9" x14ac:dyDescent="0.3">
      <c r="A121" s="65"/>
      <c r="B121" s="65"/>
      <c r="C121" s="66"/>
      <c r="D121" s="66"/>
      <c r="E121" s="115"/>
      <c r="F121" s="67"/>
      <c r="G121" s="44"/>
    </row>
    <row r="122" spans="1:9" ht="23.4" customHeight="1" x14ac:dyDescent="0.3">
      <c r="A122" s="30"/>
      <c r="B122" s="30">
        <v>2</v>
      </c>
      <c r="C122" s="149" t="s">
        <v>72</v>
      </c>
      <c r="D122" s="150"/>
      <c r="E122" s="150"/>
      <c r="F122" s="150"/>
      <c r="G122" s="150"/>
    </row>
    <row r="123" spans="1:9" x14ac:dyDescent="0.3">
      <c r="A123" s="91">
        <v>1</v>
      </c>
      <c r="B123" s="86" t="s">
        <v>67</v>
      </c>
      <c r="C123" s="86" t="s">
        <v>73</v>
      </c>
      <c r="D123" s="86"/>
      <c r="E123" s="128">
        <v>1.6</v>
      </c>
      <c r="F123" s="48">
        <v>0</v>
      </c>
      <c r="G123" s="92">
        <v>0</v>
      </c>
      <c r="H123" s="2"/>
      <c r="I123" s="2"/>
    </row>
    <row r="124" spans="1:9" ht="22.8" x14ac:dyDescent="0.3">
      <c r="A124" s="91">
        <v>2</v>
      </c>
      <c r="B124" s="86" t="s">
        <v>69</v>
      </c>
      <c r="C124" s="86" t="s">
        <v>74</v>
      </c>
      <c r="D124" s="86" t="s">
        <v>15</v>
      </c>
      <c r="E124" s="128">
        <v>16</v>
      </c>
      <c r="F124" s="48">
        <v>0</v>
      </c>
      <c r="G124" s="92">
        <v>0</v>
      </c>
      <c r="H124" s="2"/>
      <c r="I124" s="2"/>
    </row>
    <row r="125" spans="1:9" ht="22.8" x14ac:dyDescent="0.3">
      <c r="A125" s="91">
        <v>3</v>
      </c>
      <c r="B125" s="86" t="s">
        <v>75</v>
      </c>
      <c r="C125" s="86" t="s">
        <v>76</v>
      </c>
      <c r="D125" s="86" t="s">
        <v>77</v>
      </c>
      <c r="E125" s="128">
        <v>18.5</v>
      </c>
      <c r="F125" s="48">
        <v>0</v>
      </c>
      <c r="G125" s="92">
        <v>0</v>
      </c>
      <c r="H125" s="2"/>
      <c r="I125" s="2"/>
    </row>
    <row r="126" spans="1:9" x14ac:dyDescent="0.3">
      <c r="A126" s="142" t="s">
        <v>82</v>
      </c>
      <c r="B126" s="143"/>
      <c r="C126" s="143"/>
      <c r="D126" s="143"/>
      <c r="E126" s="143"/>
      <c r="F126" s="144"/>
      <c r="G126" s="112">
        <v>0</v>
      </c>
    </row>
    <row r="127" spans="1:9" x14ac:dyDescent="0.3">
      <c r="A127" s="29"/>
      <c r="B127" s="29"/>
      <c r="C127" s="63"/>
      <c r="D127" s="63"/>
      <c r="E127" s="116"/>
      <c r="F127" s="57"/>
      <c r="G127" s="43"/>
    </row>
    <row r="128" spans="1:9" x14ac:dyDescent="0.3">
      <c r="A128" s="64"/>
      <c r="B128" s="64">
        <v>3</v>
      </c>
      <c r="C128" s="151" t="s">
        <v>78</v>
      </c>
      <c r="D128" s="152"/>
      <c r="E128" s="152"/>
      <c r="F128" s="152"/>
      <c r="G128" s="152"/>
    </row>
    <row r="129" spans="1:9" x14ac:dyDescent="0.3">
      <c r="A129" s="29">
        <v>1</v>
      </c>
      <c r="B129" s="8" t="s">
        <v>79</v>
      </c>
      <c r="C129" s="8" t="s">
        <v>80</v>
      </c>
      <c r="D129" s="8" t="s">
        <v>24</v>
      </c>
      <c r="E129" s="62">
        <v>1</v>
      </c>
      <c r="F129" s="56">
        <v>0</v>
      </c>
      <c r="G129" s="43">
        <v>0</v>
      </c>
      <c r="H129" s="2"/>
      <c r="I129" s="2"/>
    </row>
    <row r="130" spans="1:9" ht="16.8" customHeight="1" x14ac:dyDescent="0.3">
      <c r="A130" s="145" t="s">
        <v>83</v>
      </c>
      <c r="B130" s="146"/>
      <c r="C130" s="146"/>
      <c r="D130" s="146"/>
      <c r="E130" s="146"/>
      <c r="F130" s="147"/>
      <c r="G130" s="119">
        <v>0</v>
      </c>
    </row>
    <row r="131" spans="1:9" x14ac:dyDescent="0.3">
      <c r="A131" s="70"/>
      <c r="B131" s="70"/>
      <c r="C131" s="70"/>
      <c r="D131" s="70"/>
      <c r="E131" s="115"/>
      <c r="F131" s="70"/>
      <c r="G131" s="44"/>
    </row>
    <row r="132" spans="1:9" s="54" customFormat="1" ht="25.8" customHeight="1" x14ac:dyDescent="0.3">
      <c r="A132" s="68"/>
      <c r="B132" s="69" t="s">
        <v>64</v>
      </c>
      <c r="C132" s="190" t="s">
        <v>218</v>
      </c>
      <c r="D132" s="191"/>
      <c r="E132" s="191"/>
      <c r="F132" s="192"/>
      <c r="G132" s="259">
        <f>SUM(G120+G126+G130)</f>
        <v>0</v>
      </c>
    </row>
    <row r="135" spans="1:9" s="76" customFormat="1" ht="13.8" x14ac:dyDescent="0.25">
      <c r="A135" s="77"/>
      <c r="C135" s="148" t="s">
        <v>200</v>
      </c>
      <c r="D135" s="148"/>
      <c r="E135" s="148"/>
      <c r="F135" s="148"/>
      <c r="G135" s="148"/>
    </row>
    <row r="136" spans="1:9" s="76" customFormat="1" ht="13.8" x14ac:dyDescent="0.25">
      <c r="A136" s="77"/>
      <c r="E136" s="17"/>
      <c r="F136" s="5"/>
      <c r="G136" s="5"/>
    </row>
    <row r="137" spans="1:9" s="54" customFormat="1" ht="24" customHeight="1" x14ac:dyDescent="0.3">
      <c r="A137" s="153" t="s">
        <v>63</v>
      </c>
      <c r="B137" s="153"/>
      <c r="C137" s="153" t="s">
        <v>62</v>
      </c>
      <c r="D137" s="153"/>
      <c r="E137" s="153"/>
      <c r="F137" s="153"/>
      <c r="G137" s="153"/>
    </row>
    <row r="138" spans="1:9" s="5" customFormat="1" ht="28.2" customHeight="1" x14ac:dyDescent="0.2">
      <c r="A138" s="153" t="s">
        <v>52</v>
      </c>
      <c r="B138" s="153"/>
      <c r="C138" s="154" t="s">
        <v>53</v>
      </c>
      <c r="D138" s="154"/>
      <c r="E138" s="154"/>
      <c r="F138" s="154"/>
      <c r="G138" s="154"/>
    </row>
    <row r="139" spans="1:9" s="5" customFormat="1" ht="11.4" x14ac:dyDescent="0.2">
      <c r="A139" s="17"/>
      <c r="E139" s="17"/>
    </row>
    <row r="140" spans="1:9" s="5" customFormat="1" ht="12" x14ac:dyDescent="0.25">
      <c r="A140" s="194" t="s">
        <v>65</v>
      </c>
      <c r="B140" s="194"/>
      <c r="C140" s="81" t="s">
        <v>219</v>
      </c>
      <c r="E140" s="17"/>
    </row>
    <row r="141" spans="1:9" s="5" customFormat="1" ht="11.4" x14ac:dyDescent="0.2">
      <c r="A141" s="17"/>
      <c r="E141" s="17"/>
    </row>
    <row r="142" spans="1:9" s="5" customFormat="1" ht="12" x14ac:dyDescent="0.25">
      <c r="A142" s="194" t="s">
        <v>64</v>
      </c>
      <c r="B142" s="194"/>
      <c r="C142" s="81" t="s">
        <v>220</v>
      </c>
      <c r="E142" s="17"/>
    </row>
    <row r="144" spans="1:9" x14ac:dyDescent="0.3">
      <c r="A144" s="113" t="s">
        <v>0</v>
      </c>
      <c r="B144" s="113" t="s">
        <v>2</v>
      </c>
      <c r="C144" s="113" t="s">
        <v>4</v>
      </c>
      <c r="D144" s="113" t="s">
        <v>6</v>
      </c>
      <c r="E144" s="193" t="s">
        <v>8</v>
      </c>
      <c r="F144" s="46" t="s">
        <v>9</v>
      </c>
      <c r="G144" s="114" t="s">
        <v>12</v>
      </c>
    </row>
    <row r="145" spans="1:9" x14ac:dyDescent="0.3">
      <c r="A145" s="113" t="s">
        <v>1</v>
      </c>
      <c r="B145" s="113" t="s">
        <v>3</v>
      </c>
      <c r="C145" s="113" t="s">
        <v>5</v>
      </c>
      <c r="D145" s="113" t="s">
        <v>7</v>
      </c>
      <c r="E145" s="193"/>
      <c r="F145" s="46" t="s">
        <v>10</v>
      </c>
      <c r="G145" s="113" t="s">
        <v>11</v>
      </c>
    </row>
    <row r="146" spans="1:9" s="34" customFormat="1" ht="20.399999999999999" customHeight="1" x14ac:dyDescent="0.3">
      <c r="A146" s="88"/>
      <c r="B146" s="88">
        <v>1</v>
      </c>
      <c r="C146" s="132" t="s">
        <v>13</v>
      </c>
      <c r="D146" s="133"/>
      <c r="E146" s="133"/>
      <c r="F146" s="133"/>
      <c r="G146" s="133"/>
    </row>
    <row r="147" spans="1:9" ht="34.200000000000003" x14ac:dyDescent="0.3">
      <c r="A147" s="91">
        <v>1</v>
      </c>
      <c r="B147" s="86" t="s">
        <v>84</v>
      </c>
      <c r="C147" s="86" t="s">
        <v>127</v>
      </c>
      <c r="D147" s="86" t="s">
        <v>77</v>
      </c>
      <c r="E147" s="128">
        <v>15</v>
      </c>
      <c r="F147" s="48">
        <v>0</v>
      </c>
      <c r="G147" s="92">
        <v>0</v>
      </c>
      <c r="H147" s="2"/>
      <c r="I147" s="2"/>
    </row>
    <row r="148" spans="1:9" ht="52.8" customHeight="1" x14ac:dyDescent="0.3">
      <c r="A148" s="91">
        <v>2</v>
      </c>
      <c r="B148" s="86" t="s">
        <v>85</v>
      </c>
      <c r="C148" s="86" t="s">
        <v>86</v>
      </c>
      <c r="D148" s="86" t="s">
        <v>15</v>
      </c>
      <c r="E148" s="128">
        <v>4.8</v>
      </c>
      <c r="F148" s="48">
        <v>0</v>
      </c>
      <c r="G148" s="92">
        <v>0</v>
      </c>
      <c r="H148" s="2"/>
      <c r="I148" s="2"/>
    </row>
    <row r="149" spans="1:9" ht="34.200000000000003" x14ac:dyDescent="0.3">
      <c r="A149" s="91">
        <v>3</v>
      </c>
      <c r="B149" s="86" t="s">
        <v>87</v>
      </c>
      <c r="C149" s="86" t="s">
        <v>88</v>
      </c>
      <c r="D149" s="86" t="s">
        <v>15</v>
      </c>
      <c r="E149" s="128">
        <v>5.6</v>
      </c>
      <c r="F149" s="48">
        <v>0</v>
      </c>
      <c r="G149" s="92">
        <v>0</v>
      </c>
      <c r="H149" s="2"/>
      <c r="I149" s="2"/>
    </row>
    <row r="150" spans="1:9" ht="22.8" x14ac:dyDescent="0.3">
      <c r="A150" s="91">
        <v>4</v>
      </c>
      <c r="B150" s="86" t="s">
        <v>89</v>
      </c>
      <c r="C150" s="86" t="s">
        <v>90</v>
      </c>
      <c r="D150" s="86" t="s">
        <v>15</v>
      </c>
      <c r="E150" s="128">
        <v>11.2</v>
      </c>
      <c r="F150" s="48">
        <v>0</v>
      </c>
      <c r="G150" s="92">
        <v>0</v>
      </c>
      <c r="H150" s="2"/>
      <c r="I150" s="2"/>
    </row>
    <row r="151" spans="1:9" ht="22.8" x14ac:dyDescent="0.3">
      <c r="A151" s="91">
        <v>5</v>
      </c>
      <c r="B151" s="86" t="s">
        <v>91</v>
      </c>
      <c r="C151" s="86" t="s">
        <v>92</v>
      </c>
      <c r="D151" s="86" t="s">
        <v>93</v>
      </c>
      <c r="E151" s="128">
        <v>400</v>
      </c>
      <c r="F151" s="48">
        <v>0</v>
      </c>
      <c r="G151" s="92">
        <v>0</v>
      </c>
      <c r="H151" s="2"/>
      <c r="I151" s="2"/>
    </row>
    <row r="152" spans="1:9" ht="19.8" customHeight="1" x14ac:dyDescent="0.3">
      <c r="A152" s="195" t="s">
        <v>119</v>
      </c>
      <c r="B152" s="196"/>
      <c r="C152" s="196"/>
      <c r="D152" s="196"/>
      <c r="E152" s="196"/>
      <c r="F152" s="197"/>
      <c r="G152" s="112"/>
      <c r="H152" s="2"/>
      <c r="I152" s="2"/>
    </row>
    <row r="153" spans="1:9" x14ac:dyDescent="0.3">
      <c r="A153" s="10"/>
      <c r="B153" s="10"/>
      <c r="C153" s="134"/>
      <c r="D153" s="134"/>
      <c r="E153" s="134"/>
      <c r="F153" s="4"/>
      <c r="G153" s="100"/>
    </row>
    <row r="154" spans="1:9" s="34" customFormat="1" ht="21" customHeight="1" x14ac:dyDescent="0.3">
      <c r="A154" s="97"/>
      <c r="B154" s="88">
        <v>2</v>
      </c>
      <c r="C154" s="132" t="s">
        <v>27</v>
      </c>
      <c r="D154" s="133"/>
      <c r="E154" s="133"/>
      <c r="F154" s="133"/>
      <c r="G154" s="133"/>
    </row>
    <row r="155" spans="1:9" ht="34.200000000000003" x14ac:dyDescent="0.3">
      <c r="A155" s="91">
        <v>1</v>
      </c>
      <c r="B155" s="86" t="s">
        <v>87</v>
      </c>
      <c r="C155" s="86" t="s">
        <v>88</v>
      </c>
      <c r="D155" s="86" t="s">
        <v>15</v>
      </c>
      <c r="E155" s="128">
        <v>17</v>
      </c>
      <c r="F155" s="48">
        <v>0</v>
      </c>
      <c r="G155" s="92">
        <v>0</v>
      </c>
      <c r="H155" s="2"/>
      <c r="I155" s="2"/>
    </row>
    <row r="156" spans="1:9" ht="22.8" x14ac:dyDescent="0.3">
      <c r="A156" s="91">
        <v>2</v>
      </c>
      <c r="B156" s="86" t="s">
        <v>89</v>
      </c>
      <c r="C156" s="86" t="s">
        <v>90</v>
      </c>
      <c r="D156" s="86" t="s">
        <v>15</v>
      </c>
      <c r="E156" s="128">
        <v>17</v>
      </c>
      <c r="F156" s="48">
        <v>0</v>
      </c>
      <c r="G156" s="92">
        <v>0</v>
      </c>
      <c r="H156" s="2"/>
      <c r="I156" s="2"/>
    </row>
    <row r="157" spans="1:9" s="34" customFormat="1" ht="20.399999999999999" customHeight="1" x14ac:dyDescent="0.3">
      <c r="A157" s="195" t="s">
        <v>120</v>
      </c>
      <c r="B157" s="196"/>
      <c r="C157" s="196"/>
      <c r="D157" s="196"/>
      <c r="E157" s="196"/>
      <c r="F157" s="197"/>
      <c r="G157" s="110"/>
    </row>
    <row r="158" spans="1:9" x14ac:dyDescent="0.3">
      <c r="A158" s="10"/>
      <c r="B158" s="10"/>
      <c r="C158" s="134"/>
      <c r="D158" s="134"/>
      <c r="E158" s="134"/>
      <c r="F158" s="4"/>
      <c r="G158" s="100">
        <v>0</v>
      </c>
    </row>
    <row r="159" spans="1:9" s="34" customFormat="1" ht="22.8" customHeight="1" x14ac:dyDescent="0.3">
      <c r="A159" s="88"/>
      <c r="B159" s="88">
        <v>3</v>
      </c>
      <c r="C159" s="132" t="s">
        <v>37</v>
      </c>
      <c r="D159" s="133"/>
      <c r="E159" s="133"/>
      <c r="F159" s="133"/>
      <c r="G159" s="133"/>
    </row>
    <row r="160" spans="1:9" ht="34.200000000000003" x14ac:dyDescent="0.3">
      <c r="A160" s="91">
        <v>1</v>
      </c>
      <c r="B160" s="86" t="s">
        <v>87</v>
      </c>
      <c r="C160" s="86" t="s">
        <v>94</v>
      </c>
      <c r="D160" s="86" t="s">
        <v>15</v>
      </c>
      <c r="E160" s="128">
        <v>6.6</v>
      </c>
      <c r="F160" s="48">
        <v>0</v>
      </c>
      <c r="G160" s="92">
        <v>0</v>
      </c>
      <c r="H160" s="2"/>
      <c r="I160" s="2"/>
    </row>
    <row r="161" spans="1:9" ht="22.8" x14ac:dyDescent="0.3">
      <c r="A161" s="91">
        <v>2</v>
      </c>
      <c r="B161" s="86" t="s">
        <v>89</v>
      </c>
      <c r="C161" s="86" t="s">
        <v>90</v>
      </c>
      <c r="D161" s="86" t="s">
        <v>15</v>
      </c>
      <c r="E161" s="128">
        <v>6.6</v>
      </c>
      <c r="F161" s="48">
        <v>0</v>
      </c>
      <c r="G161" s="92">
        <v>0</v>
      </c>
      <c r="H161" s="2"/>
      <c r="I161" s="2"/>
    </row>
    <row r="162" spans="1:9" ht="22.8" x14ac:dyDescent="0.3">
      <c r="A162" s="91">
        <v>3</v>
      </c>
      <c r="B162" s="86" t="s">
        <v>91</v>
      </c>
      <c r="C162" s="86" t="s">
        <v>92</v>
      </c>
      <c r="D162" s="86" t="s">
        <v>93</v>
      </c>
      <c r="E162" s="128">
        <v>220</v>
      </c>
      <c r="F162" s="48">
        <v>0</v>
      </c>
      <c r="G162" s="92">
        <v>0</v>
      </c>
      <c r="H162" s="2"/>
      <c r="I162" s="2"/>
    </row>
    <row r="163" spans="1:9" ht="19.2" customHeight="1" x14ac:dyDescent="0.3">
      <c r="A163" s="198" t="s">
        <v>121</v>
      </c>
      <c r="B163" s="198"/>
      <c r="C163" s="198"/>
      <c r="D163" s="198"/>
      <c r="E163" s="198"/>
      <c r="F163" s="198"/>
      <c r="G163" s="112"/>
      <c r="H163" s="2"/>
      <c r="I163" s="2"/>
    </row>
    <row r="164" spans="1:9" x14ac:dyDescent="0.3">
      <c r="A164" s="10"/>
      <c r="B164" s="10"/>
      <c r="C164" s="134"/>
      <c r="D164" s="134"/>
      <c r="E164" s="134"/>
      <c r="F164" s="4"/>
      <c r="G164" s="100"/>
    </row>
    <row r="165" spans="1:9" s="34" customFormat="1" ht="23.4" customHeight="1" x14ac:dyDescent="0.3">
      <c r="A165" s="88"/>
      <c r="B165" s="88">
        <v>4</v>
      </c>
      <c r="C165" s="132" t="s">
        <v>38</v>
      </c>
      <c r="D165" s="133"/>
      <c r="E165" s="133"/>
      <c r="F165" s="133"/>
      <c r="G165" s="133"/>
    </row>
    <row r="166" spans="1:9" ht="34.200000000000003" x14ac:dyDescent="0.3">
      <c r="A166" s="91">
        <v>1</v>
      </c>
      <c r="B166" s="86" t="s">
        <v>87</v>
      </c>
      <c r="C166" s="86" t="s">
        <v>88</v>
      </c>
      <c r="D166" s="86" t="s">
        <v>15</v>
      </c>
      <c r="E166" s="128">
        <v>7.6</v>
      </c>
      <c r="F166" s="48">
        <v>0</v>
      </c>
      <c r="G166" s="92">
        <v>0</v>
      </c>
      <c r="H166" s="2"/>
      <c r="I166" s="2"/>
    </row>
    <row r="167" spans="1:9" ht="22.8" x14ac:dyDescent="0.3">
      <c r="A167" s="91">
        <v>2</v>
      </c>
      <c r="B167" s="86" t="s">
        <v>89</v>
      </c>
      <c r="C167" s="86" t="s">
        <v>90</v>
      </c>
      <c r="D167" s="86" t="s">
        <v>15</v>
      </c>
      <c r="E167" s="128">
        <v>9.5</v>
      </c>
      <c r="F167" s="48">
        <v>0</v>
      </c>
      <c r="G167" s="92">
        <v>0</v>
      </c>
      <c r="H167" s="2"/>
      <c r="I167" s="2"/>
    </row>
    <row r="168" spans="1:9" ht="22.8" x14ac:dyDescent="0.3">
      <c r="A168" s="91">
        <v>3</v>
      </c>
      <c r="B168" s="86" t="s">
        <v>91</v>
      </c>
      <c r="C168" s="86" t="s">
        <v>92</v>
      </c>
      <c r="D168" s="86" t="s">
        <v>93</v>
      </c>
      <c r="E168" s="128">
        <v>304</v>
      </c>
      <c r="F168" s="48">
        <v>0</v>
      </c>
      <c r="G168" s="92">
        <v>0</v>
      </c>
      <c r="H168" s="2"/>
      <c r="I168" s="2"/>
    </row>
    <row r="169" spans="1:9" s="34" customFormat="1" ht="19.8" customHeight="1" x14ac:dyDescent="0.3">
      <c r="A169" s="198" t="s">
        <v>122</v>
      </c>
      <c r="B169" s="198"/>
      <c r="C169" s="198"/>
      <c r="D169" s="198"/>
      <c r="E169" s="198"/>
      <c r="F169" s="198"/>
      <c r="G169" s="110"/>
    </row>
    <row r="170" spans="1:9" x14ac:dyDescent="0.3">
      <c r="A170" s="10"/>
      <c r="B170" s="10"/>
      <c r="C170" s="134"/>
      <c r="D170" s="134"/>
      <c r="E170" s="134"/>
      <c r="F170" s="4"/>
      <c r="G170" s="100">
        <v>0</v>
      </c>
    </row>
    <row r="171" spans="1:9" ht="22.8" customHeight="1" x14ac:dyDescent="0.3">
      <c r="A171" s="88"/>
      <c r="B171" s="88">
        <v>5</v>
      </c>
      <c r="C171" s="132" t="s">
        <v>95</v>
      </c>
      <c r="D171" s="133"/>
      <c r="E171" s="133"/>
      <c r="F171" s="133"/>
      <c r="G171" s="133"/>
    </row>
    <row r="172" spans="1:9" ht="57" x14ac:dyDescent="0.3">
      <c r="A172" s="91">
        <v>1</v>
      </c>
      <c r="B172" s="86" t="s">
        <v>96</v>
      </c>
      <c r="C172" s="86" t="s">
        <v>97</v>
      </c>
      <c r="D172" s="86" t="s">
        <v>98</v>
      </c>
      <c r="E172" s="129">
        <v>0.9</v>
      </c>
      <c r="F172" s="48">
        <v>0</v>
      </c>
      <c r="G172" s="92">
        <v>0</v>
      </c>
      <c r="H172" s="2"/>
      <c r="I172" s="2"/>
    </row>
    <row r="173" spans="1:9" ht="45.6" x14ac:dyDescent="0.3">
      <c r="A173" s="91">
        <v>2</v>
      </c>
      <c r="B173" s="86" t="s">
        <v>99</v>
      </c>
      <c r="C173" s="86" t="s">
        <v>100</v>
      </c>
      <c r="D173" s="86" t="s">
        <v>15</v>
      </c>
      <c r="E173" s="128">
        <v>10</v>
      </c>
      <c r="F173" s="48">
        <v>0</v>
      </c>
      <c r="G173" s="92">
        <v>0</v>
      </c>
      <c r="H173" s="2"/>
      <c r="I173" s="2"/>
    </row>
    <row r="174" spans="1:9" ht="45.6" x14ac:dyDescent="0.3">
      <c r="A174" s="91">
        <v>3</v>
      </c>
      <c r="B174" s="86" t="s">
        <v>101</v>
      </c>
      <c r="C174" s="86" t="s">
        <v>102</v>
      </c>
      <c r="D174" s="86" t="s">
        <v>98</v>
      </c>
      <c r="E174" s="129">
        <v>0.9</v>
      </c>
      <c r="F174" s="48">
        <v>0</v>
      </c>
      <c r="G174" s="92">
        <v>0</v>
      </c>
      <c r="H174" s="2"/>
      <c r="I174" s="2"/>
    </row>
    <row r="175" spans="1:9" ht="45.6" x14ac:dyDescent="0.3">
      <c r="A175" s="91">
        <v>4</v>
      </c>
      <c r="B175" s="86" t="s">
        <v>103</v>
      </c>
      <c r="C175" s="86" t="s">
        <v>104</v>
      </c>
      <c r="D175" s="86" t="s">
        <v>105</v>
      </c>
      <c r="E175" s="129">
        <v>0.18</v>
      </c>
      <c r="F175" s="48">
        <v>0</v>
      </c>
      <c r="G175" s="92">
        <v>0</v>
      </c>
      <c r="H175" s="2"/>
      <c r="I175" s="2"/>
    </row>
    <row r="176" spans="1:9" ht="22.8" x14ac:dyDescent="0.3">
      <c r="A176" s="91">
        <v>5</v>
      </c>
      <c r="B176" s="86" t="s">
        <v>18</v>
      </c>
      <c r="C176" s="86" t="s">
        <v>29</v>
      </c>
      <c r="D176" s="86" t="s">
        <v>15</v>
      </c>
      <c r="E176" s="128">
        <v>9</v>
      </c>
      <c r="F176" s="48">
        <v>0</v>
      </c>
      <c r="G176" s="92">
        <v>0</v>
      </c>
      <c r="H176" s="2"/>
      <c r="I176" s="2"/>
    </row>
    <row r="177" spans="1:9" ht="22.8" x14ac:dyDescent="0.3">
      <c r="A177" s="91">
        <v>6</v>
      </c>
      <c r="B177" s="86" t="s">
        <v>20</v>
      </c>
      <c r="C177" s="86" t="s">
        <v>21</v>
      </c>
      <c r="D177" s="86" t="s">
        <v>22</v>
      </c>
      <c r="E177" s="129">
        <v>0.09</v>
      </c>
      <c r="F177" s="48">
        <v>0</v>
      </c>
      <c r="G177" s="92">
        <v>0</v>
      </c>
      <c r="H177" s="2"/>
      <c r="I177" s="2"/>
    </row>
    <row r="178" spans="1:9" s="34" customFormat="1" ht="18.600000000000001" customHeight="1" x14ac:dyDescent="0.3">
      <c r="A178" s="198" t="s">
        <v>123</v>
      </c>
      <c r="B178" s="198"/>
      <c r="C178" s="198"/>
      <c r="D178" s="198"/>
      <c r="E178" s="198"/>
      <c r="F178" s="198"/>
      <c r="G178" s="110"/>
    </row>
    <row r="179" spans="1:9" x14ac:dyDescent="0.3">
      <c r="A179" s="10"/>
      <c r="B179" s="10"/>
      <c r="C179" s="134"/>
      <c r="D179" s="134"/>
      <c r="E179" s="134"/>
      <c r="F179" s="4"/>
      <c r="G179" s="100"/>
    </row>
    <row r="180" spans="1:9" ht="21.6" customHeight="1" x14ac:dyDescent="0.3">
      <c r="A180" s="88"/>
      <c r="B180" s="88">
        <v>6</v>
      </c>
      <c r="C180" s="132" t="s">
        <v>106</v>
      </c>
      <c r="D180" s="133"/>
      <c r="E180" s="133"/>
      <c r="F180" s="133"/>
      <c r="G180" s="133"/>
    </row>
    <row r="181" spans="1:9" ht="34.200000000000003" x14ac:dyDescent="0.3">
      <c r="A181" s="91">
        <v>1</v>
      </c>
      <c r="B181" s="86" t="s">
        <v>107</v>
      </c>
      <c r="C181" s="86" t="s">
        <v>108</v>
      </c>
      <c r="D181" s="86" t="s">
        <v>109</v>
      </c>
      <c r="E181" s="129">
        <v>0.04</v>
      </c>
      <c r="F181" s="48">
        <v>0</v>
      </c>
      <c r="G181" s="92">
        <v>0</v>
      </c>
      <c r="H181" s="2"/>
      <c r="I181" s="2"/>
    </row>
    <row r="182" spans="1:9" x14ac:dyDescent="0.3">
      <c r="A182" s="91">
        <v>2</v>
      </c>
      <c r="B182" s="86" t="s">
        <v>110</v>
      </c>
      <c r="C182" s="86" t="s">
        <v>111</v>
      </c>
      <c r="D182" s="86" t="s">
        <v>77</v>
      </c>
      <c r="E182" s="128">
        <v>4</v>
      </c>
      <c r="F182" s="48">
        <v>0</v>
      </c>
      <c r="G182" s="92">
        <v>0</v>
      </c>
      <c r="H182" s="2"/>
      <c r="I182" s="2"/>
    </row>
    <row r="183" spans="1:9" ht="34.200000000000003" x14ac:dyDescent="0.3">
      <c r="A183" s="91">
        <v>3</v>
      </c>
      <c r="B183" s="86" t="s">
        <v>112</v>
      </c>
      <c r="C183" s="86" t="s">
        <v>113</v>
      </c>
      <c r="D183" s="86" t="s">
        <v>105</v>
      </c>
      <c r="E183" s="129">
        <v>4.0000000000000001E-3</v>
      </c>
      <c r="F183" s="48">
        <v>0</v>
      </c>
      <c r="G183" s="92">
        <v>0</v>
      </c>
      <c r="H183" s="2"/>
      <c r="I183" s="2"/>
    </row>
    <row r="184" spans="1:9" ht="22.8" x14ac:dyDescent="0.3">
      <c r="A184" s="91">
        <v>4</v>
      </c>
      <c r="B184" s="86" t="s">
        <v>114</v>
      </c>
      <c r="C184" s="86" t="s">
        <v>115</v>
      </c>
      <c r="D184" s="86" t="s">
        <v>24</v>
      </c>
      <c r="E184" s="128">
        <v>6</v>
      </c>
      <c r="F184" s="48">
        <v>0</v>
      </c>
      <c r="G184" s="92">
        <v>0</v>
      </c>
      <c r="H184" s="2"/>
      <c r="I184" s="2"/>
    </row>
    <row r="185" spans="1:9" ht="22.8" x14ac:dyDescent="0.3">
      <c r="A185" s="91">
        <v>5</v>
      </c>
      <c r="B185" s="86" t="s">
        <v>116</v>
      </c>
      <c r="C185" s="86" t="s">
        <v>117</v>
      </c>
      <c r="D185" s="86" t="s">
        <v>118</v>
      </c>
      <c r="E185" s="129">
        <v>0.24</v>
      </c>
      <c r="F185" s="48">
        <v>0</v>
      </c>
      <c r="G185" s="92">
        <v>0</v>
      </c>
      <c r="H185" s="2"/>
      <c r="I185" s="2"/>
    </row>
    <row r="186" spans="1:9" s="34" customFormat="1" ht="20.399999999999999" customHeight="1" x14ac:dyDescent="0.3">
      <c r="A186" s="135" t="s">
        <v>124</v>
      </c>
      <c r="B186" s="136"/>
      <c r="C186" s="136"/>
      <c r="D186" s="136"/>
      <c r="E186" s="136"/>
      <c r="F186" s="137"/>
      <c r="G186" s="110">
        <v>0</v>
      </c>
    </row>
    <row r="187" spans="1:9" s="34" customFormat="1" ht="12.6" customHeight="1" x14ac:dyDescent="0.3">
      <c r="A187" s="72"/>
      <c r="B187" s="72"/>
      <c r="C187" s="72"/>
      <c r="D187" s="72"/>
      <c r="E187" s="117"/>
      <c r="F187" s="72"/>
      <c r="G187" s="73"/>
    </row>
    <row r="189" spans="1:9" s="34" customFormat="1" ht="19.2" customHeight="1" x14ac:dyDescent="0.3">
      <c r="A189" s="82"/>
      <c r="B189" s="83" t="s">
        <v>125</v>
      </c>
      <c r="C189" s="138" t="s">
        <v>221</v>
      </c>
      <c r="D189" s="139"/>
      <c r="E189" s="139"/>
      <c r="F189" s="140"/>
      <c r="G189" s="260">
        <f>SUM(G152+G157+G163+G169+G178)</f>
        <v>0</v>
      </c>
    </row>
    <row r="192" spans="1:9" s="53" customFormat="1" ht="13.2" x14ac:dyDescent="0.25">
      <c r="A192" s="80"/>
      <c r="C192" s="79" t="s">
        <v>200</v>
      </c>
      <c r="E192" s="80"/>
    </row>
    <row r="193" spans="1:7" s="53" customFormat="1" ht="13.2" x14ac:dyDescent="0.25">
      <c r="A193" s="80"/>
      <c r="E193" s="80"/>
    </row>
    <row r="194" spans="1:7" s="54" customFormat="1" ht="24" customHeight="1" x14ac:dyDescent="0.3">
      <c r="A194" s="153" t="s">
        <v>63</v>
      </c>
      <c r="B194" s="153"/>
      <c r="C194" s="54" t="s">
        <v>62</v>
      </c>
      <c r="E194" s="68"/>
    </row>
    <row r="195" spans="1:7" s="5" customFormat="1" ht="23.4" customHeight="1" x14ac:dyDescent="0.2">
      <c r="A195" s="153" t="s">
        <v>52</v>
      </c>
      <c r="B195" s="153"/>
      <c r="C195" s="54" t="s">
        <v>53</v>
      </c>
      <c r="E195" s="17"/>
    </row>
    <row r="196" spans="1:7" s="53" customFormat="1" ht="13.2" x14ac:dyDescent="0.25">
      <c r="A196" s="80"/>
      <c r="E196" s="80"/>
    </row>
    <row r="197" spans="1:7" s="54" customFormat="1" ht="18" customHeight="1" x14ac:dyDescent="0.3">
      <c r="A197" s="157" t="s">
        <v>65</v>
      </c>
      <c r="B197" s="157"/>
      <c r="C197" s="55" t="s">
        <v>224</v>
      </c>
      <c r="E197" s="68"/>
    </row>
    <row r="198" spans="1:7" s="5" customFormat="1" ht="11.4" x14ac:dyDescent="0.2">
      <c r="A198" s="17"/>
      <c r="E198" s="17"/>
    </row>
    <row r="199" spans="1:7" s="5" customFormat="1" ht="12" x14ac:dyDescent="0.25">
      <c r="A199" s="155" t="s">
        <v>64</v>
      </c>
      <c r="B199" s="155"/>
      <c r="C199" s="55" t="s">
        <v>222</v>
      </c>
      <c r="E199" s="17"/>
    </row>
    <row r="201" spans="1:7" x14ac:dyDescent="0.3">
      <c r="A201" s="113" t="s">
        <v>0</v>
      </c>
      <c r="B201" s="113" t="s">
        <v>2</v>
      </c>
      <c r="C201" s="113" t="s">
        <v>4</v>
      </c>
      <c r="D201" s="113" t="s">
        <v>6</v>
      </c>
      <c r="E201" s="193" t="s">
        <v>8</v>
      </c>
      <c r="F201" s="46" t="s">
        <v>9</v>
      </c>
      <c r="G201" s="114" t="s">
        <v>12</v>
      </c>
    </row>
    <row r="202" spans="1:7" x14ac:dyDescent="0.3">
      <c r="A202" s="113" t="s">
        <v>1</v>
      </c>
      <c r="B202" s="113" t="s">
        <v>3</v>
      </c>
      <c r="C202" s="113" t="s">
        <v>5</v>
      </c>
      <c r="D202" s="113" t="s">
        <v>7</v>
      </c>
      <c r="E202" s="193"/>
      <c r="F202" s="46" t="s">
        <v>10</v>
      </c>
      <c r="G202" s="113" t="s">
        <v>11</v>
      </c>
    </row>
    <row r="203" spans="1:7" s="5" customFormat="1" ht="12" x14ac:dyDescent="0.2">
      <c r="A203" s="88"/>
      <c r="B203" s="88">
        <v>1</v>
      </c>
      <c r="C203" s="132" t="s">
        <v>159</v>
      </c>
      <c r="D203" s="133"/>
      <c r="E203" s="133"/>
      <c r="F203" s="133"/>
      <c r="G203" s="133"/>
    </row>
    <row r="204" spans="1:7" ht="34.200000000000003" x14ac:dyDescent="0.3">
      <c r="A204" s="91">
        <v>1</v>
      </c>
      <c r="B204" s="86" t="s">
        <v>128</v>
      </c>
      <c r="C204" s="86" t="s">
        <v>129</v>
      </c>
      <c r="D204" s="86" t="s">
        <v>93</v>
      </c>
      <c r="E204" s="128">
        <v>78</v>
      </c>
      <c r="F204" s="48">
        <v>0</v>
      </c>
      <c r="G204" s="92">
        <v>0</v>
      </c>
    </row>
    <row r="205" spans="1:7" ht="34.200000000000003" x14ac:dyDescent="0.3">
      <c r="A205" s="91">
        <v>2</v>
      </c>
      <c r="B205" s="86" t="s">
        <v>130</v>
      </c>
      <c r="C205" s="86" t="s">
        <v>131</v>
      </c>
      <c r="D205" s="86" t="s">
        <v>24</v>
      </c>
      <c r="E205" s="128">
        <v>6</v>
      </c>
      <c r="F205" s="48">
        <v>0</v>
      </c>
      <c r="G205" s="92">
        <v>0</v>
      </c>
    </row>
    <row r="206" spans="1:7" ht="34.200000000000003" x14ac:dyDescent="0.3">
      <c r="A206" s="91">
        <v>3</v>
      </c>
      <c r="B206" s="86" t="s">
        <v>132</v>
      </c>
      <c r="C206" s="86" t="s">
        <v>133</v>
      </c>
      <c r="D206" s="86" t="s">
        <v>93</v>
      </c>
      <c r="E206" s="128">
        <v>27.3</v>
      </c>
      <c r="F206" s="48">
        <v>0</v>
      </c>
      <c r="G206" s="92">
        <v>0</v>
      </c>
    </row>
    <row r="207" spans="1:7" ht="34.200000000000003" x14ac:dyDescent="0.3">
      <c r="A207" s="91">
        <v>4</v>
      </c>
      <c r="B207" s="86" t="s">
        <v>134</v>
      </c>
      <c r="C207" s="86" t="s">
        <v>135</v>
      </c>
      <c r="D207" s="86" t="s">
        <v>93</v>
      </c>
      <c r="E207" s="128">
        <v>78</v>
      </c>
      <c r="F207" s="48">
        <v>0</v>
      </c>
      <c r="G207" s="92">
        <v>0</v>
      </c>
    </row>
    <row r="208" spans="1:7" ht="45.6" x14ac:dyDescent="0.3">
      <c r="A208" s="91">
        <v>5</v>
      </c>
      <c r="B208" s="86" t="s">
        <v>136</v>
      </c>
      <c r="C208" s="86" t="s">
        <v>137</v>
      </c>
      <c r="D208" s="86" t="s">
        <v>93</v>
      </c>
      <c r="E208" s="128">
        <v>78</v>
      </c>
      <c r="F208" s="48">
        <v>0</v>
      </c>
      <c r="G208" s="92">
        <v>0</v>
      </c>
    </row>
    <row r="209" spans="1:7" ht="34.200000000000003" x14ac:dyDescent="0.3">
      <c r="A209" s="91">
        <v>6</v>
      </c>
      <c r="B209" s="86" t="s">
        <v>138</v>
      </c>
      <c r="C209" s="86" t="s">
        <v>139</v>
      </c>
      <c r="D209" s="86" t="s">
        <v>93</v>
      </c>
      <c r="E209" s="128">
        <v>78</v>
      </c>
      <c r="F209" s="48">
        <v>0</v>
      </c>
      <c r="G209" s="92">
        <v>0</v>
      </c>
    </row>
    <row r="210" spans="1:7" ht="22.8" x14ac:dyDescent="0.3">
      <c r="A210" s="91">
        <v>7</v>
      </c>
      <c r="B210" s="86" t="s">
        <v>140</v>
      </c>
      <c r="C210" s="86" t="s">
        <v>141</v>
      </c>
      <c r="D210" s="86" t="s">
        <v>93</v>
      </c>
      <c r="E210" s="128">
        <v>78</v>
      </c>
      <c r="F210" s="48">
        <v>0</v>
      </c>
      <c r="G210" s="92">
        <v>0</v>
      </c>
    </row>
    <row r="211" spans="1:7" s="78" customFormat="1" ht="19.8" customHeight="1" x14ac:dyDescent="0.3">
      <c r="A211" s="220" t="s">
        <v>161</v>
      </c>
      <c r="B211" s="221"/>
      <c r="C211" s="221"/>
      <c r="D211" s="221"/>
      <c r="E211" s="221"/>
      <c r="F211" s="222"/>
      <c r="G211" s="110">
        <v>0</v>
      </c>
    </row>
    <row r="212" spans="1:7" x14ac:dyDescent="0.3">
      <c r="A212" s="10"/>
      <c r="B212" s="10"/>
      <c r="C212" s="99"/>
      <c r="D212" s="99"/>
      <c r="E212" s="50"/>
      <c r="F212" s="4"/>
      <c r="G212" s="100"/>
    </row>
    <row r="213" spans="1:7" s="5" customFormat="1" ht="18" customHeight="1" x14ac:dyDescent="0.2">
      <c r="A213" s="88"/>
      <c r="B213" s="88">
        <v>2</v>
      </c>
      <c r="C213" s="132" t="s">
        <v>163</v>
      </c>
      <c r="D213" s="133"/>
      <c r="E213" s="133"/>
      <c r="F213" s="133"/>
      <c r="G213" s="133"/>
    </row>
    <row r="214" spans="1:7" ht="34.200000000000003" x14ac:dyDescent="0.3">
      <c r="A214" s="91">
        <v>1</v>
      </c>
      <c r="B214" s="86" t="s">
        <v>142</v>
      </c>
      <c r="C214" s="86" t="s">
        <v>143</v>
      </c>
      <c r="D214" s="86" t="s">
        <v>93</v>
      </c>
      <c r="E214" s="128">
        <v>279.3</v>
      </c>
      <c r="F214" s="48">
        <v>0</v>
      </c>
      <c r="G214" s="92">
        <v>0</v>
      </c>
    </row>
    <row r="215" spans="1:7" ht="39" customHeight="1" x14ac:dyDescent="0.3">
      <c r="A215" s="91">
        <v>2</v>
      </c>
      <c r="B215" s="86" t="s">
        <v>144</v>
      </c>
      <c r="C215" s="86" t="s">
        <v>145</v>
      </c>
      <c r="D215" s="86" t="s">
        <v>93</v>
      </c>
      <c r="E215" s="128">
        <v>139.6</v>
      </c>
      <c r="F215" s="48">
        <v>0</v>
      </c>
      <c r="G215" s="92">
        <v>0</v>
      </c>
    </row>
    <row r="216" spans="1:7" ht="34.200000000000003" x14ac:dyDescent="0.3">
      <c r="A216" s="91">
        <v>3</v>
      </c>
      <c r="B216" s="86" t="s">
        <v>146</v>
      </c>
      <c r="C216" s="86" t="s">
        <v>147</v>
      </c>
      <c r="D216" s="86" t="s">
        <v>93</v>
      </c>
      <c r="E216" s="128">
        <v>97.75</v>
      </c>
      <c r="F216" s="48">
        <v>0</v>
      </c>
      <c r="G216" s="92">
        <v>0</v>
      </c>
    </row>
    <row r="217" spans="1:7" ht="34.200000000000003" x14ac:dyDescent="0.3">
      <c r="A217" s="91">
        <v>4</v>
      </c>
      <c r="B217" s="86" t="s">
        <v>148</v>
      </c>
      <c r="C217" s="86" t="s">
        <v>149</v>
      </c>
      <c r="D217" s="86" t="s">
        <v>93</v>
      </c>
      <c r="E217" s="128">
        <v>279.3</v>
      </c>
      <c r="F217" s="48">
        <v>0</v>
      </c>
      <c r="G217" s="92">
        <v>0</v>
      </c>
    </row>
    <row r="218" spans="1:7" ht="45.6" x14ac:dyDescent="0.3">
      <c r="A218" s="91">
        <v>5</v>
      </c>
      <c r="B218" s="86" t="s">
        <v>150</v>
      </c>
      <c r="C218" s="86" t="s">
        <v>151</v>
      </c>
      <c r="D218" s="86" t="s">
        <v>93</v>
      </c>
      <c r="E218" s="128">
        <v>279.3</v>
      </c>
      <c r="F218" s="48">
        <v>0</v>
      </c>
      <c r="G218" s="92">
        <v>0</v>
      </c>
    </row>
    <row r="219" spans="1:7" ht="34.200000000000003" x14ac:dyDescent="0.3">
      <c r="A219" s="91">
        <v>6</v>
      </c>
      <c r="B219" s="86" t="s">
        <v>152</v>
      </c>
      <c r="C219" s="86" t="s">
        <v>153</v>
      </c>
      <c r="D219" s="86" t="s">
        <v>93</v>
      </c>
      <c r="E219" s="128">
        <v>279.3</v>
      </c>
      <c r="F219" s="48">
        <v>0</v>
      </c>
      <c r="G219" s="92">
        <v>0</v>
      </c>
    </row>
    <row r="220" spans="1:7" ht="22.8" x14ac:dyDescent="0.3">
      <c r="A220" s="91">
        <v>7</v>
      </c>
      <c r="B220" s="86" t="s">
        <v>154</v>
      </c>
      <c r="C220" s="86" t="s">
        <v>155</v>
      </c>
      <c r="D220" s="86" t="s">
        <v>93</v>
      </c>
      <c r="E220" s="128">
        <v>279.3</v>
      </c>
      <c r="F220" s="48">
        <v>0</v>
      </c>
      <c r="G220" s="92">
        <v>0</v>
      </c>
    </row>
    <row r="221" spans="1:7" s="78" customFormat="1" ht="19.2" customHeight="1" x14ac:dyDescent="0.3">
      <c r="A221" s="223" t="s">
        <v>164</v>
      </c>
      <c r="B221" s="223"/>
      <c r="C221" s="223"/>
      <c r="D221" s="223"/>
      <c r="E221" s="223"/>
      <c r="F221" s="223"/>
      <c r="G221" s="110">
        <v>0</v>
      </c>
    </row>
    <row r="222" spans="1:7" x14ac:dyDescent="0.3">
      <c r="A222" s="10"/>
      <c r="B222" s="10"/>
      <c r="C222" s="99"/>
      <c r="D222" s="99"/>
      <c r="E222" s="50"/>
      <c r="F222" s="4"/>
      <c r="G222" s="100"/>
    </row>
    <row r="223" spans="1:7" s="5" customFormat="1" ht="16.8" customHeight="1" x14ac:dyDescent="0.2">
      <c r="A223" s="88"/>
      <c r="B223" s="88">
        <v>3</v>
      </c>
      <c r="C223" s="132" t="s">
        <v>162</v>
      </c>
      <c r="D223" s="133"/>
      <c r="E223" s="133"/>
      <c r="F223" s="133"/>
      <c r="G223" s="133"/>
    </row>
    <row r="224" spans="1:7" ht="34.200000000000003" x14ac:dyDescent="0.3">
      <c r="A224" s="91">
        <v>1</v>
      </c>
      <c r="B224" s="86" t="s">
        <v>128</v>
      </c>
      <c r="C224" s="86" t="s">
        <v>156</v>
      </c>
      <c r="D224" s="86" t="s">
        <v>93</v>
      </c>
      <c r="E224" s="128">
        <v>33.700000000000003</v>
      </c>
      <c r="F224" s="48">
        <v>0</v>
      </c>
      <c r="G224" s="92">
        <v>0</v>
      </c>
    </row>
    <row r="225" spans="1:7" ht="34.200000000000003" x14ac:dyDescent="0.3">
      <c r="A225" s="91">
        <v>2</v>
      </c>
      <c r="B225" s="86" t="s">
        <v>130</v>
      </c>
      <c r="C225" s="86" t="s">
        <v>131</v>
      </c>
      <c r="D225" s="86" t="s">
        <v>24</v>
      </c>
      <c r="E225" s="128">
        <v>6</v>
      </c>
      <c r="F225" s="48">
        <v>0</v>
      </c>
      <c r="G225" s="92">
        <v>0</v>
      </c>
    </row>
    <row r="226" spans="1:7" ht="34.200000000000003" x14ac:dyDescent="0.3">
      <c r="A226" s="91">
        <v>3</v>
      </c>
      <c r="B226" s="86" t="s">
        <v>132</v>
      </c>
      <c r="C226" s="86" t="s">
        <v>133</v>
      </c>
      <c r="D226" s="86" t="s">
        <v>93</v>
      </c>
      <c r="E226" s="128">
        <v>11.8</v>
      </c>
      <c r="F226" s="48">
        <v>0</v>
      </c>
      <c r="G226" s="92">
        <v>0</v>
      </c>
    </row>
    <row r="227" spans="1:7" ht="34.200000000000003" x14ac:dyDescent="0.3">
      <c r="A227" s="91">
        <v>4</v>
      </c>
      <c r="B227" s="86" t="s">
        <v>134</v>
      </c>
      <c r="C227" s="86" t="s">
        <v>135</v>
      </c>
      <c r="D227" s="86" t="s">
        <v>93</v>
      </c>
      <c r="E227" s="128">
        <v>33.700000000000003</v>
      </c>
      <c r="F227" s="48">
        <v>0</v>
      </c>
      <c r="G227" s="92">
        <v>0</v>
      </c>
    </row>
    <row r="228" spans="1:7" ht="45.6" x14ac:dyDescent="0.3">
      <c r="A228" s="91">
        <v>5</v>
      </c>
      <c r="B228" s="86" t="s">
        <v>136</v>
      </c>
      <c r="C228" s="86" t="s">
        <v>137</v>
      </c>
      <c r="D228" s="86" t="s">
        <v>93</v>
      </c>
      <c r="E228" s="128">
        <v>33.700000000000003</v>
      </c>
      <c r="F228" s="48">
        <v>0</v>
      </c>
      <c r="G228" s="92">
        <v>0</v>
      </c>
    </row>
    <row r="229" spans="1:7" ht="34.200000000000003" x14ac:dyDescent="0.3">
      <c r="A229" s="91">
        <v>6</v>
      </c>
      <c r="B229" s="86" t="s">
        <v>138</v>
      </c>
      <c r="C229" s="86" t="s">
        <v>139</v>
      </c>
      <c r="D229" s="86" t="s">
        <v>93</v>
      </c>
      <c r="E229" s="128">
        <v>33.700000000000003</v>
      </c>
      <c r="F229" s="48">
        <v>0</v>
      </c>
      <c r="G229" s="92">
        <v>0</v>
      </c>
    </row>
    <row r="230" spans="1:7" ht="22.8" x14ac:dyDescent="0.3">
      <c r="A230" s="91">
        <v>7</v>
      </c>
      <c r="B230" s="86" t="s">
        <v>140</v>
      </c>
      <c r="C230" s="86" t="s">
        <v>141</v>
      </c>
      <c r="D230" s="86" t="s">
        <v>93</v>
      </c>
      <c r="E230" s="128">
        <v>33.700000000000003</v>
      </c>
      <c r="F230" s="48">
        <v>0</v>
      </c>
      <c r="G230" s="92">
        <v>0</v>
      </c>
    </row>
    <row r="231" spans="1:7" s="34" customFormat="1" ht="18" customHeight="1" x14ac:dyDescent="0.3">
      <c r="A231" s="94"/>
      <c r="B231" s="94"/>
      <c r="C231" s="223" t="s">
        <v>165</v>
      </c>
      <c r="D231" s="223"/>
      <c r="E231" s="223"/>
      <c r="F231" s="223"/>
      <c r="G231" s="110">
        <v>0</v>
      </c>
    </row>
    <row r="232" spans="1:7" x14ac:dyDescent="0.3">
      <c r="A232" s="10"/>
      <c r="B232" s="10"/>
      <c r="C232" s="99"/>
      <c r="D232" s="99"/>
      <c r="E232" s="50"/>
      <c r="F232" s="4"/>
      <c r="G232" s="100"/>
    </row>
    <row r="233" spans="1:7" s="5" customFormat="1" ht="13.8" customHeight="1" x14ac:dyDescent="0.2">
      <c r="A233" s="87"/>
      <c r="B233" s="87">
        <v>4</v>
      </c>
      <c r="C233" s="204" t="s">
        <v>166</v>
      </c>
      <c r="D233" s="205"/>
      <c r="E233" s="205"/>
      <c r="F233" s="205"/>
      <c r="G233" s="205"/>
    </row>
    <row r="234" spans="1:7" ht="34.200000000000003" x14ac:dyDescent="0.3">
      <c r="A234" s="91">
        <v>1</v>
      </c>
      <c r="B234" s="86" t="s">
        <v>142</v>
      </c>
      <c r="C234" s="86" t="s">
        <v>143</v>
      </c>
      <c r="D234" s="86" t="s">
        <v>93</v>
      </c>
      <c r="E234" s="128">
        <v>86.5</v>
      </c>
      <c r="F234" s="48">
        <v>0</v>
      </c>
      <c r="G234" s="92">
        <v>0</v>
      </c>
    </row>
    <row r="235" spans="1:7" ht="34.200000000000003" x14ac:dyDescent="0.3">
      <c r="A235" s="91">
        <v>2</v>
      </c>
      <c r="B235" s="86" t="s">
        <v>146</v>
      </c>
      <c r="C235" s="86" t="s">
        <v>147</v>
      </c>
      <c r="D235" s="86" t="s">
        <v>93</v>
      </c>
      <c r="E235" s="128">
        <v>86.5</v>
      </c>
      <c r="F235" s="48">
        <v>0</v>
      </c>
      <c r="G235" s="92">
        <v>0</v>
      </c>
    </row>
    <row r="236" spans="1:7" ht="34.200000000000003" x14ac:dyDescent="0.3">
      <c r="A236" s="91">
        <v>3</v>
      </c>
      <c r="B236" s="86" t="s">
        <v>148</v>
      </c>
      <c r="C236" s="86" t="s">
        <v>149</v>
      </c>
      <c r="D236" s="86" t="s">
        <v>93</v>
      </c>
      <c r="E236" s="128">
        <v>86.5</v>
      </c>
      <c r="F236" s="48">
        <v>0</v>
      </c>
      <c r="G236" s="92">
        <v>0</v>
      </c>
    </row>
    <row r="237" spans="1:7" ht="45.6" x14ac:dyDescent="0.3">
      <c r="A237" s="91">
        <v>4</v>
      </c>
      <c r="B237" s="86" t="s">
        <v>150</v>
      </c>
      <c r="C237" s="86" t="s">
        <v>151</v>
      </c>
      <c r="D237" s="86" t="s">
        <v>93</v>
      </c>
      <c r="E237" s="128">
        <v>86.5</v>
      </c>
      <c r="F237" s="48">
        <v>0</v>
      </c>
      <c r="G237" s="92">
        <v>0</v>
      </c>
    </row>
    <row r="238" spans="1:7" ht="34.200000000000003" x14ac:dyDescent="0.3">
      <c r="A238" s="91">
        <v>5</v>
      </c>
      <c r="B238" s="86" t="s">
        <v>152</v>
      </c>
      <c r="C238" s="86" t="s">
        <v>153</v>
      </c>
      <c r="D238" s="86" t="s">
        <v>93</v>
      </c>
      <c r="E238" s="128">
        <v>86.5</v>
      </c>
      <c r="F238" s="48">
        <v>0</v>
      </c>
      <c r="G238" s="92">
        <v>0</v>
      </c>
    </row>
    <row r="239" spans="1:7" ht="22.8" x14ac:dyDescent="0.3">
      <c r="A239" s="91">
        <v>6</v>
      </c>
      <c r="B239" s="86" t="s">
        <v>154</v>
      </c>
      <c r="C239" s="86" t="s">
        <v>155</v>
      </c>
      <c r="D239" s="86" t="s">
        <v>93</v>
      </c>
      <c r="E239" s="128">
        <v>86.5</v>
      </c>
      <c r="F239" s="48">
        <v>0</v>
      </c>
      <c r="G239" s="92">
        <v>0</v>
      </c>
    </row>
    <row r="240" spans="1:7" s="54" customFormat="1" ht="17.399999999999999" customHeight="1" x14ac:dyDescent="0.3">
      <c r="A240" s="94"/>
      <c r="B240" s="94"/>
      <c r="C240" s="135" t="s">
        <v>167</v>
      </c>
      <c r="D240" s="136"/>
      <c r="E240" s="136"/>
      <c r="F240" s="137"/>
      <c r="G240" s="110">
        <v>0</v>
      </c>
    </row>
    <row r="241" spans="1:7" x14ac:dyDescent="0.3">
      <c r="A241" s="91"/>
      <c r="B241" s="91"/>
      <c r="C241" s="89"/>
      <c r="D241" s="89"/>
      <c r="E241" s="90"/>
      <c r="F241" s="93"/>
      <c r="G241" s="92"/>
    </row>
    <row r="242" spans="1:7" s="5" customFormat="1" ht="15" customHeight="1" x14ac:dyDescent="0.2">
      <c r="A242" s="88"/>
      <c r="B242" s="88">
        <v>5</v>
      </c>
      <c r="C242" s="132" t="s">
        <v>168</v>
      </c>
      <c r="D242" s="133"/>
      <c r="E242" s="133"/>
      <c r="F242" s="133"/>
      <c r="G242" s="133"/>
    </row>
    <row r="243" spans="1:7" ht="34.200000000000003" x14ac:dyDescent="0.3">
      <c r="A243" s="91">
        <v>1</v>
      </c>
      <c r="B243" s="86" t="s">
        <v>128</v>
      </c>
      <c r="C243" s="86" t="s">
        <v>156</v>
      </c>
      <c r="D243" s="86" t="s">
        <v>93</v>
      </c>
      <c r="E243" s="128">
        <v>46.2</v>
      </c>
      <c r="F243" s="48">
        <v>0</v>
      </c>
      <c r="G243" s="92">
        <v>0</v>
      </c>
    </row>
    <row r="244" spans="1:7" ht="34.200000000000003" x14ac:dyDescent="0.3">
      <c r="A244" s="91">
        <v>2</v>
      </c>
      <c r="B244" s="86" t="s">
        <v>130</v>
      </c>
      <c r="C244" s="86" t="s">
        <v>131</v>
      </c>
      <c r="D244" s="86" t="s">
        <v>24</v>
      </c>
      <c r="E244" s="128">
        <v>5</v>
      </c>
      <c r="F244" s="48">
        <v>0</v>
      </c>
      <c r="G244" s="92">
        <v>0</v>
      </c>
    </row>
    <row r="245" spans="1:7" ht="34.200000000000003" x14ac:dyDescent="0.3">
      <c r="A245" s="91">
        <v>3</v>
      </c>
      <c r="B245" s="86" t="s">
        <v>132</v>
      </c>
      <c r="C245" s="86" t="s">
        <v>133</v>
      </c>
      <c r="D245" s="86" t="s">
        <v>93</v>
      </c>
      <c r="E245" s="128">
        <v>16.2</v>
      </c>
      <c r="F245" s="48">
        <v>0</v>
      </c>
      <c r="G245" s="92">
        <v>0</v>
      </c>
    </row>
    <row r="246" spans="1:7" ht="34.200000000000003" x14ac:dyDescent="0.3">
      <c r="A246" s="91">
        <v>4</v>
      </c>
      <c r="B246" s="86" t="s">
        <v>134</v>
      </c>
      <c r="C246" s="86" t="s">
        <v>135</v>
      </c>
      <c r="D246" s="86" t="s">
        <v>93</v>
      </c>
      <c r="E246" s="128">
        <v>46.2</v>
      </c>
      <c r="F246" s="48">
        <v>0</v>
      </c>
      <c r="G246" s="92">
        <v>0</v>
      </c>
    </row>
    <row r="247" spans="1:7" ht="45.6" x14ac:dyDescent="0.3">
      <c r="A247" s="91">
        <v>5</v>
      </c>
      <c r="B247" s="86" t="s">
        <v>136</v>
      </c>
      <c r="C247" s="86" t="s">
        <v>137</v>
      </c>
      <c r="D247" s="86" t="s">
        <v>93</v>
      </c>
      <c r="E247" s="128">
        <v>46.2</v>
      </c>
      <c r="F247" s="48">
        <v>0</v>
      </c>
      <c r="G247" s="92">
        <v>0</v>
      </c>
    </row>
    <row r="248" spans="1:7" ht="34.200000000000003" x14ac:dyDescent="0.3">
      <c r="A248" s="91">
        <v>6</v>
      </c>
      <c r="B248" s="86" t="s">
        <v>138</v>
      </c>
      <c r="C248" s="86" t="s">
        <v>139</v>
      </c>
      <c r="D248" s="86" t="s">
        <v>93</v>
      </c>
      <c r="E248" s="128">
        <v>46.2</v>
      </c>
      <c r="F248" s="48">
        <v>0</v>
      </c>
      <c r="G248" s="92">
        <v>0</v>
      </c>
    </row>
    <row r="249" spans="1:7" ht="22.8" x14ac:dyDescent="0.3">
      <c r="A249" s="91">
        <v>7</v>
      </c>
      <c r="B249" s="86" t="s">
        <v>140</v>
      </c>
      <c r="C249" s="86" t="s">
        <v>141</v>
      </c>
      <c r="D249" s="86" t="s">
        <v>93</v>
      </c>
      <c r="E249" s="128">
        <v>46.2</v>
      </c>
      <c r="F249" s="48">
        <v>0</v>
      </c>
      <c r="G249" s="92">
        <v>0</v>
      </c>
    </row>
    <row r="250" spans="1:7" s="54" customFormat="1" ht="14.4" customHeight="1" x14ac:dyDescent="0.3">
      <c r="A250" s="96"/>
      <c r="B250" s="96"/>
      <c r="C250" s="199" t="s">
        <v>169</v>
      </c>
      <c r="D250" s="200"/>
      <c r="E250" s="200"/>
      <c r="F250" s="201"/>
      <c r="G250" s="109">
        <v>0</v>
      </c>
    </row>
    <row r="251" spans="1:7" x14ac:dyDescent="0.3">
      <c r="A251" s="101"/>
      <c r="B251" s="101"/>
      <c r="C251" s="102"/>
      <c r="D251" s="102"/>
      <c r="E251" s="118"/>
      <c r="F251" s="103"/>
      <c r="G251" s="104"/>
    </row>
    <row r="252" spans="1:7" s="54" customFormat="1" ht="18" customHeight="1" x14ac:dyDescent="0.3">
      <c r="A252" s="97"/>
      <c r="B252" s="97">
        <v>6</v>
      </c>
      <c r="C252" s="202" t="s">
        <v>170</v>
      </c>
      <c r="D252" s="203"/>
      <c r="E252" s="203"/>
      <c r="F252" s="203"/>
      <c r="G252" s="203"/>
    </row>
    <row r="253" spans="1:7" ht="34.200000000000003" x14ac:dyDescent="0.3">
      <c r="A253" s="91">
        <v>1</v>
      </c>
      <c r="B253" s="86" t="s">
        <v>142</v>
      </c>
      <c r="C253" s="86" t="s">
        <v>143</v>
      </c>
      <c r="D253" s="86" t="s">
        <v>93</v>
      </c>
      <c r="E253" s="128">
        <v>31.8</v>
      </c>
      <c r="F253" s="48">
        <v>0</v>
      </c>
      <c r="G253" s="92">
        <v>0</v>
      </c>
    </row>
    <row r="254" spans="1:7" ht="34.200000000000003" x14ac:dyDescent="0.3">
      <c r="A254" s="91">
        <v>2</v>
      </c>
      <c r="B254" s="86" t="s">
        <v>146</v>
      </c>
      <c r="C254" s="86" t="s">
        <v>147</v>
      </c>
      <c r="D254" s="86" t="s">
        <v>93</v>
      </c>
      <c r="E254" s="128">
        <v>11.15</v>
      </c>
      <c r="F254" s="48">
        <v>0</v>
      </c>
      <c r="G254" s="92">
        <v>0</v>
      </c>
    </row>
    <row r="255" spans="1:7" ht="34.200000000000003" x14ac:dyDescent="0.3">
      <c r="A255" s="91">
        <v>3</v>
      </c>
      <c r="B255" s="86" t="s">
        <v>148</v>
      </c>
      <c r="C255" s="86" t="s">
        <v>149</v>
      </c>
      <c r="D255" s="86" t="s">
        <v>93</v>
      </c>
      <c r="E255" s="128">
        <v>31.8</v>
      </c>
      <c r="F255" s="48">
        <v>0</v>
      </c>
      <c r="G255" s="92">
        <v>0</v>
      </c>
    </row>
    <row r="256" spans="1:7" ht="45.6" x14ac:dyDescent="0.3">
      <c r="A256" s="91">
        <v>4</v>
      </c>
      <c r="B256" s="86" t="s">
        <v>150</v>
      </c>
      <c r="C256" s="86" t="s">
        <v>151</v>
      </c>
      <c r="D256" s="86" t="s">
        <v>93</v>
      </c>
      <c r="E256" s="128">
        <v>31.8</v>
      </c>
      <c r="F256" s="48">
        <v>0</v>
      </c>
      <c r="G256" s="92">
        <v>0</v>
      </c>
    </row>
    <row r="257" spans="1:7" ht="34.200000000000003" x14ac:dyDescent="0.3">
      <c r="A257" s="91">
        <v>5</v>
      </c>
      <c r="B257" s="86" t="s">
        <v>152</v>
      </c>
      <c r="C257" s="86" t="s">
        <v>153</v>
      </c>
      <c r="D257" s="86" t="s">
        <v>93</v>
      </c>
      <c r="E257" s="128">
        <v>31.8</v>
      </c>
      <c r="F257" s="48">
        <v>0</v>
      </c>
      <c r="G257" s="92">
        <v>0</v>
      </c>
    </row>
    <row r="258" spans="1:7" ht="22.8" x14ac:dyDescent="0.3">
      <c r="A258" s="91">
        <v>6</v>
      </c>
      <c r="B258" s="86" t="s">
        <v>154</v>
      </c>
      <c r="C258" s="86" t="s">
        <v>155</v>
      </c>
      <c r="D258" s="86" t="s">
        <v>93</v>
      </c>
      <c r="E258" s="128">
        <v>31.8</v>
      </c>
      <c r="F258" s="48">
        <v>0</v>
      </c>
      <c r="G258" s="92">
        <v>0</v>
      </c>
    </row>
    <row r="259" spans="1:7" s="54" customFormat="1" ht="18" customHeight="1" x14ac:dyDescent="0.3">
      <c r="A259" s="96"/>
      <c r="B259" s="96"/>
      <c r="C259" s="135" t="s">
        <v>171</v>
      </c>
      <c r="D259" s="136"/>
      <c r="E259" s="136"/>
      <c r="F259" s="137"/>
      <c r="G259" s="109">
        <v>0</v>
      </c>
    </row>
    <row r="260" spans="1:7" x14ac:dyDescent="0.3">
      <c r="A260" s="101"/>
      <c r="B260" s="101"/>
      <c r="C260" s="102"/>
      <c r="D260" s="102"/>
      <c r="E260" s="118"/>
      <c r="F260" s="103"/>
      <c r="G260" s="104"/>
    </row>
    <row r="261" spans="1:7" s="54" customFormat="1" ht="19.8" customHeight="1" x14ac:dyDescent="0.3">
      <c r="A261" s="97"/>
      <c r="B261" s="97">
        <v>7</v>
      </c>
      <c r="C261" s="202" t="s">
        <v>172</v>
      </c>
      <c r="D261" s="203"/>
      <c r="E261" s="203"/>
      <c r="F261" s="203"/>
      <c r="G261" s="203"/>
    </row>
    <row r="262" spans="1:7" ht="34.200000000000003" x14ac:dyDescent="0.3">
      <c r="A262" s="91">
        <v>1</v>
      </c>
      <c r="B262" s="86" t="s">
        <v>142</v>
      </c>
      <c r="C262" s="86" t="s">
        <v>143</v>
      </c>
      <c r="D262" s="86" t="s">
        <v>93</v>
      </c>
      <c r="E262" s="128">
        <v>99</v>
      </c>
      <c r="F262" s="48">
        <v>0</v>
      </c>
      <c r="G262" s="92">
        <v>0</v>
      </c>
    </row>
    <row r="263" spans="1:7" ht="34.200000000000003" x14ac:dyDescent="0.3">
      <c r="A263" s="91">
        <v>2</v>
      </c>
      <c r="B263" s="86" t="s">
        <v>146</v>
      </c>
      <c r="C263" s="86" t="s">
        <v>147</v>
      </c>
      <c r="D263" s="86" t="s">
        <v>93</v>
      </c>
      <c r="E263" s="128">
        <v>34.65</v>
      </c>
      <c r="F263" s="48">
        <v>0</v>
      </c>
      <c r="G263" s="92">
        <v>0</v>
      </c>
    </row>
    <row r="264" spans="1:7" ht="34.200000000000003" x14ac:dyDescent="0.3">
      <c r="A264" s="91">
        <v>3</v>
      </c>
      <c r="B264" s="86" t="s">
        <v>148</v>
      </c>
      <c r="C264" s="86" t="s">
        <v>149</v>
      </c>
      <c r="D264" s="86" t="s">
        <v>93</v>
      </c>
      <c r="E264" s="128">
        <v>99</v>
      </c>
      <c r="F264" s="48">
        <v>0</v>
      </c>
      <c r="G264" s="92">
        <v>0</v>
      </c>
    </row>
    <row r="265" spans="1:7" ht="45.6" x14ac:dyDescent="0.3">
      <c r="A265" s="91">
        <v>4</v>
      </c>
      <c r="B265" s="86" t="s">
        <v>150</v>
      </c>
      <c r="C265" s="86" t="s">
        <v>151</v>
      </c>
      <c r="D265" s="86" t="s">
        <v>93</v>
      </c>
      <c r="E265" s="128">
        <v>99</v>
      </c>
      <c r="F265" s="48">
        <v>0</v>
      </c>
      <c r="G265" s="92">
        <v>0</v>
      </c>
    </row>
    <row r="266" spans="1:7" ht="34.200000000000003" x14ac:dyDescent="0.3">
      <c r="A266" s="91">
        <v>5</v>
      </c>
      <c r="B266" s="86" t="s">
        <v>152</v>
      </c>
      <c r="C266" s="86" t="s">
        <v>153</v>
      </c>
      <c r="D266" s="86" t="s">
        <v>93</v>
      </c>
      <c r="E266" s="128">
        <v>99</v>
      </c>
      <c r="F266" s="48">
        <v>0</v>
      </c>
      <c r="G266" s="92">
        <v>0</v>
      </c>
    </row>
    <row r="267" spans="1:7" ht="22.8" x14ac:dyDescent="0.3">
      <c r="A267" s="91">
        <v>6</v>
      </c>
      <c r="B267" s="86" t="s">
        <v>154</v>
      </c>
      <c r="C267" s="86" t="s">
        <v>155</v>
      </c>
      <c r="D267" s="86" t="s">
        <v>93</v>
      </c>
      <c r="E267" s="128">
        <v>99</v>
      </c>
      <c r="F267" s="48">
        <v>0</v>
      </c>
      <c r="G267" s="92">
        <v>0</v>
      </c>
    </row>
    <row r="268" spans="1:7" s="54" customFormat="1" ht="17.399999999999999" customHeight="1" x14ac:dyDescent="0.3">
      <c r="A268" s="94"/>
      <c r="B268" s="94"/>
      <c r="C268" s="135" t="s">
        <v>174</v>
      </c>
      <c r="D268" s="136"/>
      <c r="E268" s="136"/>
      <c r="F268" s="137"/>
      <c r="G268" s="95">
        <v>0</v>
      </c>
    </row>
    <row r="269" spans="1:7" s="5" customFormat="1" ht="12" x14ac:dyDescent="0.2">
      <c r="A269" s="91"/>
      <c r="B269" s="91"/>
      <c r="C269" s="89"/>
      <c r="D269" s="89"/>
      <c r="E269" s="90"/>
      <c r="F269" s="93"/>
      <c r="G269" s="92"/>
    </row>
    <row r="270" spans="1:7" s="54" customFormat="1" ht="18.600000000000001" customHeight="1" x14ac:dyDescent="0.3">
      <c r="A270" s="88"/>
      <c r="B270" s="88">
        <v>8</v>
      </c>
      <c r="C270" s="132" t="s">
        <v>173</v>
      </c>
      <c r="D270" s="133"/>
      <c r="E270" s="133"/>
      <c r="F270" s="133"/>
      <c r="G270" s="133"/>
    </row>
    <row r="271" spans="1:7" ht="34.200000000000003" x14ac:dyDescent="0.3">
      <c r="A271" s="91">
        <v>1</v>
      </c>
      <c r="B271" s="86" t="s">
        <v>142</v>
      </c>
      <c r="C271" s="86" t="s">
        <v>143</v>
      </c>
      <c r="D271" s="86" t="s">
        <v>93</v>
      </c>
      <c r="E271" s="128">
        <v>5.4</v>
      </c>
      <c r="F271" s="48">
        <v>0</v>
      </c>
      <c r="G271" s="92">
        <v>0</v>
      </c>
    </row>
    <row r="272" spans="1:7" ht="34.200000000000003" x14ac:dyDescent="0.3">
      <c r="A272" s="91">
        <v>2</v>
      </c>
      <c r="B272" s="86" t="s">
        <v>146</v>
      </c>
      <c r="C272" s="86" t="s">
        <v>147</v>
      </c>
      <c r="D272" s="86" t="s">
        <v>93</v>
      </c>
      <c r="E272" s="128">
        <v>1.89</v>
      </c>
      <c r="F272" s="48">
        <v>0</v>
      </c>
      <c r="G272" s="92">
        <v>0</v>
      </c>
    </row>
    <row r="273" spans="1:7" ht="34.200000000000003" x14ac:dyDescent="0.3">
      <c r="A273" s="91">
        <v>3</v>
      </c>
      <c r="B273" s="86" t="s">
        <v>148</v>
      </c>
      <c r="C273" s="86" t="s">
        <v>149</v>
      </c>
      <c r="D273" s="86" t="s">
        <v>93</v>
      </c>
      <c r="E273" s="128">
        <v>5.4</v>
      </c>
      <c r="F273" s="48">
        <v>0</v>
      </c>
      <c r="G273" s="92">
        <v>0</v>
      </c>
    </row>
    <row r="274" spans="1:7" ht="45.6" x14ac:dyDescent="0.3">
      <c r="A274" s="91">
        <v>4</v>
      </c>
      <c r="B274" s="86" t="s">
        <v>150</v>
      </c>
      <c r="C274" s="86" t="s">
        <v>151</v>
      </c>
      <c r="D274" s="86" t="s">
        <v>93</v>
      </c>
      <c r="E274" s="128">
        <v>5.4</v>
      </c>
      <c r="F274" s="48">
        <v>0</v>
      </c>
      <c r="G274" s="92">
        <v>0</v>
      </c>
    </row>
    <row r="275" spans="1:7" ht="34.200000000000003" x14ac:dyDescent="0.3">
      <c r="A275" s="91">
        <v>5</v>
      </c>
      <c r="B275" s="86" t="s">
        <v>152</v>
      </c>
      <c r="C275" s="86" t="s">
        <v>153</v>
      </c>
      <c r="D275" s="86" t="s">
        <v>93</v>
      </c>
      <c r="E275" s="128">
        <v>5.4</v>
      </c>
      <c r="F275" s="48">
        <v>0</v>
      </c>
      <c r="G275" s="92">
        <v>0</v>
      </c>
    </row>
    <row r="276" spans="1:7" ht="22.8" x14ac:dyDescent="0.3">
      <c r="A276" s="91">
        <v>6</v>
      </c>
      <c r="B276" s="86" t="s">
        <v>154</v>
      </c>
      <c r="C276" s="86" t="s">
        <v>155</v>
      </c>
      <c r="D276" s="86" t="s">
        <v>93</v>
      </c>
      <c r="E276" s="128">
        <v>5.4</v>
      </c>
      <c r="F276" s="48">
        <v>0</v>
      </c>
      <c r="G276" s="92">
        <v>0</v>
      </c>
    </row>
    <row r="277" spans="1:7" s="54" customFormat="1" ht="19.8" customHeight="1" x14ac:dyDescent="0.3">
      <c r="A277" s="96"/>
      <c r="B277" s="96"/>
      <c r="C277" s="199" t="s">
        <v>175</v>
      </c>
      <c r="D277" s="200"/>
      <c r="E277" s="200"/>
      <c r="F277" s="201"/>
      <c r="G277" s="109">
        <v>0</v>
      </c>
    </row>
    <row r="278" spans="1:7" s="5" customFormat="1" ht="12" x14ac:dyDescent="0.2">
      <c r="A278" s="101"/>
      <c r="B278" s="101"/>
      <c r="C278" s="102"/>
      <c r="D278" s="102"/>
      <c r="E278" s="118"/>
      <c r="F278" s="103"/>
      <c r="G278" s="104"/>
    </row>
    <row r="279" spans="1:7" s="54" customFormat="1" ht="18.600000000000001" customHeight="1" x14ac:dyDescent="0.3">
      <c r="A279" s="97"/>
      <c r="B279" s="97">
        <v>9</v>
      </c>
      <c r="C279" s="202" t="s">
        <v>176</v>
      </c>
      <c r="D279" s="203"/>
      <c r="E279" s="203"/>
      <c r="F279" s="203"/>
      <c r="G279" s="203"/>
    </row>
    <row r="280" spans="1:7" ht="34.200000000000003" x14ac:dyDescent="0.3">
      <c r="A280" s="91">
        <v>1</v>
      </c>
      <c r="B280" s="86" t="s">
        <v>142</v>
      </c>
      <c r="C280" s="86" t="s">
        <v>143</v>
      </c>
      <c r="D280" s="86" t="s">
        <v>93</v>
      </c>
      <c r="E280" s="128">
        <v>15.75</v>
      </c>
      <c r="F280" s="48">
        <v>0</v>
      </c>
      <c r="G280" s="92">
        <v>0</v>
      </c>
    </row>
    <row r="281" spans="1:7" ht="34.200000000000003" x14ac:dyDescent="0.3">
      <c r="A281" s="91">
        <v>2</v>
      </c>
      <c r="B281" s="86" t="s">
        <v>146</v>
      </c>
      <c r="C281" s="86" t="s">
        <v>147</v>
      </c>
      <c r="D281" s="86" t="s">
        <v>93</v>
      </c>
      <c r="E281" s="128">
        <v>5.5</v>
      </c>
      <c r="F281" s="48">
        <v>0</v>
      </c>
      <c r="G281" s="92">
        <v>0</v>
      </c>
    </row>
    <row r="282" spans="1:7" ht="34.200000000000003" x14ac:dyDescent="0.3">
      <c r="A282" s="91">
        <v>3</v>
      </c>
      <c r="B282" s="86" t="s">
        <v>148</v>
      </c>
      <c r="C282" s="86" t="s">
        <v>149</v>
      </c>
      <c r="D282" s="86" t="s">
        <v>93</v>
      </c>
      <c r="E282" s="128">
        <v>15.75</v>
      </c>
      <c r="F282" s="48">
        <v>0</v>
      </c>
      <c r="G282" s="92">
        <v>0</v>
      </c>
    </row>
    <row r="283" spans="1:7" ht="45.6" x14ac:dyDescent="0.3">
      <c r="A283" s="91">
        <v>4</v>
      </c>
      <c r="B283" s="86" t="s">
        <v>150</v>
      </c>
      <c r="C283" s="86" t="s">
        <v>151</v>
      </c>
      <c r="D283" s="86" t="s">
        <v>93</v>
      </c>
      <c r="E283" s="128">
        <v>15.75</v>
      </c>
      <c r="F283" s="48">
        <v>0</v>
      </c>
      <c r="G283" s="92">
        <v>0</v>
      </c>
    </row>
    <row r="284" spans="1:7" ht="34.200000000000003" x14ac:dyDescent="0.3">
      <c r="A284" s="91">
        <v>5</v>
      </c>
      <c r="B284" s="86" t="s">
        <v>152</v>
      </c>
      <c r="C284" s="86" t="s">
        <v>153</v>
      </c>
      <c r="D284" s="86" t="s">
        <v>93</v>
      </c>
      <c r="E284" s="128">
        <v>15.75</v>
      </c>
      <c r="F284" s="48">
        <v>0</v>
      </c>
      <c r="G284" s="92">
        <v>0</v>
      </c>
    </row>
    <row r="285" spans="1:7" ht="22.8" x14ac:dyDescent="0.3">
      <c r="A285" s="91">
        <v>6</v>
      </c>
      <c r="B285" s="86" t="s">
        <v>154</v>
      </c>
      <c r="C285" s="86" t="s">
        <v>155</v>
      </c>
      <c r="D285" s="86" t="s">
        <v>93</v>
      </c>
      <c r="E285" s="128">
        <v>15.75</v>
      </c>
      <c r="F285" s="48">
        <v>0</v>
      </c>
      <c r="G285" s="92">
        <v>0</v>
      </c>
    </row>
    <row r="286" spans="1:7" s="54" customFormat="1" ht="18" customHeight="1" x14ac:dyDescent="0.3">
      <c r="A286" s="96"/>
      <c r="B286" s="96"/>
      <c r="C286" s="199" t="s">
        <v>177</v>
      </c>
      <c r="D286" s="200"/>
      <c r="E286" s="200"/>
      <c r="F286" s="201"/>
      <c r="G286" s="109">
        <v>0</v>
      </c>
    </row>
    <row r="287" spans="1:7" s="5" customFormat="1" ht="12" x14ac:dyDescent="0.2">
      <c r="A287" s="101"/>
      <c r="B287" s="101"/>
      <c r="C287" s="102"/>
      <c r="D287" s="102"/>
      <c r="E287" s="118"/>
      <c r="F287" s="103"/>
      <c r="G287" s="104"/>
    </row>
    <row r="288" spans="1:7" s="54" customFormat="1" ht="16.8" customHeight="1" x14ac:dyDescent="0.3">
      <c r="A288" s="97"/>
      <c r="B288" s="97">
        <v>10</v>
      </c>
      <c r="C288" s="202" t="s">
        <v>178</v>
      </c>
      <c r="D288" s="203"/>
      <c r="E288" s="203"/>
      <c r="F288" s="203"/>
      <c r="G288" s="203"/>
    </row>
    <row r="289" spans="1:7" ht="34.200000000000003" x14ac:dyDescent="0.3">
      <c r="A289" s="91">
        <v>1</v>
      </c>
      <c r="B289" s="86" t="s">
        <v>142</v>
      </c>
      <c r="C289" s="86" t="s">
        <v>143</v>
      </c>
      <c r="D289" s="86" t="s">
        <v>93</v>
      </c>
      <c r="E289" s="128">
        <v>5.4</v>
      </c>
      <c r="F289" s="48">
        <v>0</v>
      </c>
      <c r="G289" s="92">
        <v>0</v>
      </c>
    </row>
    <row r="290" spans="1:7" ht="34.200000000000003" x14ac:dyDescent="0.3">
      <c r="A290" s="91">
        <v>2</v>
      </c>
      <c r="B290" s="86" t="s">
        <v>146</v>
      </c>
      <c r="C290" s="86" t="s">
        <v>147</v>
      </c>
      <c r="D290" s="86" t="s">
        <v>93</v>
      </c>
      <c r="E290" s="128">
        <v>1.89</v>
      </c>
      <c r="F290" s="48">
        <v>0</v>
      </c>
      <c r="G290" s="92">
        <v>0</v>
      </c>
    </row>
    <row r="291" spans="1:7" ht="34.200000000000003" x14ac:dyDescent="0.3">
      <c r="A291" s="91">
        <v>3</v>
      </c>
      <c r="B291" s="86" t="s">
        <v>148</v>
      </c>
      <c r="C291" s="86" t="s">
        <v>149</v>
      </c>
      <c r="D291" s="86" t="s">
        <v>93</v>
      </c>
      <c r="E291" s="128">
        <v>5.4</v>
      </c>
      <c r="F291" s="48">
        <v>0</v>
      </c>
      <c r="G291" s="92">
        <v>0</v>
      </c>
    </row>
    <row r="292" spans="1:7" ht="45.6" x14ac:dyDescent="0.3">
      <c r="A292" s="91">
        <v>4</v>
      </c>
      <c r="B292" s="86" t="s">
        <v>150</v>
      </c>
      <c r="C292" s="86" t="s">
        <v>151</v>
      </c>
      <c r="D292" s="86" t="s">
        <v>93</v>
      </c>
      <c r="E292" s="128">
        <v>5.4</v>
      </c>
      <c r="F292" s="48">
        <v>0</v>
      </c>
      <c r="G292" s="92">
        <v>0</v>
      </c>
    </row>
    <row r="293" spans="1:7" ht="34.200000000000003" x14ac:dyDescent="0.3">
      <c r="A293" s="91">
        <v>5</v>
      </c>
      <c r="B293" s="86" t="s">
        <v>152</v>
      </c>
      <c r="C293" s="86" t="s">
        <v>153</v>
      </c>
      <c r="D293" s="86" t="s">
        <v>93</v>
      </c>
      <c r="E293" s="128">
        <v>5.4</v>
      </c>
      <c r="F293" s="48">
        <v>0</v>
      </c>
      <c r="G293" s="92">
        <v>0</v>
      </c>
    </row>
    <row r="294" spans="1:7" ht="22.8" x14ac:dyDescent="0.3">
      <c r="A294" s="91">
        <v>6</v>
      </c>
      <c r="B294" s="86" t="s">
        <v>154</v>
      </c>
      <c r="C294" s="86" t="s">
        <v>155</v>
      </c>
      <c r="D294" s="86" t="s">
        <v>93</v>
      </c>
      <c r="E294" s="128">
        <v>5.4</v>
      </c>
      <c r="F294" s="48">
        <v>0</v>
      </c>
      <c r="G294" s="92">
        <v>0</v>
      </c>
    </row>
    <row r="295" spans="1:7" s="55" customFormat="1" ht="18" customHeight="1" x14ac:dyDescent="0.3">
      <c r="A295" s="111"/>
      <c r="B295" s="111"/>
      <c r="C295" s="135" t="s">
        <v>179</v>
      </c>
      <c r="D295" s="136"/>
      <c r="E295" s="136"/>
      <c r="F295" s="137"/>
      <c r="G295" s="110">
        <v>0</v>
      </c>
    </row>
    <row r="296" spans="1:7" s="5" customFormat="1" ht="12" x14ac:dyDescent="0.2">
      <c r="A296" s="10"/>
      <c r="B296" s="10"/>
      <c r="C296" s="99"/>
      <c r="D296" s="99"/>
      <c r="E296" s="50"/>
      <c r="F296" s="4"/>
      <c r="G296" s="100"/>
    </row>
    <row r="297" spans="1:7" s="54" customFormat="1" ht="16.2" customHeight="1" x14ac:dyDescent="0.3">
      <c r="A297" s="88"/>
      <c r="B297" s="88">
        <v>11</v>
      </c>
      <c r="C297" s="132" t="s">
        <v>180</v>
      </c>
      <c r="D297" s="133"/>
      <c r="E297" s="133"/>
      <c r="F297" s="133"/>
      <c r="G297" s="133"/>
    </row>
    <row r="298" spans="1:7" ht="34.200000000000003" x14ac:dyDescent="0.3">
      <c r="A298" s="91">
        <v>1</v>
      </c>
      <c r="B298" s="86" t="s">
        <v>142</v>
      </c>
      <c r="C298" s="86" t="s">
        <v>143</v>
      </c>
      <c r="D298" s="86" t="s">
        <v>93</v>
      </c>
      <c r="E298" s="128">
        <v>32.4</v>
      </c>
      <c r="F298" s="48">
        <v>0</v>
      </c>
      <c r="G298" s="92">
        <v>0</v>
      </c>
    </row>
    <row r="299" spans="1:7" ht="34.200000000000003" x14ac:dyDescent="0.3">
      <c r="A299" s="91">
        <v>2</v>
      </c>
      <c r="B299" s="86" t="s">
        <v>146</v>
      </c>
      <c r="C299" s="86" t="s">
        <v>147</v>
      </c>
      <c r="D299" s="86" t="s">
        <v>93</v>
      </c>
      <c r="E299" s="128">
        <v>11.34</v>
      </c>
      <c r="F299" s="48">
        <v>0</v>
      </c>
      <c r="G299" s="92">
        <v>0</v>
      </c>
    </row>
    <row r="300" spans="1:7" ht="34.200000000000003" x14ac:dyDescent="0.3">
      <c r="A300" s="91">
        <v>3</v>
      </c>
      <c r="B300" s="86" t="s">
        <v>148</v>
      </c>
      <c r="C300" s="86" t="s">
        <v>149</v>
      </c>
      <c r="D300" s="86" t="s">
        <v>93</v>
      </c>
      <c r="E300" s="128">
        <v>32.4</v>
      </c>
      <c r="F300" s="48">
        <v>0</v>
      </c>
      <c r="G300" s="92">
        <v>0</v>
      </c>
    </row>
    <row r="301" spans="1:7" ht="45.6" x14ac:dyDescent="0.3">
      <c r="A301" s="91">
        <v>4</v>
      </c>
      <c r="B301" s="86" t="s">
        <v>150</v>
      </c>
      <c r="C301" s="86" t="s">
        <v>151</v>
      </c>
      <c r="D301" s="86" t="s">
        <v>93</v>
      </c>
      <c r="E301" s="128">
        <v>32.4</v>
      </c>
      <c r="F301" s="48">
        <v>0</v>
      </c>
      <c r="G301" s="92">
        <v>0</v>
      </c>
    </row>
    <row r="302" spans="1:7" ht="34.200000000000003" x14ac:dyDescent="0.3">
      <c r="A302" s="91">
        <v>5</v>
      </c>
      <c r="B302" s="86" t="s">
        <v>152</v>
      </c>
      <c r="C302" s="86" t="s">
        <v>153</v>
      </c>
      <c r="D302" s="86" t="s">
        <v>93</v>
      </c>
      <c r="E302" s="128">
        <v>32.4</v>
      </c>
      <c r="F302" s="48">
        <v>0</v>
      </c>
      <c r="G302" s="92">
        <v>0</v>
      </c>
    </row>
    <row r="303" spans="1:7" ht="22.8" x14ac:dyDescent="0.3">
      <c r="A303" s="91">
        <v>6</v>
      </c>
      <c r="B303" s="86" t="s">
        <v>154</v>
      </c>
      <c r="C303" s="86" t="s">
        <v>155</v>
      </c>
      <c r="D303" s="86" t="s">
        <v>93</v>
      </c>
      <c r="E303" s="128">
        <v>32.4</v>
      </c>
      <c r="F303" s="48">
        <v>0</v>
      </c>
      <c r="G303" s="92">
        <v>0</v>
      </c>
    </row>
    <row r="304" spans="1:7" s="54" customFormat="1" ht="17.399999999999999" customHeight="1" x14ac:dyDescent="0.3">
      <c r="A304" s="94"/>
      <c r="B304" s="94"/>
      <c r="C304" s="135" t="s">
        <v>181</v>
      </c>
      <c r="D304" s="136"/>
      <c r="E304" s="136"/>
      <c r="F304" s="137"/>
      <c r="G304" s="95">
        <v>0</v>
      </c>
    </row>
    <row r="305" spans="1:7" s="5" customFormat="1" ht="12" x14ac:dyDescent="0.2">
      <c r="A305" s="91"/>
      <c r="B305" s="91"/>
      <c r="C305" s="89"/>
      <c r="D305" s="89"/>
      <c r="E305" s="90"/>
      <c r="F305" s="93"/>
      <c r="G305" s="92"/>
    </row>
    <row r="306" spans="1:7" s="54" customFormat="1" ht="16.8" customHeight="1" x14ac:dyDescent="0.3">
      <c r="A306" s="88"/>
      <c r="B306" s="88">
        <v>12</v>
      </c>
      <c r="C306" s="132" t="s">
        <v>182</v>
      </c>
      <c r="D306" s="133"/>
      <c r="E306" s="133"/>
      <c r="F306" s="133"/>
      <c r="G306" s="133"/>
    </row>
    <row r="307" spans="1:7" ht="34.200000000000003" x14ac:dyDescent="0.3">
      <c r="A307" s="91">
        <v>1</v>
      </c>
      <c r="B307" s="86" t="s">
        <v>142</v>
      </c>
      <c r="C307" s="86" t="s">
        <v>143</v>
      </c>
      <c r="D307" s="86" t="s">
        <v>93</v>
      </c>
      <c r="E307" s="128">
        <v>21.42</v>
      </c>
      <c r="F307" s="48">
        <v>0</v>
      </c>
      <c r="G307" s="92">
        <v>0</v>
      </c>
    </row>
    <row r="308" spans="1:7" ht="34.200000000000003" x14ac:dyDescent="0.3">
      <c r="A308" s="91">
        <v>2</v>
      </c>
      <c r="B308" s="86" t="s">
        <v>146</v>
      </c>
      <c r="C308" s="86" t="s">
        <v>147</v>
      </c>
      <c r="D308" s="86" t="s">
        <v>93</v>
      </c>
      <c r="E308" s="128">
        <v>7.4939999999999998</v>
      </c>
      <c r="F308" s="48">
        <v>0</v>
      </c>
      <c r="G308" s="92">
        <v>0</v>
      </c>
    </row>
    <row r="309" spans="1:7" ht="34.200000000000003" x14ac:dyDescent="0.3">
      <c r="A309" s="91">
        <v>3</v>
      </c>
      <c r="B309" s="86" t="s">
        <v>148</v>
      </c>
      <c r="C309" s="86" t="s">
        <v>149</v>
      </c>
      <c r="D309" s="86" t="s">
        <v>93</v>
      </c>
      <c r="E309" s="128">
        <v>21.42</v>
      </c>
      <c r="F309" s="48">
        <v>0</v>
      </c>
      <c r="G309" s="92">
        <v>0</v>
      </c>
    </row>
    <row r="310" spans="1:7" ht="45.6" x14ac:dyDescent="0.3">
      <c r="A310" s="91">
        <v>4</v>
      </c>
      <c r="B310" s="86" t="s">
        <v>150</v>
      </c>
      <c r="C310" s="86" t="s">
        <v>151</v>
      </c>
      <c r="D310" s="86" t="s">
        <v>93</v>
      </c>
      <c r="E310" s="128">
        <v>21.42</v>
      </c>
      <c r="F310" s="48">
        <v>0</v>
      </c>
      <c r="G310" s="92">
        <v>0</v>
      </c>
    </row>
    <row r="311" spans="1:7" ht="34.200000000000003" x14ac:dyDescent="0.3">
      <c r="A311" s="91">
        <v>5</v>
      </c>
      <c r="B311" s="86" t="s">
        <v>152</v>
      </c>
      <c r="C311" s="86" t="s">
        <v>153</v>
      </c>
      <c r="D311" s="86" t="s">
        <v>93</v>
      </c>
      <c r="E311" s="128">
        <v>21.42</v>
      </c>
      <c r="F311" s="48">
        <v>0</v>
      </c>
      <c r="G311" s="92">
        <v>0</v>
      </c>
    </row>
    <row r="312" spans="1:7" ht="22.8" x14ac:dyDescent="0.3">
      <c r="A312" s="91">
        <v>6</v>
      </c>
      <c r="B312" s="86" t="s">
        <v>154</v>
      </c>
      <c r="C312" s="86" t="s">
        <v>155</v>
      </c>
      <c r="D312" s="86" t="s">
        <v>93</v>
      </c>
      <c r="E312" s="128">
        <v>21.42</v>
      </c>
      <c r="F312" s="48">
        <v>0</v>
      </c>
      <c r="G312" s="92">
        <v>0</v>
      </c>
    </row>
    <row r="313" spans="1:7" s="54" customFormat="1" ht="17.399999999999999" customHeight="1" x14ac:dyDescent="0.3">
      <c r="A313" s="96"/>
      <c r="B313" s="96"/>
      <c r="C313" s="199" t="s">
        <v>183</v>
      </c>
      <c r="D313" s="200"/>
      <c r="E313" s="200"/>
      <c r="F313" s="201"/>
      <c r="G313" s="109">
        <v>0</v>
      </c>
    </row>
    <row r="314" spans="1:7" s="54" customFormat="1" ht="12" x14ac:dyDescent="0.3">
      <c r="A314" s="105"/>
      <c r="B314" s="105"/>
      <c r="C314" s="106"/>
      <c r="D314" s="106"/>
      <c r="E314" s="98"/>
      <c r="F314" s="107"/>
      <c r="G314" s="108"/>
    </row>
    <row r="315" spans="1:7" s="54" customFormat="1" ht="15" customHeight="1" x14ac:dyDescent="0.3">
      <c r="A315" s="97"/>
      <c r="B315" s="97">
        <v>13</v>
      </c>
      <c r="C315" s="202" t="s">
        <v>184</v>
      </c>
      <c r="D315" s="203"/>
      <c r="E315" s="203"/>
      <c r="F315" s="203"/>
      <c r="G315" s="203"/>
    </row>
    <row r="316" spans="1:7" ht="34.200000000000003" x14ac:dyDescent="0.3">
      <c r="A316" s="91">
        <v>1</v>
      </c>
      <c r="B316" s="86" t="s">
        <v>142</v>
      </c>
      <c r="C316" s="86" t="s">
        <v>143</v>
      </c>
      <c r="D316" s="86" t="s">
        <v>93</v>
      </c>
      <c r="E316" s="128">
        <v>77.95</v>
      </c>
      <c r="F316" s="48">
        <v>0</v>
      </c>
      <c r="G316" s="92">
        <v>0</v>
      </c>
    </row>
    <row r="317" spans="1:7" ht="34.200000000000003" x14ac:dyDescent="0.3">
      <c r="A317" s="91">
        <v>2</v>
      </c>
      <c r="B317" s="86" t="s">
        <v>146</v>
      </c>
      <c r="C317" s="86" t="s">
        <v>147</v>
      </c>
      <c r="D317" s="86" t="s">
        <v>93</v>
      </c>
      <c r="E317" s="128">
        <v>27.28</v>
      </c>
      <c r="F317" s="48">
        <v>0</v>
      </c>
      <c r="G317" s="92">
        <v>0</v>
      </c>
    </row>
    <row r="318" spans="1:7" ht="34.200000000000003" x14ac:dyDescent="0.3">
      <c r="A318" s="91">
        <v>3</v>
      </c>
      <c r="B318" s="86" t="s">
        <v>148</v>
      </c>
      <c r="C318" s="86" t="s">
        <v>149</v>
      </c>
      <c r="D318" s="86" t="s">
        <v>93</v>
      </c>
      <c r="E318" s="128">
        <v>77.95</v>
      </c>
      <c r="F318" s="48">
        <v>0</v>
      </c>
      <c r="G318" s="92">
        <v>0</v>
      </c>
    </row>
    <row r="319" spans="1:7" ht="45.6" x14ac:dyDescent="0.3">
      <c r="A319" s="91">
        <v>4</v>
      </c>
      <c r="B319" s="86" t="s">
        <v>150</v>
      </c>
      <c r="C319" s="86" t="s">
        <v>151</v>
      </c>
      <c r="D319" s="86" t="s">
        <v>93</v>
      </c>
      <c r="E319" s="128">
        <v>77.95</v>
      </c>
      <c r="F319" s="48">
        <v>0</v>
      </c>
      <c r="G319" s="92">
        <v>0</v>
      </c>
    </row>
    <row r="320" spans="1:7" ht="34.200000000000003" x14ac:dyDescent="0.3">
      <c r="A320" s="91">
        <v>5</v>
      </c>
      <c r="B320" s="86" t="s">
        <v>152</v>
      </c>
      <c r="C320" s="86" t="s">
        <v>153</v>
      </c>
      <c r="D320" s="86" t="s">
        <v>93</v>
      </c>
      <c r="E320" s="128">
        <v>77.95</v>
      </c>
      <c r="F320" s="48">
        <v>0</v>
      </c>
      <c r="G320" s="92">
        <v>0</v>
      </c>
    </row>
    <row r="321" spans="1:7" ht="22.8" x14ac:dyDescent="0.3">
      <c r="A321" s="91">
        <v>6</v>
      </c>
      <c r="B321" s="86" t="s">
        <v>154</v>
      </c>
      <c r="C321" s="86" t="s">
        <v>155</v>
      </c>
      <c r="D321" s="86" t="s">
        <v>93</v>
      </c>
      <c r="E321" s="128">
        <v>77.95</v>
      </c>
      <c r="F321" s="48">
        <v>0</v>
      </c>
      <c r="G321" s="92">
        <v>0</v>
      </c>
    </row>
    <row r="322" spans="1:7" s="54" customFormat="1" ht="16.8" customHeight="1" x14ac:dyDescent="0.3">
      <c r="A322" s="96"/>
      <c r="B322" s="96"/>
      <c r="C322" s="135" t="s">
        <v>185</v>
      </c>
      <c r="D322" s="136"/>
      <c r="E322" s="136"/>
      <c r="F322" s="137"/>
      <c r="G322" s="109">
        <v>0</v>
      </c>
    </row>
    <row r="323" spans="1:7" s="54" customFormat="1" ht="12" x14ac:dyDescent="0.3">
      <c r="A323" s="105"/>
      <c r="B323" s="105"/>
      <c r="C323" s="106"/>
      <c r="D323" s="106"/>
      <c r="E323" s="98"/>
      <c r="F323" s="107"/>
      <c r="G323" s="108"/>
    </row>
    <row r="324" spans="1:7" s="54" customFormat="1" ht="18.600000000000001" customHeight="1" x14ac:dyDescent="0.3">
      <c r="A324" s="97"/>
      <c r="B324" s="97">
        <v>14</v>
      </c>
      <c r="C324" s="202" t="s">
        <v>186</v>
      </c>
      <c r="D324" s="203"/>
      <c r="E324" s="203"/>
      <c r="F324" s="203"/>
      <c r="G324" s="203"/>
    </row>
    <row r="325" spans="1:7" ht="34.200000000000003" x14ac:dyDescent="0.3">
      <c r="A325" s="91">
        <v>1</v>
      </c>
      <c r="B325" s="86" t="s">
        <v>142</v>
      </c>
      <c r="C325" s="86" t="s">
        <v>143</v>
      </c>
      <c r="D325" s="86" t="s">
        <v>93</v>
      </c>
      <c r="E325" s="128">
        <v>23.2</v>
      </c>
      <c r="F325" s="48">
        <v>0</v>
      </c>
      <c r="G325" s="92">
        <v>0</v>
      </c>
    </row>
    <row r="326" spans="1:7" ht="34.200000000000003" x14ac:dyDescent="0.3">
      <c r="A326" s="91">
        <v>2</v>
      </c>
      <c r="B326" s="86" t="s">
        <v>146</v>
      </c>
      <c r="C326" s="86" t="s">
        <v>147</v>
      </c>
      <c r="D326" s="86" t="s">
        <v>93</v>
      </c>
      <c r="E326" s="128">
        <v>8.1199999999999992</v>
      </c>
      <c r="F326" s="48">
        <v>0</v>
      </c>
      <c r="G326" s="92">
        <v>0</v>
      </c>
    </row>
    <row r="327" spans="1:7" ht="34.200000000000003" x14ac:dyDescent="0.3">
      <c r="A327" s="91">
        <v>3</v>
      </c>
      <c r="B327" s="86" t="s">
        <v>148</v>
      </c>
      <c r="C327" s="86" t="s">
        <v>149</v>
      </c>
      <c r="D327" s="86" t="s">
        <v>93</v>
      </c>
      <c r="E327" s="128">
        <v>23.2</v>
      </c>
      <c r="F327" s="48">
        <v>0</v>
      </c>
      <c r="G327" s="92">
        <v>0</v>
      </c>
    </row>
    <row r="328" spans="1:7" ht="45.6" x14ac:dyDescent="0.3">
      <c r="A328" s="91">
        <v>4</v>
      </c>
      <c r="B328" s="86" t="s">
        <v>150</v>
      </c>
      <c r="C328" s="86" t="s">
        <v>151</v>
      </c>
      <c r="D328" s="86" t="s">
        <v>93</v>
      </c>
      <c r="E328" s="128">
        <v>23.2</v>
      </c>
      <c r="F328" s="48">
        <v>0</v>
      </c>
      <c r="G328" s="92">
        <v>0</v>
      </c>
    </row>
    <row r="329" spans="1:7" ht="34.200000000000003" x14ac:dyDescent="0.3">
      <c r="A329" s="91">
        <v>5</v>
      </c>
      <c r="B329" s="86" t="s">
        <v>152</v>
      </c>
      <c r="C329" s="86" t="s">
        <v>153</v>
      </c>
      <c r="D329" s="86" t="s">
        <v>93</v>
      </c>
      <c r="E329" s="128">
        <v>23.2</v>
      </c>
      <c r="F329" s="48">
        <v>0</v>
      </c>
      <c r="G329" s="92">
        <v>0</v>
      </c>
    </row>
    <row r="330" spans="1:7" ht="22.8" x14ac:dyDescent="0.3">
      <c r="A330" s="91">
        <v>6</v>
      </c>
      <c r="B330" s="86" t="s">
        <v>154</v>
      </c>
      <c r="C330" s="86" t="s">
        <v>155</v>
      </c>
      <c r="D330" s="86" t="s">
        <v>93</v>
      </c>
      <c r="E330" s="128">
        <v>23.2</v>
      </c>
      <c r="F330" s="48">
        <v>0</v>
      </c>
      <c r="G330" s="92">
        <v>0</v>
      </c>
    </row>
    <row r="331" spans="1:7" s="54" customFormat="1" ht="16.8" customHeight="1" x14ac:dyDescent="0.3">
      <c r="A331" s="96"/>
      <c r="B331" s="96"/>
      <c r="C331" s="199" t="s">
        <v>187</v>
      </c>
      <c r="D331" s="200"/>
      <c r="E331" s="200"/>
      <c r="F331" s="201"/>
      <c r="G331" s="109">
        <v>0</v>
      </c>
    </row>
    <row r="332" spans="1:7" s="5" customFormat="1" ht="12" x14ac:dyDescent="0.2">
      <c r="A332" s="101"/>
      <c r="B332" s="101"/>
      <c r="C332" s="102"/>
      <c r="D332" s="102"/>
      <c r="E332" s="118"/>
      <c r="F332" s="103"/>
      <c r="G332" s="104"/>
    </row>
    <row r="333" spans="1:7" s="54" customFormat="1" ht="19.8" customHeight="1" x14ac:dyDescent="0.3">
      <c r="A333" s="97"/>
      <c r="B333" s="97">
        <v>15</v>
      </c>
      <c r="C333" s="202" t="s">
        <v>188</v>
      </c>
      <c r="D333" s="203"/>
      <c r="E333" s="203"/>
      <c r="F333" s="203"/>
      <c r="G333" s="203"/>
    </row>
    <row r="334" spans="1:7" ht="34.200000000000003" x14ac:dyDescent="0.3">
      <c r="A334" s="91">
        <v>1</v>
      </c>
      <c r="B334" s="86" t="s">
        <v>142</v>
      </c>
      <c r="C334" s="86" t="s">
        <v>143</v>
      </c>
      <c r="D334" s="86" t="s">
        <v>93</v>
      </c>
      <c r="E334" s="128">
        <v>38.424999999999997</v>
      </c>
      <c r="F334" s="48">
        <v>0</v>
      </c>
      <c r="G334" s="92">
        <v>0</v>
      </c>
    </row>
    <row r="335" spans="1:7" ht="34.200000000000003" x14ac:dyDescent="0.3">
      <c r="A335" s="91">
        <v>2</v>
      </c>
      <c r="B335" s="86" t="s">
        <v>146</v>
      </c>
      <c r="C335" s="86" t="s">
        <v>147</v>
      </c>
      <c r="D335" s="86" t="s">
        <v>93</v>
      </c>
      <c r="E335" s="128">
        <v>13.45</v>
      </c>
      <c r="F335" s="48">
        <v>0</v>
      </c>
      <c r="G335" s="92">
        <v>0</v>
      </c>
    </row>
    <row r="336" spans="1:7" ht="34.200000000000003" x14ac:dyDescent="0.3">
      <c r="A336" s="91">
        <v>3</v>
      </c>
      <c r="B336" s="86" t="s">
        <v>148</v>
      </c>
      <c r="C336" s="86" t="s">
        <v>149</v>
      </c>
      <c r="D336" s="86" t="s">
        <v>93</v>
      </c>
      <c r="E336" s="128">
        <v>38.42</v>
      </c>
      <c r="F336" s="48">
        <v>0</v>
      </c>
      <c r="G336" s="92">
        <v>0</v>
      </c>
    </row>
    <row r="337" spans="1:8" ht="45.6" x14ac:dyDescent="0.3">
      <c r="A337" s="91">
        <v>4</v>
      </c>
      <c r="B337" s="86" t="s">
        <v>150</v>
      </c>
      <c r="C337" s="86" t="s">
        <v>151</v>
      </c>
      <c r="D337" s="86" t="s">
        <v>93</v>
      </c>
      <c r="E337" s="128">
        <v>38.42</v>
      </c>
      <c r="F337" s="48">
        <v>0</v>
      </c>
      <c r="G337" s="92">
        <v>0</v>
      </c>
    </row>
    <row r="338" spans="1:8" ht="34.200000000000003" x14ac:dyDescent="0.3">
      <c r="A338" s="91">
        <v>5</v>
      </c>
      <c r="B338" s="86" t="s">
        <v>152</v>
      </c>
      <c r="C338" s="86" t="s">
        <v>153</v>
      </c>
      <c r="D338" s="86" t="s">
        <v>93</v>
      </c>
      <c r="E338" s="128">
        <v>38.42</v>
      </c>
      <c r="F338" s="48">
        <v>0</v>
      </c>
      <c r="G338" s="92">
        <v>0</v>
      </c>
    </row>
    <row r="339" spans="1:8" ht="22.8" x14ac:dyDescent="0.3">
      <c r="A339" s="91">
        <v>6</v>
      </c>
      <c r="B339" s="86" t="s">
        <v>154</v>
      </c>
      <c r="C339" s="86" t="s">
        <v>155</v>
      </c>
      <c r="D339" s="86" t="s">
        <v>93</v>
      </c>
      <c r="E339" s="128">
        <v>38.42</v>
      </c>
      <c r="F339" s="48">
        <v>0</v>
      </c>
      <c r="G339" s="92">
        <v>0</v>
      </c>
    </row>
    <row r="340" spans="1:8" s="54" customFormat="1" ht="19.2" customHeight="1" x14ac:dyDescent="0.3">
      <c r="A340" s="96"/>
      <c r="B340" s="96"/>
      <c r="C340" s="199" t="s">
        <v>189</v>
      </c>
      <c r="D340" s="200"/>
      <c r="E340" s="200"/>
      <c r="F340" s="201"/>
      <c r="G340" s="109">
        <v>0</v>
      </c>
    </row>
    <row r="341" spans="1:8" s="54" customFormat="1" ht="12" x14ac:dyDescent="0.3">
      <c r="A341" s="105"/>
      <c r="B341" s="105"/>
      <c r="C341" s="106"/>
      <c r="D341" s="106"/>
      <c r="E341" s="98"/>
      <c r="F341" s="107"/>
      <c r="G341" s="108"/>
    </row>
    <row r="342" spans="1:8" s="54" customFormat="1" ht="15" customHeight="1" x14ac:dyDescent="0.3">
      <c r="A342" s="97"/>
      <c r="B342" s="97">
        <v>16</v>
      </c>
      <c r="C342" s="202" t="s">
        <v>190</v>
      </c>
      <c r="D342" s="203"/>
      <c r="E342" s="203"/>
      <c r="F342" s="203"/>
      <c r="G342" s="203"/>
    </row>
    <row r="343" spans="1:8" ht="34.200000000000003" x14ac:dyDescent="0.3">
      <c r="A343" s="91">
        <v>1</v>
      </c>
      <c r="B343" s="86" t="s">
        <v>157</v>
      </c>
      <c r="C343" s="86" t="s">
        <v>228</v>
      </c>
      <c r="D343" s="86"/>
      <c r="E343" s="128">
        <v>425</v>
      </c>
      <c r="F343" s="48">
        <v>0</v>
      </c>
      <c r="G343" s="92">
        <v>0</v>
      </c>
    </row>
    <row r="344" spans="1:8" ht="34.200000000000003" x14ac:dyDescent="0.3">
      <c r="A344" s="91">
        <v>2</v>
      </c>
      <c r="B344" s="86" t="s">
        <v>158</v>
      </c>
      <c r="C344" s="86" t="s">
        <v>225</v>
      </c>
      <c r="D344" s="86"/>
      <c r="E344" s="128">
        <v>425</v>
      </c>
      <c r="F344" s="48">
        <v>0</v>
      </c>
      <c r="G344" s="92">
        <v>0</v>
      </c>
    </row>
    <row r="345" spans="1:8" s="54" customFormat="1" ht="19.2" customHeight="1" x14ac:dyDescent="0.3">
      <c r="A345" s="94"/>
      <c r="B345" s="94"/>
      <c r="C345" s="135" t="s">
        <v>191</v>
      </c>
      <c r="D345" s="136"/>
      <c r="E345" s="136"/>
      <c r="F345" s="137"/>
      <c r="G345" s="110">
        <v>0</v>
      </c>
    </row>
    <row r="346" spans="1:8" s="54" customFormat="1" ht="19.2" customHeight="1" x14ac:dyDescent="0.3">
      <c r="A346" s="85"/>
      <c r="B346" s="85"/>
      <c r="C346" s="123"/>
      <c r="D346" s="123"/>
      <c r="E346" s="123"/>
      <c r="F346" s="123"/>
      <c r="G346" s="126"/>
    </row>
    <row r="347" spans="1:8" s="54" customFormat="1" ht="19.2" customHeight="1" x14ac:dyDescent="0.3">
      <c r="A347" s="85"/>
      <c r="B347" s="85"/>
      <c r="C347" s="123"/>
      <c r="D347" s="123"/>
      <c r="E347" s="123"/>
      <c r="F347" s="123"/>
      <c r="G347" s="126"/>
    </row>
    <row r="348" spans="1:8" s="34" customFormat="1" ht="24.6" customHeight="1" x14ac:dyDescent="0.3">
      <c r="A348" s="82"/>
      <c r="B348" s="83" t="s">
        <v>125</v>
      </c>
      <c r="C348" s="138" t="s">
        <v>223</v>
      </c>
      <c r="D348" s="139"/>
      <c r="E348" s="139"/>
      <c r="F348" s="140"/>
      <c r="G348" s="260">
        <f>SUM(G211+G221+G231+G240+G250+G259+G268+G277+G286+G295+G304+G313+G322+G331+G340+G345)</f>
        <v>0</v>
      </c>
    </row>
    <row r="349" spans="1:8" s="54" customFormat="1" ht="19.2" customHeight="1" x14ac:dyDescent="0.3">
      <c r="A349" s="85"/>
      <c r="B349" s="85"/>
      <c r="C349" s="123"/>
      <c r="D349" s="123"/>
      <c r="E349" s="123"/>
      <c r="F349" s="123"/>
      <c r="G349" s="126"/>
    </row>
    <row r="350" spans="1:8" s="54" customFormat="1" ht="19.2" customHeight="1" x14ac:dyDescent="0.3">
      <c r="A350" s="85"/>
      <c r="B350" s="85"/>
      <c r="C350" s="123"/>
      <c r="D350" s="123"/>
      <c r="E350" s="123"/>
      <c r="F350" s="123"/>
      <c r="G350" s="126"/>
    </row>
    <row r="351" spans="1:8" ht="13.8" customHeight="1" x14ac:dyDescent="0.3">
      <c r="A351" s="17"/>
      <c r="B351" s="5"/>
      <c r="C351" s="5"/>
      <c r="D351" s="5"/>
      <c r="G351" s="5"/>
    </row>
    <row r="352" spans="1:8" ht="27.6" customHeight="1" x14ac:dyDescent="0.3">
      <c r="A352" s="17"/>
      <c r="B352" s="216" t="s">
        <v>226</v>
      </c>
      <c r="C352" s="216"/>
      <c r="D352" s="216"/>
      <c r="E352" s="218">
        <f>SUM(F71+F102+G132+G189+G348)</f>
        <v>0</v>
      </c>
      <c r="F352" s="219"/>
      <c r="G352" s="124"/>
      <c r="H352" s="124"/>
    </row>
    <row r="353" spans="1:8" x14ac:dyDescent="0.3">
      <c r="A353" s="17"/>
      <c r="B353" s="217" t="s">
        <v>192</v>
      </c>
      <c r="C353" s="217"/>
      <c r="D353" s="217"/>
      <c r="E353" s="218"/>
      <c r="F353" s="219"/>
      <c r="G353" s="124"/>
      <c r="H353" s="124"/>
    </row>
    <row r="354" spans="1:8" x14ac:dyDescent="0.3">
      <c r="A354" s="17"/>
      <c r="B354" s="206" t="s">
        <v>227</v>
      </c>
      <c r="C354" s="207"/>
      <c r="D354" s="208"/>
      <c r="E354" s="212"/>
      <c r="F354" s="213"/>
      <c r="G354" s="125"/>
      <c r="H354" s="125"/>
    </row>
    <row r="355" spans="1:8" x14ac:dyDescent="0.3">
      <c r="A355" s="17"/>
      <c r="B355" s="209"/>
      <c r="C355" s="210"/>
      <c r="D355" s="211"/>
      <c r="E355" s="214"/>
      <c r="F355" s="215"/>
      <c r="G355" s="125"/>
      <c r="H355" s="125"/>
    </row>
    <row r="356" spans="1:8" x14ac:dyDescent="0.3">
      <c r="A356" s="17"/>
      <c r="B356" s="5"/>
      <c r="C356" s="5"/>
      <c r="D356" s="5"/>
      <c r="G356" s="5"/>
    </row>
    <row r="357" spans="1:8" x14ac:dyDescent="0.3">
      <c r="A357" s="17"/>
      <c r="B357" s="5"/>
      <c r="C357" s="5"/>
      <c r="D357" s="5"/>
      <c r="G357" s="5"/>
    </row>
    <row r="358" spans="1:8" x14ac:dyDescent="0.3">
      <c r="A358" s="17"/>
      <c r="B358" s="5"/>
      <c r="C358" s="5"/>
      <c r="D358" s="5"/>
      <c r="G358" s="5"/>
    </row>
    <row r="359" spans="1:8" x14ac:dyDescent="0.3">
      <c r="A359" s="17"/>
      <c r="B359" s="5"/>
      <c r="C359" s="5"/>
      <c r="D359" s="5"/>
      <c r="G359" s="5"/>
    </row>
    <row r="360" spans="1:8" x14ac:dyDescent="0.3">
      <c r="A360" s="17"/>
      <c r="B360" s="5"/>
      <c r="C360" s="5"/>
      <c r="D360" s="5"/>
      <c r="G360" s="5"/>
    </row>
    <row r="361" spans="1:8" x14ac:dyDescent="0.3">
      <c r="A361" s="17"/>
      <c r="B361" s="5"/>
      <c r="C361" s="5"/>
      <c r="D361" s="5"/>
      <c r="G361" s="5"/>
    </row>
    <row r="362" spans="1:8" x14ac:dyDescent="0.3">
      <c r="A362" s="17"/>
      <c r="B362" s="5"/>
      <c r="C362" s="5"/>
      <c r="D362" s="5"/>
      <c r="G362" s="5"/>
    </row>
    <row r="363" spans="1:8" x14ac:dyDescent="0.3">
      <c r="A363" s="17"/>
      <c r="B363" s="5"/>
      <c r="C363" s="5"/>
      <c r="D363" s="5"/>
      <c r="G363" s="5"/>
    </row>
    <row r="364" spans="1:8" x14ac:dyDescent="0.3">
      <c r="A364" s="17"/>
      <c r="B364" s="5"/>
      <c r="C364" s="5"/>
      <c r="D364" s="5"/>
      <c r="G364" s="5"/>
    </row>
    <row r="365" spans="1:8" x14ac:dyDescent="0.3">
      <c r="A365" s="17"/>
      <c r="B365" s="5"/>
      <c r="C365" s="5"/>
      <c r="D365" s="5"/>
      <c r="G365" s="5"/>
    </row>
  </sheetData>
  <mergeCells count="137">
    <mergeCell ref="A94:F94"/>
    <mergeCell ref="C96:G96"/>
    <mergeCell ref="A100:F100"/>
    <mergeCell ref="A101:C101"/>
    <mergeCell ref="C102:E102"/>
    <mergeCell ref="F102:G102"/>
    <mergeCell ref="A211:F211"/>
    <mergeCell ref="A221:F221"/>
    <mergeCell ref="C240:F240"/>
    <mergeCell ref="C231:F231"/>
    <mergeCell ref="C250:F250"/>
    <mergeCell ref="C259:F259"/>
    <mergeCell ref="C268:F268"/>
    <mergeCell ref="C277:F277"/>
    <mergeCell ref="C286:F286"/>
    <mergeCell ref="C297:G297"/>
    <mergeCell ref="C261:G261"/>
    <mergeCell ref="C270:G270"/>
    <mergeCell ref="C233:G233"/>
    <mergeCell ref="C242:G242"/>
    <mergeCell ref="C252:G252"/>
    <mergeCell ref="B354:D355"/>
    <mergeCell ref="E354:F355"/>
    <mergeCell ref="C345:F345"/>
    <mergeCell ref="B352:D352"/>
    <mergeCell ref="B353:D353"/>
    <mergeCell ref="E352:F352"/>
    <mergeCell ref="E353:F353"/>
    <mergeCell ref="C295:F295"/>
    <mergeCell ref="C304:F304"/>
    <mergeCell ref="C313:F313"/>
    <mergeCell ref="C322:F322"/>
    <mergeCell ref="C324:G324"/>
    <mergeCell ref="C333:G333"/>
    <mergeCell ref="C342:G342"/>
    <mergeCell ref="C331:F331"/>
    <mergeCell ref="B106:G106"/>
    <mergeCell ref="C105:G105"/>
    <mergeCell ref="C213:G213"/>
    <mergeCell ref="C223:G223"/>
    <mergeCell ref="A199:B199"/>
    <mergeCell ref="C189:F189"/>
    <mergeCell ref="C132:F132"/>
    <mergeCell ref="E201:E202"/>
    <mergeCell ref="C203:G203"/>
    <mergeCell ref="A194:B194"/>
    <mergeCell ref="A195:B195"/>
    <mergeCell ref="A197:B197"/>
    <mergeCell ref="A140:B140"/>
    <mergeCell ref="A142:B142"/>
    <mergeCell ref="E144:E145"/>
    <mergeCell ref="C146:G146"/>
    <mergeCell ref="C153:E153"/>
    <mergeCell ref="C154:G154"/>
    <mergeCell ref="A152:F152"/>
    <mergeCell ref="A157:F157"/>
    <mergeCell ref="A163:F163"/>
    <mergeCell ref="A169:F169"/>
    <mergeCell ref="A178:F178"/>
    <mergeCell ref="C158:E158"/>
    <mergeCell ref="C1:F1"/>
    <mergeCell ref="A10:G11"/>
    <mergeCell ref="A12:G13"/>
    <mergeCell ref="C61:G61"/>
    <mergeCell ref="E15:E16"/>
    <mergeCell ref="C17:G17"/>
    <mergeCell ref="C29:G29"/>
    <mergeCell ref="C45:G45"/>
    <mergeCell ref="C51:G51"/>
    <mergeCell ref="C57:G57"/>
    <mergeCell ref="A27:F27"/>
    <mergeCell ref="A43:F43"/>
    <mergeCell ref="D14:G14"/>
    <mergeCell ref="A14:B14"/>
    <mergeCell ref="C9:G9"/>
    <mergeCell ref="A2:G2"/>
    <mergeCell ref="A7:I8"/>
    <mergeCell ref="A9:B9"/>
    <mergeCell ref="C5:F5"/>
    <mergeCell ref="A65:B65"/>
    <mergeCell ref="A69:F69"/>
    <mergeCell ref="A55:F55"/>
    <mergeCell ref="A49:F49"/>
    <mergeCell ref="A70:C70"/>
    <mergeCell ref="F71:G71"/>
    <mergeCell ref="C71:E71"/>
    <mergeCell ref="C104:E104"/>
    <mergeCell ref="A59:F59"/>
    <mergeCell ref="A63:F63"/>
    <mergeCell ref="C74:G74"/>
    <mergeCell ref="B75:G75"/>
    <mergeCell ref="A76:B76"/>
    <mergeCell ref="C76:G76"/>
    <mergeCell ref="A77:B77"/>
    <mergeCell ref="C77:G77"/>
    <mergeCell ref="A79:B79"/>
    <mergeCell ref="C79:G79"/>
    <mergeCell ref="A80:B80"/>
    <mergeCell ref="C80:G80"/>
    <mergeCell ref="E82:E83"/>
    <mergeCell ref="C84:G84"/>
    <mergeCell ref="C88:F88"/>
    <mergeCell ref="C90:G90"/>
    <mergeCell ref="A111:B111"/>
    <mergeCell ref="C111:G111"/>
    <mergeCell ref="E113:E114"/>
    <mergeCell ref="C115:G115"/>
    <mergeCell ref="A107:B107"/>
    <mergeCell ref="C107:G107"/>
    <mergeCell ref="A108:B108"/>
    <mergeCell ref="C108:G108"/>
    <mergeCell ref="A110:B110"/>
    <mergeCell ref="C110:G110"/>
    <mergeCell ref="C165:G165"/>
    <mergeCell ref="C170:E170"/>
    <mergeCell ref="A186:F186"/>
    <mergeCell ref="C171:G171"/>
    <mergeCell ref="C179:E179"/>
    <mergeCell ref="C180:G180"/>
    <mergeCell ref="C348:F348"/>
    <mergeCell ref="A120:F120"/>
    <mergeCell ref="A126:F126"/>
    <mergeCell ref="A130:F130"/>
    <mergeCell ref="C135:G135"/>
    <mergeCell ref="C122:G122"/>
    <mergeCell ref="C128:G128"/>
    <mergeCell ref="C137:G137"/>
    <mergeCell ref="C138:G138"/>
    <mergeCell ref="A138:B138"/>
    <mergeCell ref="A137:B137"/>
    <mergeCell ref="C159:G159"/>
    <mergeCell ref="C164:E164"/>
    <mergeCell ref="C340:F340"/>
    <mergeCell ref="C306:G306"/>
    <mergeCell ref="C315:G315"/>
    <mergeCell ref="C279:G279"/>
    <mergeCell ref="C288:G288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6AFA0-FAF6-49F6-BCD1-E7F72837D37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CB4C-321A-423D-A5F0-EA3AF5C09D8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labas</dc:creator>
  <cp:lastModifiedBy>Renata Butkevičienė</cp:lastModifiedBy>
  <dcterms:created xsi:type="dcterms:W3CDTF">2010-02-09T07:20:51Z</dcterms:created>
  <dcterms:modified xsi:type="dcterms:W3CDTF">2025-03-19T13:41:24Z</dcterms:modified>
</cp:coreProperties>
</file>