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defaultThemeVersion="166925"/>
  <xr:revisionPtr revIDLastSave="1" documentId="13_ncr:1_{1E21527F-5322-4EEB-B368-08A80E285C87}" xr6:coauthVersionLast="36" xr6:coauthVersionMax="47" xr10:uidLastSave="{1AE4E60E-E329-42F7-84AB-932E1C5B84F7}"/>
  <bookViews>
    <workbookView xWindow="-28920" yWindow="-120" windowWidth="29040" windowHeight="15840" activeTab="4" xr2:uid="{5483DBAB-F8D9-4D07-8840-AC47F9C153B4}"/>
  </bookViews>
  <sheets>
    <sheet name="Pasiūlymas" sheetId="1" r:id="rId1"/>
    <sheet name="Subtiekėjai ir priedai" sheetId="2" r:id="rId2"/>
    <sheet name="Specialieji reikalavimai" sheetId="9" r:id="rId3"/>
    <sheet name="UG" sheetId="41" r:id="rId4"/>
    <sheet name="UG_Vertinimo tvarka" sheetId="57"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41" l="1"/>
  <c r="D64" i="41"/>
  <c r="D65" i="41"/>
  <c r="D66" i="41"/>
</calcChain>
</file>

<file path=xl/sharedStrings.xml><?xml version="1.0" encoding="utf-8"?>
<sst xmlns="http://schemas.openxmlformats.org/spreadsheetml/2006/main" count="234" uniqueCount="218">
  <si>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</si>
  <si>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</si>
  <si>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</si>
  <si>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</si>
  <si>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</si>
  <si>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</si>
  <si>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</si>
  <si>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</si>
  <si>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</si>
  <si>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</si>
  <si>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</si>
  <si>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</si>
  <si>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</si>
  <si>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</si>
  <si>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</si>
  <si>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</si>
  <si>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</si>
  <si>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</si>
  <si>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</si>
  <si>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</si>
  <si>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</si>
  <si>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</si>
  <si>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</si>
  <si>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</si>
  <si>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</si>
  <si>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</si>
  <si>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</si>
  <si>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</si>
  <si>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</si>
  <si>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</si>
  <si>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</si>
  <si>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</si>
  <si>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</si>
  <si>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</si>
  <si>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</si>
  <si>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</si>
  <si>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</si>
  <si>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</si>
  <si>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</si>
  <si>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</si>
  <si>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</si>
  <si>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</si>
  <si>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</si>
  <si>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</si>
  <si>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</si>
  <si>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</si>
  <si>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</si>
  <si>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</si>
  <si>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</si>
  <si>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</si>
  <si>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</si>
  <si>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Kartu su pasiūlymu pateikiami šie dokumentai (būtina nurodyti visus su pasiūlymu pateikiamus dokumentus):</t>
  </si>
  <si>
    <t>Dokumentas yra konfidencialus? Taip / Ne</t>
  </si>
  <si>
    <t>6.</t>
  </si>
  <si>
    <t>7.</t>
  </si>
  <si>
    <t>Kartu su įranga pateikiama dokumentacija</t>
  </si>
  <si>
    <t>6.1</t>
  </si>
  <si>
    <t>6.2</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</si>
  <si>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</si>
  <si>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</si>
  <si>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</si>
  <si>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</si>
  <si>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Suma su PVM žodžiai, Eur</t>
  </si>
  <si>
    <t>(įrašyti bendrą pasiūlymo kainą žodžiais)</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</si>
  <si>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</si>
  <si>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</si>
  <si>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</si>
  <si>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 (taikoma tik jei perkami kompiuteriai).</t>
  </si>
  <si>
    <t>Būtinas</t>
  </si>
  <si>
    <t>1</t>
  </si>
  <si>
    <t>2</t>
  </si>
  <si>
    <t>3</t>
  </si>
  <si>
    <t>4</t>
  </si>
  <si>
    <t>5</t>
  </si>
  <si>
    <t>6</t>
  </si>
  <si>
    <t>7</t>
  </si>
  <si>
    <t>8</t>
  </si>
  <si>
    <t>9</t>
  </si>
  <si>
    <t>10</t>
  </si>
  <si>
    <t>11</t>
  </si>
  <si>
    <t>12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</si>
  <si>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</si>
  <si>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</si>
  <si>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</si>
  <si>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</si>
  <si>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t>
  </si>
  <si>
    <t>8.</t>
  </si>
  <si>
    <t>Personalo mokymai (po apmokymų pateikti apmokymų aktą / sertifikatą arba kitą mokymų faktą įrodantį dokumentą):</t>
  </si>
  <si>
    <t>13</t>
  </si>
  <si>
    <t>ne mažiau 4</t>
  </si>
  <si>
    <t>14</t>
  </si>
  <si>
    <t>15</t>
  </si>
  <si>
    <t>Tyrimų tipai</t>
  </si>
  <si>
    <t>1. Akušerija,</t>
  </si>
  <si>
    <t>2. Ginekologija,</t>
  </si>
  <si>
    <t>3. Pilvo organai.</t>
  </si>
  <si>
    <t>1. Sisteminis blokas ir monitorius integruotas transportiniame vežimėlyje,</t>
  </si>
  <si>
    <t>2. Keičiamas valdymo pulto aukštis ir pasukimo kampais,</t>
  </si>
  <si>
    <t>Mobili (su fiksuojamais ratukais) sistema</t>
  </si>
  <si>
    <t>Maitinimo šaltinis</t>
  </si>
  <si>
    <t>220 V ± 10 %, 50Hz elektros tinklas</t>
  </si>
  <si>
    <t>Reikalavimai ekranui</t>
  </si>
  <si>
    <t>1. Spalvoto vaizdo LCD arba lygiaverčio tipo,</t>
  </si>
  <si>
    <t>2. Ne mažiau 22" įstrižainės.</t>
  </si>
  <si>
    <t>Sistemos architektūra</t>
  </si>
  <si>
    <t>1. Pilnai skaitmeninė, su galimybe išsaugoti visą pradinę informaciją,</t>
  </si>
  <si>
    <t>2. Palaiko 3D, daugiaplokštuminės (angl. "multiplanar" rekonstrukcijos ir tūrinio vaizdavimo realiame laike (4D) režimus.</t>
  </si>
  <si>
    <t>Aktyvios daviklių jungtys</t>
  </si>
  <si>
    <t>Reikalavimai konveksiniam davikliui</t>
  </si>
  <si>
    <t>2. Apžiūros lauko kampas ne mažiau 60º,</t>
  </si>
  <si>
    <t>1. Dažnių diapazonas nuo 2,0 iki 5,0 MHz (ne siauresnis už nurodytą),</t>
  </si>
  <si>
    <t>Reikalavimai transvaginaliniam davikliui</t>
  </si>
  <si>
    <t>1. Dažnių diapazonas nuo 4,0 iki 9 MHz (ne siauresnis už nurodytą),</t>
  </si>
  <si>
    <t>2. Apžiūros lauko kampas ne mažiau 170º,</t>
  </si>
  <si>
    <t>3. Elementų skaičius ne mažiau 190.</t>
  </si>
  <si>
    <t>Reikalavimai tūriniam (3D) transvaginaliniam davikliui</t>
  </si>
  <si>
    <t>Reikalavimai tiesiniam davikliui</t>
  </si>
  <si>
    <t>1. Dažnių diapazonas nuo 4,0 iki 10,0 MHz (ne siauresnis už nurodytą),</t>
  </si>
  <si>
    <t>1.  Ne mažiau 260 dB dinaminis diapazonas ("dynamic range"),</t>
  </si>
  <si>
    <t>2. Ne mažiau 30 cm maksimalus atvaizduojamas gylis.</t>
  </si>
  <si>
    <t>Pilkosios skalės "B-mode" režimas:</t>
  </si>
  <si>
    <t>Doplerinė analizė</t>
  </si>
  <si>
    <t>1. Impulsinis dopleris (PW),</t>
  </si>
  <si>
    <t>2. Spalvinis doplerinis kraujotakos greičio kodavimas,</t>
  </si>
  <si>
    <t>3. Spalvinis doplerinis kraujotakos galios kodavimas,</t>
  </si>
  <si>
    <t>4. Kryptinis galios dopleris,</t>
  </si>
  <si>
    <t>5. Spalvinis doplerinis audinių judėjimo greičio kodavimas.</t>
  </si>
  <si>
    <t>Audinių harmoninis vaizdavimas</t>
  </si>
  <si>
    <t>1. Sudvejintas režimas, kai galimi du tiriamo regiono vaizdai vienu metu - vienas 2D, antras 2D su spalvine vizualizacija, realiame laike,</t>
  </si>
  <si>
    <t>2. Vaizdų sumavimo režimas (veikiantis su konveksiniais ir linijiniais davikliais) kuomet vaizdas sudaromas iš keleto vaizdų, gautų skenuojant skirtingais kampais,</t>
  </si>
  <si>
    <t>Specialūs skenavimo režimai</t>
  </si>
  <si>
    <t>Tūrinis (3D) vaizdavimas</t>
  </si>
  <si>
    <t>1. Statinis 3D skenavimas,</t>
  </si>
  <si>
    <t>2. Dinaminis 3D skenavimas (4D),</t>
  </si>
  <si>
    <t>3. Tūrinis skenavimas su spalviniu dopleriu,</t>
  </si>
  <si>
    <t>4. Papildomų profilių skanavimas ir rekonstrukcija iš tūrinių vaizdų kompiuterinės tomografijos principu.</t>
  </si>
  <si>
    <t>Vaizdų išsaugojimas</t>
  </si>
  <si>
    <t>1. Vaizdų sekos kilpos (cineloop) išsaugojimas,</t>
  </si>
  <si>
    <t>2. Vaizdų archyvavimas aparato atmintyje,</t>
  </si>
  <si>
    <t>3. 2D ir 4D vaizdų sekos įrašymas (cineloop) skaitmeniniu pavidalu,</t>
  </si>
  <si>
    <t>4. galimybė ekrane vaizduoti išsaugotų vaizdų ikonas kartu su vaizdu realiame laike tyrimo metu.</t>
  </si>
  <si>
    <t>Tyrimo duomenų išsaugojimas ir perdavimas</t>
  </si>
  <si>
    <t>1. Vaizdų archyvavimas DICOM arba lygiaverčiu protokolu,</t>
  </si>
  <si>
    <t>3. Turi būti galimybė versti išsaugotus vaizdus ir vaizdų sekos kilpas į AVI ir/arba MPEG ir JPEG ir/arba BMP formatus ir juos perduoti (arba lygiaverčiais formatais).</t>
  </si>
  <si>
    <t>Programinė vaizdo apdorojimo ir analizės įranga</t>
  </si>
  <si>
    <t>3. Integruotas juodai balto vaizdo spausdintuvas (komplektuojamas su sistema).</t>
  </si>
  <si>
    <t>1. Automatiniam pilkosios skalės parametrų optimizavimui vieno mygtuko paspaudimu,</t>
  </si>
  <si>
    <t>6. Specializuotas skaičiavimų ir matavimų protokolas automatizuotam folikulų skaičiavimui ir jų tūrių matavimui.</t>
  </si>
  <si>
    <t>5. Specializuoti ginekologinių  skaičiavimų ir matavimų protokolai,</t>
  </si>
  <si>
    <t>4. Specializuoti akušerinių skaičiavimų ir matavimų protokolai,</t>
  </si>
  <si>
    <t>3. Automatiniams dopleriniams skaičiavimams realiame laike, PW režime,</t>
  </si>
  <si>
    <t>2. Automatizuotam tūriniam skanavimui,</t>
  </si>
  <si>
    <t>2. Galimybė siųsti visą pradinę tūrinių (3D) tyrimų informaciją į išorinę darbo stotį manipuliacijų ir rekonstrukcijų atlikimui,</t>
  </si>
  <si>
    <t>16</t>
  </si>
  <si>
    <t>17</t>
  </si>
  <si>
    <t>18</t>
  </si>
  <si>
    <t>19</t>
  </si>
  <si>
    <t>4. Specialūs programiniai algoritmai triukšmams ir artefaktams mažinti.</t>
  </si>
  <si>
    <t>3. Vaizdų sumavimo režimas  kuomet vaizdas sudaromas iš keleto vaizdų, gautų skenuojant skirtingais dažniais,</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</si>
  <si>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</si>
  <si>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</si>
  <si>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</si>
  <si>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</si>
  <si>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</si>
  <si>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Lyginamasis svoris ekonominio naudingumo įvertinime</t>
  </si>
  <si>
    <t>Kaina (K)</t>
  </si>
  <si>
    <t>Techniniai pranašumai (T)</t>
  </si>
  <si>
    <t>Parametro lyginamasis svoris</t>
  </si>
  <si>
    <t>T1</t>
  </si>
  <si>
    <t>T2</t>
  </si>
  <si>
    <t>Statinis:
(yra/nėra)</t>
  </si>
  <si>
    <t>T3</t>
  </si>
  <si>
    <t>T4</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</si>
  <si>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</si>
  <si>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</si>
  <si>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</si>
  <si>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Numatytų vertinimo kriterijų lyginamieji svoriai:</t>
  </si>
  <si>
    <t>Garantinė priežiūra (G)</t>
  </si>
  <si>
    <t>yra/nėra</t>
  </si>
  <si>
    <t>Įrašyti parametro vertę: yra / nėra</t>
  </si>
  <si>
    <t>G</t>
  </si>
  <si>
    <t>W = 1</t>
  </si>
  <si>
    <t>Garantijos laikotarpiu tiekėjas teisės aktų nustatyta tvarka nemokamai:</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</si>
  <si>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</si>
  <si>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</si>
  <si>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</si>
  <si>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</si>
  <si>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</si>
  <si>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</si>
  <si>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1. Pasiūlymo ekonominis naudingumas (E) apskaičiuojamas sudedant tiekėjo pasiūlymo kainos (K), techninių pranašumų (T) ir garantinės priežiūros (G) balus:</t>
  </si>
  <si>
    <t>E = K + T + G</t>
  </si>
  <si>
    <t>4. Siūlomo objekto garantinė priežiūra (G) aprašoma statiniu vertinimo būdu ir neturi skaitinių išraiškų (yra arba nėra), todėl garantinės priežiūros įvertinimas apskaičiuojamas pagal formulę:</t>
  </si>
  <si>
    <r>
      <t xml:space="preserve">Jei siūlomas objektas turi nurodytą pranašumą: W = 1, tuomet </t>
    </r>
    <r>
      <rPr>
        <b/>
        <sz val="12"/>
        <color theme="1"/>
        <rFont val="Times New Roman"/>
        <family val="1"/>
      </rPr>
      <t>G = W x Z</t>
    </r>
  </si>
  <si>
    <t>Jei siūlomas objektas neturi nurodyto pranašumo: W = 0, tuomet G = 0</t>
  </si>
  <si>
    <t>kur W – parametro lyginamasis svoris, Z - garantinės priežiūros lyginamasis svoris.</t>
  </si>
  <si>
    <t>Konveksinio daviklio elementų skaičius ne mažiau 190</t>
  </si>
  <si>
    <t>Tūrinio (3D) transvaginalinio daviklio apžiūros lauko kampas ne mažiau 150º x 90º 3D režime</t>
  </si>
  <si>
    <t>2. Apžiūros laukas 40 mm ± 10 mm,</t>
  </si>
  <si>
    <t>3. Elementų skaičius ne mažiau 160,</t>
  </si>
  <si>
    <t>Tiesinio daviklio elementų skaičius ne mažiau 256</t>
  </si>
  <si>
    <r>
      <t>L</t>
    </r>
    <r>
      <rPr>
        <vertAlign val="subscript"/>
        <sz val="12"/>
        <rFont val="Times New Roman"/>
        <family val="1"/>
      </rPr>
      <t>1</t>
    </r>
    <r>
      <rPr>
        <sz val="12"/>
        <rFont val="Times New Roman"/>
        <family val="1"/>
      </rPr>
      <t xml:space="preserve"> = 0,20</t>
    </r>
  </si>
  <si>
    <r>
      <t>L</t>
    </r>
    <r>
      <rPr>
        <vertAlign val="subscript"/>
        <sz val="12"/>
        <rFont val="Times New Roman"/>
        <family val="1"/>
      </rPr>
      <t>3</t>
    </r>
    <r>
      <rPr>
        <sz val="12"/>
        <rFont val="Times New Roman"/>
        <family val="1"/>
      </rPr>
      <t xml:space="preserve"> = 0,40</t>
    </r>
  </si>
  <si>
    <r>
      <t>L</t>
    </r>
    <r>
      <rPr>
        <vertAlign val="subscript"/>
        <sz val="12"/>
        <rFont val="Times New Roman"/>
        <family val="1"/>
      </rPr>
      <t>4</t>
    </r>
    <r>
      <rPr>
        <sz val="12"/>
        <rFont val="Times New Roman"/>
        <family val="1"/>
      </rPr>
      <t xml:space="preserve"> = 0,20</t>
    </r>
  </si>
  <si>
    <r>
      <t>L</t>
    </r>
    <r>
      <rPr>
        <vertAlign val="subscript"/>
        <sz val="12"/>
        <rFont val="Times New Roman"/>
        <family val="1"/>
      </rPr>
      <t>2</t>
    </r>
    <r>
      <rPr>
        <sz val="12"/>
        <rFont val="Times New Roman"/>
        <family val="1"/>
      </rPr>
      <t xml:space="preserve"> = 0,20</t>
    </r>
  </si>
  <si>
    <t>3) Garantinis aptarnavimas (G) – 18;</t>
  </si>
  <si>
    <t>Z=18</t>
  </si>
  <si>
    <t>X=55</t>
  </si>
  <si>
    <t>Y=27</t>
  </si>
  <si>
    <t xml:space="preserve">Garantinės priežiūros laikotarpis ≥ 60 mėn. </t>
  </si>
  <si>
    <t>1) Kaina (K) – 55;</t>
  </si>
  <si>
    <t>2) Techniniai pranašumai (T) – 27;</t>
  </si>
  <si>
    <t>Dinaminis diapazonas ("dynamic range") pilkosios skalės "B-mode" režime ne mažiau 400 dB</t>
  </si>
  <si>
    <t>3. Kadangi siūlomo objekto T1, T2, T3 ir T4 techniniai parametrai neturi skaitinių išraiškų (yra arba nėra), todėl parametrų įvertinimas apskaičiuojamas pagal metodiką:</t>
  </si>
  <si>
    <t>Jei siūlomas objektas turi nurodytą pranašumą gauna maksimalų balų skaičių pagal lyginamąjį svorį: T1 = L1 = 0.20, T2 = L2 = 0.20, T3 = L3 = 0.40, T4 = L4 = 0.20. Jei siūlomas objektas neturi nurodyto pranašumo gauna 0 balų: T1 = L1 = 0, T2 = L2 = 0, T3 = L3 = 0, T4 = L4 = 0.</t>
  </si>
  <si>
    <t>2. Apžiūros lauko kampas ne mažiau 150º 2D režime ir ne mažiau 120º x 90º 3D režime,</t>
  </si>
  <si>
    <t>Mokymai ≥ 4 specialistų, trukmė ≥ 2 dienos (dienos trukmė 8 ak.val.)</t>
  </si>
  <si>
    <t>Stacionarus ultragarsinis aparatas su davikliais – 1 vnt.</t>
  </si>
  <si>
    <t>4 pirkimo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</si>
</sst>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4"/>
      <color rgb="FFFF0000"/>
      <name val="Times New Roman"/>
      <family val="1"/>
    </font>
    <font>
      <i/>
      <sz val="12"/>
      <color rgb="FFFF0000"/>
      <name val="Times New Roman"/>
      <family val="1"/>
    </font>
    <font>
      <sz val="14"/>
      <name val="Times New Roman"/>
      <family val="1"/>
    </font>
    <font>
      <sz val="9"/>
      <color rgb="FF000000"/>
      <name val="Arial"/>
      <family val="2"/>
    </font>
    <font>
      <b/>
      <u/>
      <sz val="14"/>
      <name val="Times New Roman"/>
      <family val="1"/>
    </font>
    <font>
      <sz val="8"/>
      <name val="Calibri"/>
      <family val="2"/>
      <scheme val="minor"/>
    </font>
    <font>
      <b/>
      <sz val="16"/>
      <color theme="1"/>
      <name val="Times New Roman"/>
      <family val="1"/>
    </font>
    <font>
      <sz val="14"/>
      <color theme="1"/>
      <name val="Times New Roman"/>
      <family val="1"/>
    </font>
    <font>
      <b/>
      <sz val="12"/>
      <color rgb="FF000000"/>
      <name val="Times New Roman"/>
      <family val="1"/>
    </font>
    <font>
      <sz val="11"/>
      <name val="Times New Roman"/>
      <family val="1"/>
    </font>
    <font>
      <vertAlign val="subscript"/>
      <sz val="12"/>
      <name val="Times New Roman"/>
      <family val="1"/>
    </font>
    <font>
      <sz val="12"/>
      <color rgb="FF000000"/>
      <name val="Times New Roman"/>
      <family val="1"/>
    </font>
    <font>
      <i/>
      <sz val="11"/>
      <color theme="1"/>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s>
  <cellStyleXfs count="2">
    <xf numFmtId="0" fontId="0" fillId="0" borderId="0"/>
    <xf numFmtId="0" fontId="7" fillId="0" borderId="0" applyNumberFormat="0" applyFill="0" applyBorder="0" applyAlignment="0" applyProtection="0"/>
  </cellStyleXfs>
  <cellXfs count="16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4" borderId="17" xfId="0" applyNumberFormat="1" applyFont="1" applyFill="1" applyBorder="1" applyAlignment="1">
      <alignment horizontal="center" vertical="center" wrapText="1"/>
    </xf>
    <xf numFmtId="2" fontId="10" fillId="5"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 fillId="5" borderId="1" xfId="0" applyFont="1" applyFill="1" applyBorder="1" applyAlignment="1">
      <alignment horizontal="center" vertical="center" wrapText="1"/>
    </xf>
    <xf numFmtId="4" fontId="12" fillId="5" borderId="0" xfId="0" applyNumberFormat="1" applyFont="1" applyFill="1" applyAlignment="1">
      <alignment horizontal="center" vertical="center" wrapText="1"/>
    </xf>
    <xf numFmtId="0" fontId="5" fillId="5" borderId="1" xfId="0" applyFont="1" applyFill="1" applyBorder="1" applyAlignment="1">
      <alignment horizontal="justify" vertical="top" wrapText="1"/>
    </xf>
    <xf numFmtId="49" fontId="1" fillId="4"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top" wrapText="1"/>
    </xf>
    <xf numFmtId="49" fontId="1" fillId="5" borderId="33" xfId="0" applyNumberFormat="1" applyFont="1" applyFill="1" applyBorder="1" applyAlignment="1">
      <alignment horizontal="justify" vertical="top" wrapText="1"/>
    </xf>
    <xf numFmtId="49" fontId="5" fillId="5" borderId="1" xfId="0" applyNumberFormat="1" applyFont="1" applyFill="1" applyBorder="1" applyAlignment="1">
      <alignment horizontal="center" vertical="top" wrapText="1"/>
    </xf>
    <xf numFmtId="0" fontId="8" fillId="5" borderId="0" xfId="0" applyFont="1" applyFill="1" applyAlignment="1">
      <alignment horizontal="left" vertical="center"/>
    </xf>
    <xf numFmtId="0" fontId="1" fillId="5" borderId="0" xfId="0" applyFont="1" applyFill="1" applyAlignment="1">
      <alignment horizontal="center" vertical="top"/>
    </xf>
    <xf numFmtId="0" fontId="0" fillId="6" borderId="0" xfId="0" applyFill="1"/>
    <xf numFmtId="0" fontId="5" fillId="5" borderId="33" xfId="0" applyFont="1" applyFill="1" applyBorder="1" applyAlignment="1">
      <alignment horizontal="justify" vertical="top" wrapText="1"/>
    </xf>
    <xf numFmtId="0" fontId="5" fillId="5" borderId="35" xfId="0" applyFont="1" applyFill="1" applyBorder="1" applyAlignment="1">
      <alignment horizontal="justify" vertical="top" wrapText="1"/>
    </xf>
    <xf numFmtId="0" fontId="15" fillId="5" borderId="0" xfId="0" applyFont="1" applyFill="1" applyAlignment="1">
      <alignment horizontal="center" vertical="center"/>
    </xf>
    <xf numFmtId="0" fontId="6" fillId="5" borderId="0" xfId="0" applyFont="1" applyFill="1" applyAlignment="1">
      <alignment vertical="center"/>
    </xf>
    <xf numFmtId="0" fontId="16" fillId="5" borderId="0" xfId="0" applyFont="1" applyFill="1"/>
    <xf numFmtId="0" fontId="2" fillId="5" borderId="41" xfId="0" applyFont="1" applyFill="1" applyBorder="1" applyAlignment="1">
      <alignment horizontal="center" vertical="center" wrapText="1"/>
    </xf>
    <xf numFmtId="0" fontId="1" fillId="5" borderId="0" xfId="0" applyFont="1" applyFill="1" applyAlignment="1">
      <alignment horizontal="justify"/>
    </xf>
    <xf numFmtId="0" fontId="2" fillId="7" borderId="39"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1" fillId="5" borderId="47" xfId="0" applyFont="1" applyFill="1" applyBorder="1" applyAlignment="1">
      <alignment horizontal="center" vertical="center" wrapText="1"/>
    </xf>
    <xf numFmtId="0" fontId="5" fillId="5" borderId="40" xfId="0" applyFont="1" applyFill="1" applyBorder="1" applyAlignment="1">
      <alignment horizontal="justify" vertical="center" wrapText="1"/>
    </xf>
    <xf numFmtId="0" fontId="18" fillId="5" borderId="25"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1" fillId="5" borderId="40" xfId="0" applyFont="1" applyFill="1" applyBorder="1" applyAlignment="1">
      <alignment horizontal="justify" wrapText="1"/>
    </xf>
    <xf numFmtId="0" fontId="5" fillId="5" borderId="41" xfId="0" applyFont="1" applyFill="1" applyBorder="1" applyAlignment="1">
      <alignment horizontal="justify" vertical="center" wrapText="1"/>
    </xf>
    <xf numFmtId="0" fontId="1" fillId="5" borderId="45" xfId="0" applyFont="1" applyFill="1" applyBorder="1" applyAlignment="1">
      <alignment horizontal="justify" vertical="center" wrapText="1"/>
    </xf>
    <xf numFmtId="0" fontId="1" fillId="5" borderId="25" xfId="0" applyFont="1" applyFill="1" applyBorder="1" applyAlignment="1">
      <alignment horizontal="justify" vertical="center" wrapText="1"/>
    </xf>
    <xf numFmtId="0" fontId="21" fillId="5" borderId="0" xfId="0" applyFont="1" applyFill="1"/>
    <xf numFmtId="0" fontId="5" fillId="5" borderId="0" xfId="0" applyFont="1" applyFill="1" applyAlignment="1">
      <alignment horizontal="left" vertical="top" wrapText="1"/>
    </xf>
    <xf numFmtId="0" fontId="6"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3" fillId="5" borderId="0" xfId="1" applyFont="1" applyFill="1" applyAlignment="1">
      <alignment horizontal="right" vertical="top" wrapText="1"/>
    </xf>
    <xf numFmtId="0" fontId="13" fillId="5" borderId="36" xfId="1" applyFont="1" applyFill="1" applyBorder="1" applyAlignment="1">
      <alignment horizontal="right" vertical="top"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5" fillId="5" borderId="0" xfId="0" applyFont="1" applyFill="1" applyAlignment="1">
      <alignment horizontal="left" vertical="top"/>
    </xf>
    <xf numFmtId="0" fontId="6" fillId="5" borderId="0" xfId="0" applyFont="1" applyFill="1" applyAlignment="1">
      <alignment horizontal="center"/>
    </xf>
    <xf numFmtId="0" fontId="1" fillId="5" borderId="0" xfId="0" applyFont="1" applyFill="1" applyAlignment="1">
      <alignment horizontal="left"/>
    </xf>
    <xf numFmtId="0" fontId="1" fillId="5" borderId="0" xfId="0" applyFont="1" applyFill="1" applyAlignment="1">
      <alignment horizontal="justify" wrapText="1"/>
    </xf>
    <xf numFmtId="0" fontId="5" fillId="5" borderId="33" xfId="0" applyFont="1" applyFill="1" applyBorder="1" applyAlignment="1">
      <alignment horizontal="justify" vertical="top" wrapText="1"/>
    </xf>
    <xf numFmtId="0" fontId="5" fillId="5" borderId="35" xfId="0" applyFont="1" applyFill="1" applyBorder="1" applyAlignment="1">
      <alignment horizontal="justify" vertical="top" wrapText="1"/>
    </xf>
    <xf numFmtId="0" fontId="5" fillId="5" borderId="34" xfId="0" applyFont="1" applyFill="1" applyBorder="1" applyAlignment="1">
      <alignment horizontal="justify" vertical="top" wrapText="1"/>
    </xf>
    <xf numFmtId="49" fontId="5" fillId="5" borderId="33" xfId="0" applyNumberFormat="1" applyFont="1" applyFill="1" applyBorder="1" applyAlignment="1">
      <alignment horizontal="center" vertical="top" wrapText="1"/>
    </xf>
    <xf numFmtId="49" fontId="5" fillId="5" borderId="35"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top" wrapText="1"/>
    </xf>
    <xf numFmtId="0" fontId="5" fillId="5" borderId="1" xfId="0" applyFont="1" applyFill="1" applyBorder="1" applyAlignment="1">
      <alignment horizontal="justify" vertical="top" wrapText="1"/>
    </xf>
    <xf numFmtId="49" fontId="5" fillId="5" borderId="1" xfId="0" applyNumberFormat="1" applyFont="1" applyFill="1" applyBorder="1" applyAlignment="1">
      <alignment horizontal="center" vertical="top" wrapText="1"/>
    </xf>
    <xf numFmtId="0" fontId="2" fillId="5" borderId="0" xfId="0" applyFont="1" applyFill="1" applyAlignment="1">
      <alignment horizontal="left"/>
    </xf>
    <xf numFmtId="0" fontId="20" fillId="5" borderId="42" xfId="0" applyFont="1" applyFill="1" applyBorder="1" applyAlignment="1">
      <alignment horizontal="center" vertical="center" wrapText="1"/>
    </xf>
    <xf numFmtId="0" fontId="20" fillId="5" borderId="41"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1" fillId="5" borderId="41" xfId="0" applyFont="1" applyFill="1" applyBorder="1" applyAlignment="1">
      <alignment horizontal="center" vertical="center" wrapText="1"/>
    </xf>
    <xf numFmtId="0" fontId="1" fillId="0" borderId="48"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25" xfId="0" applyFont="1" applyBorder="1" applyAlignment="1">
      <alignment horizontal="center" vertical="center" wrapText="1"/>
    </xf>
    <xf numFmtId="0" fontId="2" fillId="5" borderId="37"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7" fillId="7" borderId="37" xfId="0" applyFont="1" applyFill="1" applyBorder="1" applyAlignment="1">
      <alignment vertical="center" wrapText="1"/>
    </xf>
    <xf numFmtId="0" fontId="17" fillId="7" borderId="38" xfId="0" applyFont="1" applyFill="1" applyBorder="1" applyAlignment="1">
      <alignment vertical="center" wrapText="1"/>
    </xf>
    <xf numFmtId="0" fontId="17" fillId="7" borderId="39" xfId="0" applyFont="1" applyFill="1" applyBorder="1" applyAlignment="1">
      <alignment vertical="center" wrapText="1"/>
    </xf>
    <xf numFmtId="0" fontId="2" fillId="7" borderId="37"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1" fillId="5" borderId="2" xfId="0" applyFont="1" applyFill="1" applyBorder="1" applyAlignment="1">
      <alignment horizontal="center"/>
    </xf>
    <xf numFmtId="0" fontId="2" fillId="7" borderId="38" xfId="0" applyFont="1" applyFill="1" applyBorder="1" applyAlignment="1">
      <alignment horizontal="center" vertical="center" wrapText="1"/>
    </xf>
    <xf numFmtId="0" fontId="2" fillId="7" borderId="37" xfId="0" applyFont="1" applyFill="1" applyBorder="1" applyAlignment="1">
      <alignment vertical="center" wrapText="1"/>
    </xf>
    <xf numFmtId="0" fontId="2" fillId="7" borderId="38" xfId="0" applyFont="1" applyFill="1" applyBorder="1" applyAlignment="1">
      <alignment vertical="center" wrapText="1"/>
    </xf>
    <xf numFmtId="0" fontId="2" fillId="7" borderId="39"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DACFFB1-E35E-47D7-97E5-08555751EA1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2974695</xdr:colOff>
      <xdr:row>41</xdr:row>
      <xdr:rowOff>92040</xdr:rowOff>
    </xdr:from>
    <xdr:to>
      <xdr:col>2</xdr:col>
      <xdr:colOff>1203045</xdr:colOff>
      <xdr:row>43</xdr:row>
      <xdr:rowOff>63465</xdr:rowOff>
    </xdr:to>
    <xdr:pic>
      <xdr:nvPicPr>
        <xdr:cNvPr id="13" name="Picture 12">
          <a:extLst>
            <a:ext uri="{FF2B5EF4-FFF2-40B4-BE49-F238E27FC236}">
              <a16:creationId xmlns:a16="http://schemas.microsoft.com/office/drawing/2014/main" id="{232D4B6D-FD64-034D-921E-44EB5700F3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58486" y="12080282"/>
          <a:ext cx="1312636" cy="37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3004160</xdr:colOff>
      <xdr:row>50</xdr:row>
      <xdr:rowOff>42682</xdr:rowOff>
    </xdr:from>
    <xdr:ext cx="1486241" cy="691151"/>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90BADCDC-40DF-564D-85D2-990FD29328E0}"/>
                </a:ext>
              </a:extLst>
            </xdr:cNvPr>
            <xdr:cNvSpPr txBox="1"/>
          </xdr:nvSpPr>
          <xdr:spPr>
            <a:xfrm>
              <a:off x="3387951" y="13852187"/>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5" name="TextBox 14">
              <a:extLst>
                <a:ext uri="{FF2B5EF4-FFF2-40B4-BE49-F238E27FC236}">
                  <a16:creationId xmlns:a16="http://schemas.microsoft.com/office/drawing/2014/main" id="{90BADCDC-40DF-564D-85D2-990FD29328E0}"/>
                </a:ext>
              </a:extLst>
            </xdr:cNvPr>
            <xdr:cNvSpPr txBox="1"/>
          </xdr:nvSpPr>
          <xdr:spPr>
            <a:xfrm>
              <a:off x="3387951" y="13852187"/>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4▒𝑇_𝑖 )𝑥 𝑌</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codeName="Sheet1"/>
  <dimension ref="A2:F28"/>
  <sheetViews>
    <sheetView zoomScaleNormal="85" workbookViewId="0">
      <selection activeCell="G21" sqref="G21"/>
    </sheetView>
  </sheetViews>
  <sheetFormatPr defaultColWidth="10.85546875" defaultRowHeight="15.75" x14ac:dyDescent="0.25"/>
  <cols>
    <col min="1" max="1" width="15.28515625" style="15" customWidth="1"/>
    <col min="2" max="2" width="90.42578125" style="16" customWidth="1"/>
    <col min="3" max="3" width="5.85546875" style="14" customWidth="1"/>
    <col min="4" max="4" width="8.42578125" style="14" customWidth="1"/>
    <col min="5" max="6" width="20.7109375" style="14" customWidth="1"/>
    <col min="7" max="9" width="25.140625" style="14" customWidth="1"/>
    <col min="10" max="16384" width="10.85546875" style="14"/>
  </cols>
  <sheetData>
    <row r="2" spans="1:6" x14ac:dyDescent="0.25">
      <c r="A2" s="17" t="s">
        <v>0</v>
      </c>
      <c r="B2" s="18"/>
    </row>
    <row r="3" spans="1:6" x14ac:dyDescent="0.25">
      <c r="B3" s="23"/>
    </row>
    <row r="4" spans="1:6" x14ac:dyDescent="0.25">
      <c r="A4" s="17"/>
      <c r="B4" s="18"/>
    </row>
    <row r="5" spans="1:6" x14ac:dyDescent="0.25">
      <c r="A5" s="15" t="s">
        <v>1</v>
      </c>
      <c r="B5" s="17" t="s">
        <v>33</v>
      </c>
    </row>
    <row r="6" spans="1:6" x14ac:dyDescent="0.25">
      <c r="B6" s="18"/>
    </row>
    <row r="7" spans="1:6" ht="30" customHeight="1" x14ac:dyDescent="0.25">
      <c r="A7" s="25" t="s">
        <v>2</v>
      </c>
      <c r="B7" s="13"/>
    </row>
    <row r="9" spans="1:6" ht="30" customHeight="1" x14ac:dyDescent="0.25">
      <c r="A9" s="68" t="s">
        <v>34</v>
      </c>
      <c r="B9" s="69"/>
      <c r="C9" s="70"/>
      <c r="D9" s="71"/>
      <c r="E9" s="71"/>
      <c r="F9" s="72"/>
    </row>
    <row r="10" spans="1:6" ht="30" customHeight="1" x14ac:dyDescent="0.25">
      <c r="A10" s="73" t="s">
        <v>37</v>
      </c>
      <c r="B10" s="74"/>
      <c r="C10" s="75"/>
      <c r="D10" s="76"/>
      <c r="E10" s="76"/>
      <c r="F10" s="76"/>
    </row>
    <row r="11" spans="1:6" ht="30" customHeight="1" x14ac:dyDescent="0.25">
      <c r="A11" s="77" t="s">
        <v>35</v>
      </c>
      <c r="B11" s="78"/>
      <c r="C11" s="75"/>
      <c r="D11" s="76"/>
      <c r="E11" s="76"/>
      <c r="F11" s="76"/>
    </row>
    <row r="12" spans="1:6" ht="30" customHeight="1" x14ac:dyDescent="0.25">
      <c r="A12" s="79" t="s">
        <v>36</v>
      </c>
      <c r="B12" s="80"/>
      <c r="C12" s="75"/>
      <c r="D12" s="76"/>
      <c r="E12" s="76"/>
      <c r="F12" s="76"/>
    </row>
    <row r="13" spans="1:6" ht="30" customHeight="1" x14ac:dyDescent="0.25">
      <c r="A13" s="81" t="s">
        <v>3</v>
      </c>
      <c r="B13" s="82"/>
      <c r="C13" s="75"/>
      <c r="D13" s="76"/>
      <c r="E13" s="76"/>
      <c r="F13" s="76"/>
    </row>
    <row r="14" spans="1:6" ht="30" customHeight="1" x14ac:dyDescent="0.25">
      <c r="A14" s="79" t="s">
        <v>4</v>
      </c>
      <c r="B14" s="83"/>
      <c r="C14" s="70"/>
      <c r="D14" s="71"/>
      <c r="E14" s="71"/>
      <c r="F14" s="72"/>
    </row>
    <row r="15" spans="1:6" ht="30" customHeight="1" x14ac:dyDescent="0.25">
      <c r="A15" s="68" t="s">
        <v>38</v>
      </c>
      <c r="B15" s="69"/>
      <c r="C15" s="70"/>
      <c r="D15" s="71"/>
      <c r="E15" s="71"/>
      <c r="F15" s="72"/>
    </row>
    <row r="16" spans="1:6" ht="30" customHeight="1" x14ac:dyDescent="0.25">
      <c r="A16" s="68" t="s">
        <v>5</v>
      </c>
      <c r="B16" s="69"/>
      <c r="C16" s="70"/>
      <c r="D16" s="71"/>
      <c r="E16" s="71"/>
      <c r="F16" s="72"/>
    </row>
    <row r="17" spans="1:6" ht="30" customHeight="1" x14ac:dyDescent="0.25">
      <c r="A17" s="68" t="s">
        <v>6</v>
      </c>
      <c r="B17" s="69"/>
      <c r="C17" s="70"/>
      <c r="D17" s="71"/>
      <c r="E17" s="71"/>
      <c r="F17" s="72"/>
    </row>
    <row r="18" spans="1:6" ht="18" customHeight="1" x14ac:dyDescent="0.25">
      <c r="A18" s="16"/>
      <c r="C18" s="24"/>
      <c r="D18" s="24"/>
      <c r="E18" s="24"/>
      <c r="F18" s="24"/>
    </row>
    <row r="19" spans="1:6" x14ac:dyDescent="0.25">
      <c r="A19" s="86" t="s">
        <v>7</v>
      </c>
      <c r="B19" s="86"/>
      <c r="C19" s="86"/>
      <c r="D19" s="86"/>
      <c r="E19" s="86"/>
      <c r="F19" s="86"/>
    </row>
    <row r="20" spans="1:6" x14ac:dyDescent="0.25">
      <c r="A20" s="84" t="s">
        <v>8</v>
      </c>
      <c r="B20" s="87"/>
      <c r="C20" s="87"/>
      <c r="D20" s="87"/>
      <c r="E20" s="87"/>
      <c r="F20" s="87"/>
    </row>
    <row r="21" spans="1:6" x14ac:dyDescent="0.25">
      <c r="A21" s="84" t="s">
        <v>58</v>
      </c>
      <c r="B21" s="87"/>
      <c r="C21" s="87"/>
      <c r="D21" s="87"/>
      <c r="E21" s="87"/>
      <c r="F21" s="87"/>
    </row>
    <row r="22" spans="1:6" x14ac:dyDescent="0.25">
      <c r="A22" s="84" t="s">
        <v>9</v>
      </c>
      <c r="B22" s="87"/>
      <c r="C22" s="87"/>
      <c r="D22" s="87"/>
      <c r="E22" s="87"/>
      <c r="F22" s="87"/>
    </row>
    <row r="23" spans="1:6" x14ac:dyDescent="0.25">
      <c r="A23" s="84" t="s">
        <v>10</v>
      </c>
      <c r="B23" s="84"/>
      <c r="C23" s="84"/>
      <c r="D23" s="84"/>
      <c r="E23" s="84"/>
      <c r="F23" s="84"/>
    </row>
    <row r="24" spans="1:6" ht="32.1" customHeight="1" x14ac:dyDescent="0.25">
      <c r="A24" s="85" t="s">
        <v>11</v>
      </c>
      <c r="B24" s="85"/>
      <c r="C24" s="85"/>
      <c r="D24" s="85"/>
      <c r="E24" s="85"/>
      <c r="F24" s="85"/>
    </row>
    <row r="25" spans="1:6" x14ac:dyDescent="0.25">
      <c r="A25" s="84" t="s">
        <v>12</v>
      </c>
      <c r="B25" s="84"/>
      <c r="C25" s="84"/>
      <c r="D25" s="84"/>
      <c r="E25" s="84"/>
      <c r="F25" s="84"/>
    </row>
    <row r="27" spans="1:6" ht="24.95" customHeight="1" x14ac:dyDescent="0.25">
      <c r="A27" s="67" t="s">
        <v>59</v>
      </c>
      <c r="B27" s="67"/>
      <c r="C27" s="67"/>
    </row>
    <row r="28" spans="1:6" ht="24.95" customHeight="1" x14ac:dyDescent="0.25">
      <c r="A28" s="88" t="s">
        <v>216</v>
      </c>
      <c r="B28" s="89"/>
      <c r="C28" s="36" t="s">
        <v>47</v>
      </c>
      <c r="D28" s="44"/>
      <c r="E28" s="38"/>
      <c r="F28" s="38"/>
    </row>
  </sheetData>
  <mergeCells count="27">
    <mergeCell ref="A28:B28"/>
    <mergeCell ref="A25:F25"/>
    <mergeCell ref="A19:F19"/>
    <mergeCell ref="A20:F20"/>
    <mergeCell ref="A21:F21"/>
    <mergeCell ref="A22:F22"/>
    <mergeCell ref="C16:F16"/>
    <mergeCell ref="A17:B17"/>
    <mergeCell ref="C17:F17"/>
    <mergeCell ref="A23:F23"/>
    <mergeCell ref="A24:F24"/>
    <mergeCell ref="A27:C27"/>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s>
  <phoneticPr fontId="14" type="noConversion"/>
  <hyperlinks>
    <hyperlink ref="A28" location="'1 PD'!A1" display="1 pirkimo objekto dalis. Anestezijos aparatas – 1 vnt." xr:uid="{E352C916-BB96-4869-A3DE-E79D53F041D3}"/>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sheetPr codeName="Sheet3"/>
  <dimension ref="A1:AA300"/>
  <sheetViews>
    <sheetView workbookViewId="0">
      <selection activeCell="M35" sqref="M3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46"/>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46"/>
      <c r="AA1" s="46"/>
    </row>
    <row r="2" spans="1:27" ht="15.75" x14ac:dyDescent="0.25">
      <c r="A2" s="90" t="s">
        <v>21</v>
      </c>
      <c r="B2" s="90"/>
      <c r="C2" s="90"/>
      <c r="D2" s="90"/>
      <c r="E2" s="90"/>
      <c r="F2" s="90"/>
      <c r="G2" s="90"/>
      <c r="H2" s="90"/>
      <c r="I2" s="90"/>
      <c r="J2" s="90"/>
      <c r="K2" s="91"/>
      <c r="L2" s="1"/>
      <c r="M2" s="1"/>
      <c r="N2" s="1"/>
      <c r="O2" s="1"/>
      <c r="P2" s="1"/>
      <c r="Q2" s="1"/>
      <c r="R2" s="1"/>
      <c r="S2" s="1"/>
      <c r="T2" s="3"/>
      <c r="U2" s="3"/>
      <c r="V2" s="3"/>
      <c r="W2" s="3"/>
      <c r="X2" s="3"/>
      <c r="Y2" s="3"/>
      <c r="Z2" s="46"/>
      <c r="AA2" s="46"/>
    </row>
    <row r="3" spans="1:27" ht="15.75" x14ac:dyDescent="0.25">
      <c r="A3" s="90"/>
      <c r="B3" s="90"/>
      <c r="C3" s="90"/>
      <c r="D3" s="90"/>
      <c r="E3" s="90"/>
      <c r="F3" s="90"/>
      <c r="G3" s="90"/>
      <c r="H3" s="90"/>
      <c r="I3" s="90"/>
      <c r="J3" s="90"/>
      <c r="K3" s="91"/>
      <c r="L3" s="1"/>
      <c r="M3" s="1"/>
      <c r="N3" s="1"/>
      <c r="O3" s="1"/>
      <c r="P3" s="1"/>
      <c r="Q3" s="1"/>
      <c r="R3" s="1"/>
      <c r="S3" s="1"/>
      <c r="T3" s="3"/>
      <c r="U3" s="3"/>
      <c r="V3" s="3"/>
      <c r="W3" s="3"/>
      <c r="X3" s="3"/>
      <c r="Y3" s="3"/>
      <c r="Z3" s="46"/>
      <c r="AA3" s="46"/>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46"/>
      <c r="AA4" s="46"/>
    </row>
    <row r="5" spans="1:27" ht="47.25" x14ac:dyDescent="0.25">
      <c r="A5" s="92" t="s">
        <v>22</v>
      </c>
      <c r="B5" s="93"/>
      <c r="C5" s="93" t="s">
        <v>23</v>
      </c>
      <c r="D5" s="93"/>
      <c r="E5" s="93"/>
      <c r="F5" s="93" t="s">
        <v>24</v>
      </c>
      <c r="G5" s="93"/>
      <c r="H5" s="93"/>
      <c r="I5" s="93" t="s">
        <v>25</v>
      </c>
      <c r="J5" s="94"/>
      <c r="K5" s="5" t="s">
        <v>26</v>
      </c>
      <c r="L5" s="1"/>
      <c r="M5" s="1"/>
      <c r="N5" s="1"/>
      <c r="O5" s="1"/>
      <c r="P5" s="1"/>
      <c r="Q5" s="1"/>
      <c r="R5" s="1"/>
      <c r="S5" s="1"/>
      <c r="T5" s="3"/>
      <c r="U5" s="3"/>
      <c r="V5" s="3"/>
      <c r="W5" s="3"/>
      <c r="X5" s="3"/>
      <c r="Y5" s="3"/>
      <c r="Z5" s="46"/>
      <c r="AA5" s="46"/>
    </row>
    <row r="6" spans="1:27" ht="15.75" x14ac:dyDescent="0.25">
      <c r="A6" s="95"/>
      <c r="B6" s="76"/>
      <c r="C6" s="75"/>
      <c r="D6" s="76"/>
      <c r="E6" s="76"/>
      <c r="F6" s="75"/>
      <c r="G6" s="76"/>
      <c r="H6" s="76"/>
      <c r="I6" s="75"/>
      <c r="J6" s="76"/>
      <c r="K6" s="6"/>
      <c r="L6" s="1"/>
      <c r="M6" s="1"/>
      <c r="N6" s="1"/>
      <c r="O6" s="1"/>
      <c r="P6" s="1"/>
      <c r="Q6" s="1"/>
      <c r="R6" s="1"/>
      <c r="S6" s="1"/>
      <c r="T6" s="3"/>
      <c r="U6" s="3"/>
      <c r="V6" s="3"/>
      <c r="W6" s="3"/>
      <c r="X6" s="3"/>
      <c r="Y6" s="3"/>
      <c r="Z6" s="46"/>
      <c r="AA6" s="46"/>
    </row>
    <row r="7" spans="1:27" ht="15.75" x14ac:dyDescent="0.25">
      <c r="A7" s="95"/>
      <c r="B7" s="76"/>
      <c r="C7" s="75"/>
      <c r="D7" s="76"/>
      <c r="E7" s="76"/>
      <c r="F7" s="75"/>
      <c r="G7" s="76"/>
      <c r="H7" s="76"/>
      <c r="I7" s="75"/>
      <c r="J7" s="76"/>
      <c r="K7" s="6"/>
      <c r="L7" s="1"/>
      <c r="M7" s="1"/>
      <c r="N7" s="1"/>
      <c r="O7" s="1"/>
      <c r="P7" s="1"/>
      <c r="Q7" s="1"/>
      <c r="R7" s="1"/>
      <c r="S7" s="1"/>
      <c r="T7" s="3"/>
      <c r="U7" s="3"/>
      <c r="V7" s="3"/>
      <c r="W7" s="3"/>
      <c r="X7" s="3"/>
      <c r="Y7" s="3"/>
      <c r="Z7" s="46"/>
      <c r="AA7" s="46"/>
    </row>
    <row r="8" spans="1:27" ht="15.75" x14ac:dyDescent="0.25">
      <c r="A8" s="95"/>
      <c r="B8" s="76"/>
      <c r="C8" s="75"/>
      <c r="D8" s="76"/>
      <c r="E8" s="76"/>
      <c r="F8" s="75"/>
      <c r="G8" s="76"/>
      <c r="H8" s="76"/>
      <c r="I8" s="75"/>
      <c r="J8" s="76"/>
      <c r="K8" s="6"/>
      <c r="L8" s="1"/>
      <c r="M8" s="1"/>
      <c r="N8" s="1"/>
      <c r="O8" s="1"/>
      <c r="P8" s="1"/>
      <c r="Q8" s="1"/>
      <c r="R8" s="1"/>
      <c r="S8" s="1"/>
      <c r="T8" s="3"/>
      <c r="U8" s="3"/>
      <c r="V8" s="3"/>
      <c r="W8" s="3"/>
      <c r="X8" s="3"/>
      <c r="Y8" s="3"/>
      <c r="Z8" s="46"/>
      <c r="AA8" s="46"/>
    </row>
    <row r="9" spans="1:27" ht="15.75" x14ac:dyDescent="0.25">
      <c r="A9" s="95"/>
      <c r="B9" s="76"/>
      <c r="C9" s="75"/>
      <c r="D9" s="76"/>
      <c r="E9" s="76"/>
      <c r="F9" s="75"/>
      <c r="G9" s="76"/>
      <c r="H9" s="76"/>
      <c r="I9" s="75"/>
      <c r="J9" s="76"/>
      <c r="K9" s="6"/>
      <c r="L9" s="1"/>
      <c r="M9" s="1"/>
      <c r="N9" s="1"/>
      <c r="O9" s="1"/>
      <c r="P9" s="1"/>
      <c r="Q9" s="1"/>
      <c r="R9" s="1"/>
      <c r="S9" s="1"/>
      <c r="T9" s="3"/>
      <c r="U9" s="3"/>
      <c r="V9" s="3"/>
      <c r="W9" s="3"/>
      <c r="X9" s="3"/>
      <c r="Y9" s="3"/>
      <c r="Z9" s="46"/>
      <c r="AA9" s="46"/>
    </row>
    <row r="10" spans="1:27" ht="15.75" x14ac:dyDescent="0.25">
      <c r="A10" s="95"/>
      <c r="B10" s="76"/>
      <c r="C10" s="75"/>
      <c r="D10" s="76"/>
      <c r="E10" s="76"/>
      <c r="F10" s="75"/>
      <c r="G10" s="76"/>
      <c r="H10" s="76"/>
      <c r="I10" s="75"/>
      <c r="J10" s="76"/>
      <c r="K10" s="6"/>
      <c r="L10" s="1"/>
      <c r="M10" s="1"/>
      <c r="N10" s="1"/>
      <c r="O10" s="1"/>
      <c r="P10" s="1"/>
      <c r="Q10" s="1"/>
      <c r="R10" s="1"/>
      <c r="S10" s="1"/>
      <c r="T10" s="3"/>
      <c r="U10" s="3"/>
      <c r="V10" s="3"/>
      <c r="W10" s="3"/>
      <c r="X10" s="3"/>
      <c r="Y10" s="3"/>
      <c r="Z10" s="46"/>
      <c r="AA10" s="46"/>
    </row>
    <row r="11" spans="1:27" ht="15.75" x14ac:dyDescent="0.25">
      <c r="A11" s="95"/>
      <c r="B11" s="76"/>
      <c r="C11" s="75"/>
      <c r="D11" s="76"/>
      <c r="E11" s="76"/>
      <c r="F11" s="75"/>
      <c r="G11" s="76"/>
      <c r="H11" s="76"/>
      <c r="I11" s="75"/>
      <c r="J11" s="76"/>
      <c r="K11" s="6"/>
      <c r="L11" s="1"/>
      <c r="M11" s="1"/>
      <c r="N11" s="1"/>
      <c r="O11" s="1"/>
      <c r="P11" s="1"/>
      <c r="Q11" s="1"/>
      <c r="R11" s="1"/>
      <c r="S11" s="1"/>
      <c r="T11" s="3"/>
      <c r="U11" s="3"/>
      <c r="V11" s="3"/>
      <c r="W11" s="3"/>
      <c r="X11" s="3"/>
      <c r="Y11" s="3"/>
      <c r="Z11" s="46"/>
      <c r="AA11" s="46"/>
    </row>
    <row r="12" spans="1:27" ht="15.75" x14ac:dyDescent="0.25">
      <c r="A12" s="95"/>
      <c r="B12" s="76"/>
      <c r="C12" s="75"/>
      <c r="D12" s="76"/>
      <c r="E12" s="76"/>
      <c r="F12" s="75"/>
      <c r="G12" s="76"/>
      <c r="H12" s="76"/>
      <c r="I12" s="75"/>
      <c r="J12" s="76"/>
      <c r="K12" s="6"/>
      <c r="L12" s="1"/>
      <c r="M12" s="1"/>
      <c r="N12" s="1"/>
      <c r="O12" s="1"/>
      <c r="P12" s="1"/>
      <c r="Q12" s="1"/>
      <c r="R12" s="1"/>
      <c r="S12" s="1"/>
      <c r="T12" s="3"/>
      <c r="U12" s="3"/>
      <c r="V12" s="3"/>
      <c r="W12" s="3"/>
      <c r="X12" s="3"/>
      <c r="Y12" s="3"/>
      <c r="Z12" s="46"/>
      <c r="AA12" s="46"/>
    </row>
    <row r="13" spans="1:27" ht="15.75" x14ac:dyDescent="0.25">
      <c r="A13" s="95"/>
      <c r="B13" s="76"/>
      <c r="C13" s="75"/>
      <c r="D13" s="76"/>
      <c r="E13" s="76"/>
      <c r="F13" s="75"/>
      <c r="G13" s="76"/>
      <c r="H13" s="76"/>
      <c r="I13" s="75"/>
      <c r="J13" s="76"/>
      <c r="K13" s="6"/>
      <c r="L13" s="1"/>
      <c r="M13" s="1"/>
      <c r="N13" s="1"/>
      <c r="O13" s="1"/>
      <c r="P13" s="1"/>
      <c r="Q13" s="1"/>
      <c r="R13" s="1"/>
      <c r="S13" s="1"/>
      <c r="T13" s="3"/>
      <c r="U13" s="3"/>
      <c r="V13" s="3"/>
      <c r="W13" s="3"/>
      <c r="X13" s="3"/>
      <c r="Y13" s="3"/>
      <c r="Z13" s="3"/>
      <c r="AA13" s="3"/>
    </row>
    <row r="14" spans="1:27" ht="15.75" x14ac:dyDescent="0.25">
      <c r="A14" s="95"/>
      <c r="B14" s="76"/>
      <c r="C14" s="75"/>
      <c r="D14" s="76"/>
      <c r="E14" s="76"/>
      <c r="F14" s="75"/>
      <c r="G14" s="76"/>
      <c r="H14" s="76"/>
      <c r="I14" s="75"/>
      <c r="J14" s="76"/>
      <c r="K14" s="6"/>
      <c r="L14" s="1"/>
      <c r="M14" s="1"/>
      <c r="N14" s="1"/>
      <c r="O14" s="1"/>
      <c r="P14" s="1"/>
      <c r="Q14" s="1"/>
      <c r="R14" s="1"/>
      <c r="S14" s="1"/>
      <c r="T14" s="3"/>
      <c r="U14" s="3"/>
      <c r="V14" s="3"/>
      <c r="W14" s="3"/>
      <c r="X14" s="3"/>
      <c r="Y14" s="3"/>
      <c r="Z14" s="3"/>
      <c r="AA14" s="3"/>
    </row>
    <row r="15" spans="1:27" ht="16.5" thickBot="1" x14ac:dyDescent="0.3">
      <c r="A15" s="96"/>
      <c r="B15" s="97"/>
      <c r="C15" s="98"/>
      <c r="D15" s="97"/>
      <c r="E15" s="97"/>
      <c r="F15" s="98"/>
      <c r="G15" s="97"/>
      <c r="H15" s="97"/>
      <c r="I15" s="98"/>
      <c r="J15" s="97"/>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99" t="s">
        <v>27</v>
      </c>
      <c r="B17" s="99"/>
      <c r="C17" s="99"/>
      <c r="D17" s="99"/>
      <c r="E17" s="99"/>
      <c r="F17" s="99"/>
      <c r="G17" s="99"/>
      <c r="H17" s="99"/>
      <c r="I17" s="99"/>
      <c r="J17" s="99"/>
      <c r="K17" s="99"/>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00" t="s">
        <v>15</v>
      </c>
      <c r="B19" s="101"/>
      <c r="C19" s="94" t="s">
        <v>23</v>
      </c>
      <c r="D19" s="102"/>
      <c r="E19" s="101"/>
      <c r="F19" s="94" t="s">
        <v>28</v>
      </c>
      <c r="G19" s="102"/>
      <c r="H19" s="101"/>
      <c r="I19" s="94" t="s">
        <v>25</v>
      </c>
      <c r="J19" s="103"/>
      <c r="K19" s="9"/>
      <c r="L19" s="1"/>
      <c r="M19" s="1"/>
      <c r="N19" s="1"/>
      <c r="O19" s="1"/>
      <c r="P19" s="1"/>
      <c r="Q19" s="1"/>
      <c r="R19" s="1"/>
      <c r="S19" s="1"/>
      <c r="T19" s="3"/>
      <c r="U19" s="3"/>
      <c r="V19" s="3"/>
      <c r="W19" s="3"/>
      <c r="X19" s="3"/>
      <c r="Y19" s="3"/>
      <c r="Z19" s="3"/>
      <c r="AA19" s="3"/>
    </row>
    <row r="20" spans="1:27" ht="15.75" x14ac:dyDescent="0.25">
      <c r="A20" s="104"/>
      <c r="B20" s="72"/>
      <c r="C20" s="70"/>
      <c r="D20" s="71"/>
      <c r="E20" s="72"/>
      <c r="F20" s="70"/>
      <c r="G20" s="71"/>
      <c r="H20" s="72"/>
      <c r="I20" s="70"/>
      <c r="J20" s="105"/>
      <c r="K20" s="9"/>
      <c r="L20" s="1"/>
      <c r="M20" s="1"/>
      <c r="N20" s="1"/>
      <c r="O20" s="1"/>
      <c r="P20" s="1"/>
      <c r="Q20" s="1"/>
      <c r="R20" s="1"/>
      <c r="S20" s="1"/>
      <c r="T20" s="3"/>
      <c r="U20" s="3"/>
      <c r="V20" s="3"/>
      <c r="W20" s="3"/>
      <c r="X20" s="3"/>
      <c r="Y20" s="3"/>
      <c r="Z20" s="3"/>
      <c r="AA20" s="3"/>
    </row>
    <row r="21" spans="1:27" ht="15.75" x14ac:dyDescent="0.25">
      <c r="A21" s="104"/>
      <c r="B21" s="72"/>
      <c r="C21" s="70"/>
      <c r="D21" s="71"/>
      <c r="E21" s="72"/>
      <c r="F21" s="70"/>
      <c r="G21" s="71"/>
      <c r="H21" s="72"/>
      <c r="I21" s="70"/>
      <c r="J21" s="105"/>
      <c r="K21" s="9"/>
      <c r="L21" s="1"/>
      <c r="M21" s="1"/>
      <c r="N21" s="1"/>
      <c r="O21" s="1"/>
      <c r="P21" s="1"/>
      <c r="Q21" s="1"/>
      <c r="R21" s="1"/>
      <c r="S21" s="1"/>
      <c r="T21" s="3"/>
      <c r="U21" s="3"/>
      <c r="V21" s="3"/>
      <c r="W21" s="3"/>
      <c r="X21" s="3"/>
      <c r="Y21" s="3"/>
      <c r="Z21" s="3"/>
      <c r="AA21" s="3"/>
    </row>
    <row r="22" spans="1:27" ht="15.75" x14ac:dyDescent="0.25">
      <c r="A22" s="104"/>
      <c r="B22" s="72"/>
      <c r="C22" s="70"/>
      <c r="D22" s="71"/>
      <c r="E22" s="72"/>
      <c r="F22" s="70"/>
      <c r="G22" s="71"/>
      <c r="H22" s="72"/>
      <c r="I22" s="70"/>
      <c r="J22" s="105"/>
      <c r="K22" s="9"/>
      <c r="L22" s="1"/>
      <c r="M22" s="1"/>
      <c r="N22" s="1"/>
      <c r="O22" s="1"/>
      <c r="P22" s="1"/>
      <c r="Q22" s="1"/>
      <c r="R22" s="1"/>
      <c r="S22" s="1"/>
      <c r="T22" s="3"/>
      <c r="U22" s="3"/>
      <c r="V22" s="3"/>
      <c r="W22" s="3"/>
      <c r="X22" s="3"/>
      <c r="Y22" s="3"/>
      <c r="Z22" s="3"/>
      <c r="AA22" s="3"/>
    </row>
    <row r="23" spans="1:27" ht="15.75" x14ac:dyDescent="0.25">
      <c r="A23" s="104"/>
      <c r="B23" s="72"/>
      <c r="C23" s="70"/>
      <c r="D23" s="71"/>
      <c r="E23" s="72"/>
      <c r="F23" s="70"/>
      <c r="G23" s="71"/>
      <c r="H23" s="72"/>
      <c r="I23" s="70"/>
      <c r="J23" s="105"/>
      <c r="K23" s="9"/>
      <c r="L23" s="1"/>
      <c r="M23" s="1"/>
      <c r="N23" s="1"/>
      <c r="O23" s="1"/>
      <c r="P23" s="1"/>
      <c r="Q23" s="1"/>
      <c r="R23" s="1"/>
      <c r="S23" s="1"/>
      <c r="T23" s="3"/>
      <c r="U23" s="3"/>
      <c r="V23" s="3"/>
      <c r="W23" s="3"/>
      <c r="X23" s="3"/>
      <c r="Y23" s="3"/>
      <c r="Z23" s="3"/>
      <c r="AA23" s="3"/>
    </row>
    <row r="24" spans="1:27" ht="15.75" x14ac:dyDescent="0.25">
      <c r="A24" s="104"/>
      <c r="B24" s="72"/>
      <c r="C24" s="70"/>
      <c r="D24" s="71"/>
      <c r="E24" s="72"/>
      <c r="F24" s="70"/>
      <c r="G24" s="71"/>
      <c r="H24" s="72"/>
      <c r="I24" s="70"/>
      <c r="J24" s="105"/>
      <c r="K24" s="9"/>
      <c r="L24" s="1"/>
      <c r="M24" s="1"/>
      <c r="N24" s="1"/>
      <c r="O24" s="1"/>
      <c r="P24" s="1"/>
      <c r="Q24" s="1"/>
      <c r="R24" s="1"/>
      <c r="S24" s="1"/>
      <c r="T24" s="3"/>
      <c r="U24" s="3"/>
      <c r="V24" s="3"/>
      <c r="W24" s="3"/>
      <c r="X24" s="3"/>
      <c r="Y24" s="3"/>
      <c r="Z24" s="3"/>
      <c r="AA24" s="3"/>
    </row>
    <row r="25" spans="1:27" ht="15.75" x14ac:dyDescent="0.25">
      <c r="A25" s="104"/>
      <c r="B25" s="72"/>
      <c r="C25" s="70"/>
      <c r="D25" s="71"/>
      <c r="E25" s="72"/>
      <c r="F25" s="70"/>
      <c r="G25" s="71"/>
      <c r="H25" s="72"/>
      <c r="I25" s="70"/>
      <c r="J25" s="105"/>
      <c r="K25" s="9"/>
      <c r="L25" s="1"/>
      <c r="M25" s="1"/>
      <c r="N25" s="1"/>
      <c r="O25" s="1"/>
      <c r="P25" s="1"/>
      <c r="Q25" s="1"/>
      <c r="R25" s="1"/>
      <c r="S25" s="1"/>
      <c r="T25" s="3"/>
      <c r="U25" s="3"/>
      <c r="V25" s="3"/>
      <c r="W25" s="3"/>
      <c r="X25" s="3"/>
      <c r="Y25" s="3"/>
      <c r="Z25" s="3"/>
      <c r="AA25" s="3"/>
    </row>
    <row r="26" spans="1:27" ht="15.75" x14ac:dyDescent="0.25">
      <c r="A26" s="104"/>
      <c r="B26" s="72"/>
      <c r="C26" s="70"/>
      <c r="D26" s="71"/>
      <c r="E26" s="72"/>
      <c r="F26" s="70"/>
      <c r="G26" s="71"/>
      <c r="H26" s="72"/>
      <c r="I26" s="70"/>
      <c r="J26" s="105"/>
      <c r="K26" s="9"/>
      <c r="L26" s="1"/>
      <c r="M26" s="1"/>
      <c r="N26" s="1"/>
      <c r="O26" s="1"/>
      <c r="P26" s="1"/>
      <c r="Q26" s="1"/>
      <c r="R26" s="1"/>
      <c r="S26" s="1"/>
      <c r="T26" s="3"/>
      <c r="U26" s="3"/>
      <c r="V26" s="3"/>
      <c r="W26" s="3"/>
      <c r="X26" s="3"/>
      <c r="Y26" s="3"/>
      <c r="Z26" s="3"/>
      <c r="AA26" s="3"/>
    </row>
    <row r="27" spans="1:27" ht="15.75" x14ac:dyDescent="0.25">
      <c r="A27" s="104"/>
      <c r="B27" s="72"/>
      <c r="C27" s="70"/>
      <c r="D27" s="71"/>
      <c r="E27" s="72"/>
      <c r="F27" s="70"/>
      <c r="G27" s="71"/>
      <c r="H27" s="72"/>
      <c r="I27" s="70"/>
      <c r="J27" s="105"/>
      <c r="K27" s="9"/>
      <c r="L27" s="1"/>
      <c r="M27" s="1"/>
      <c r="N27" s="1"/>
      <c r="O27" s="1"/>
      <c r="P27" s="1"/>
      <c r="Q27" s="1"/>
      <c r="R27" s="1"/>
      <c r="S27" s="1"/>
      <c r="T27" s="3"/>
      <c r="U27" s="3"/>
      <c r="V27" s="3"/>
      <c r="W27" s="3"/>
      <c r="X27" s="3"/>
      <c r="Y27" s="3"/>
      <c r="Z27" s="3"/>
      <c r="AA27" s="3"/>
    </row>
    <row r="28" spans="1:27" ht="15.75" x14ac:dyDescent="0.25">
      <c r="A28" s="104"/>
      <c r="B28" s="72"/>
      <c r="C28" s="70"/>
      <c r="D28" s="71"/>
      <c r="E28" s="72"/>
      <c r="F28" s="70"/>
      <c r="G28" s="71"/>
      <c r="H28" s="72"/>
      <c r="I28" s="70"/>
      <c r="J28" s="105"/>
      <c r="K28" s="9"/>
      <c r="L28" s="1"/>
      <c r="M28" s="1"/>
      <c r="N28" s="1"/>
      <c r="O28" s="1"/>
      <c r="P28" s="1"/>
      <c r="Q28" s="1"/>
      <c r="R28" s="1"/>
      <c r="S28" s="1"/>
      <c r="T28" s="3"/>
      <c r="U28" s="3"/>
      <c r="V28" s="3"/>
      <c r="W28" s="3"/>
      <c r="X28" s="3"/>
      <c r="Y28" s="3"/>
      <c r="Z28" s="3"/>
      <c r="AA28" s="3"/>
    </row>
    <row r="29" spans="1:27" ht="15.75" x14ac:dyDescent="0.25">
      <c r="A29" s="104"/>
      <c r="B29" s="72"/>
      <c r="C29" s="70"/>
      <c r="D29" s="71"/>
      <c r="E29" s="72"/>
      <c r="F29" s="70"/>
      <c r="G29" s="71"/>
      <c r="H29" s="72"/>
      <c r="I29" s="70"/>
      <c r="J29" s="105"/>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06"/>
      <c r="B31" s="106"/>
      <c r="C31" s="106"/>
      <c r="D31" s="106"/>
      <c r="E31" s="106"/>
      <c r="F31" s="106"/>
      <c r="G31" s="106"/>
      <c r="H31" s="106"/>
      <c r="I31" s="106"/>
      <c r="J31" s="106"/>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1" t="s">
        <v>51</v>
      </c>
      <c r="B33" s="30"/>
      <c r="C33" s="30"/>
      <c r="D33" s="30"/>
      <c r="E33" s="30"/>
      <c r="F33" s="30"/>
      <c r="G33" s="30"/>
      <c r="H33" s="30"/>
      <c r="I33" s="30"/>
      <c r="J33" s="3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02" t="s">
        <v>29</v>
      </c>
      <c r="C35" s="102"/>
      <c r="D35" s="102"/>
      <c r="E35" s="102"/>
      <c r="F35" s="102"/>
      <c r="G35" s="101"/>
      <c r="H35" s="102" t="s">
        <v>52</v>
      </c>
      <c r="I35" s="102"/>
      <c r="J35" s="103"/>
      <c r="K35" s="1"/>
      <c r="L35" s="1"/>
      <c r="M35" s="1"/>
      <c r="N35" s="1"/>
      <c r="O35" s="1"/>
      <c r="P35" s="1"/>
      <c r="Q35" s="1"/>
      <c r="R35" s="1"/>
      <c r="S35" s="1"/>
      <c r="T35" s="3"/>
      <c r="U35" s="3"/>
      <c r="V35" s="3"/>
      <c r="W35" s="3"/>
      <c r="X35" s="3"/>
      <c r="Y35" s="3"/>
      <c r="Z35" s="3"/>
      <c r="AA35" s="3"/>
    </row>
    <row r="36" spans="1:27" ht="15.75" x14ac:dyDescent="0.25">
      <c r="A36" s="28">
        <v>1</v>
      </c>
      <c r="B36" s="107"/>
      <c r="C36" s="108"/>
      <c r="D36" s="108"/>
      <c r="E36" s="108"/>
      <c r="F36" s="108"/>
      <c r="G36" s="109"/>
      <c r="H36" s="110"/>
      <c r="I36" s="71"/>
      <c r="J36" s="105"/>
      <c r="K36" s="1"/>
      <c r="L36" s="1"/>
      <c r="M36" s="1"/>
      <c r="N36" s="1"/>
      <c r="O36" s="1"/>
      <c r="P36" s="1"/>
      <c r="Q36" s="1"/>
      <c r="R36" s="1"/>
      <c r="S36" s="1"/>
      <c r="T36" s="3"/>
      <c r="U36" s="3"/>
      <c r="V36" s="3"/>
      <c r="W36" s="3"/>
      <c r="X36" s="3"/>
      <c r="Y36" s="3"/>
      <c r="Z36" s="3"/>
      <c r="AA36" s="3"/>
    </row>
    <row r="37" spans="1:27" ht="15.95" customHeight="1" x14ac:dyDescent="0.25">
      <c r="A37" s="28">
        <v>2</v>
      </c>
      <c r="B37" s="107"/>
      <c r="C37" s="108"/>
      <c r="D37" s="108"/>
      <c r="E37" s="108"/>
      <c r="F37" s="108"/>
      <c r="G37" s="109"/>
      <c r="H37" s="110"/>
      <c r="I37" s="71"/>
      <c r="J37" s="105"/>
      <c r="K37" s="1"/>
      <c r="L37" s="1"/>
      <c r="M37" s="1"/>
      <c r="N37" s="1"/>
      <c r="O37" s="1"/>
      <c r="P37" s="1"/>
      <c r="Q37" s="1"/>
      <c r="R37" s="1"/>
      <c r="S37" s="1"/>
      <c r="T37" s="3"/>
      <c r="U37" s="3"/>
      <c r="V37" s="3"/>
      <c r="W37" s="3"/>
      <c r="X37" s="3"/>
      <c r="Y37" s="3"/>
      <c r="Z37" s="3"/>
      <c r="AA37" s="3"/>
    </row>
    <row r="38" spans="1:27" ht="51.75" customHeight="1" x14ac:dyDescent="0.25">
      <c r="A38" s="28">
        <v>3</v>
      </c>
      <c r="B38" s="107"/>
      <c r="C38" s="108"/>
      <c r="D38" s="108"/>
      <c r="E38" s="108"/>
      <c r="F38" s="108"/>
      <c r="G38" s="109"/>
      <c r="H38" s="110"/>
      <c r="I38" s="71"/>
      <c r="J38" s="105"/>
      <c r="K38" s="1"/>
      <c r="L38" s="1"/>
      <c r="M38" s="1"/>
      <c r="N38" s="1"/>
      <c r="O38" s="1"/>
      <c r="P38" s="1"/>
      <c r="Q38" s="1"/>
      <c r="R38" s="1"/>
      <c r="S38" s="1"/>
      <c r="T38" s="3"/>
      <c r="U38" s="3"/>
      <c r="V38" s="3"/>
      <c r="W38" s="3"/>
      <c r="X38" s="3"/>
      <c r="Y38" s="3"/>
      <c r="Z38" s="3"/>
      <c r="AA38" s="3"/>
    </row>
    <row r="39" spans="1:27" ht="32.25" customHeight="1" x14ac:dyDescent="0.25">
      <c r="A39" s="28">
        <v>4</v>
      </c>
      <c r="B39" s="107"/>
      <c r="C39" s="108"/>
      <c r="D39" s="108"/>
      <c r="E39" s="108"/>
      <c r="F39" s="108"/>
      <c r="G39" s="109"/>
      <c r="H39" s="110"/>
      <c r="I39" s="71"/>
      <c r="J39" s="105"/>
      <c r="K39" s="1"/>
      <c r="L39" s="1"/>
      <c r="M39" s="1"/>
      <c r="N39" s="1"/>
      <c r="O39" s="1"/>
      <c r="P39" s="1"/>
      <c r="Q39" s="1"/>
      <c r="R39" s="1"/>
      <c r="S39" s="1"/>
      <c r="T39" s="3"/>
      <c r="U39" s="3"/>
      <c r="V39" s="3"/>
      <c r="W39" s="3"/>
      <c r="X39" s="3"/>
      <c r="Y39" s="3"/>
      <c r="Z39" s="3"/>
      <c r="AA39" s="3"/>
    </row>
    <row r="40" spans="1:27" ht="15.95" customHeight="1" x14ac:dyDescent="0.25">
      <c r="A40" s="29">
        <v>5</v>
      </c>
      <c r="B40" s="111"/>
      <c r="C40" s="112"/>
      <c r="D40" s="112"/>
      <c r="E40" s="112"/>
      <c r="F40" s="112"/>
      <c r="G40" s="113"/>
      <c r="H40" s="110"/>
      <c r="I40" s="71"/>
      <c r="J40" s="105"/>
      <c r="K40" s="1"/>
      <c r="L40" s="1"/>
      <c r="M40" s="1"/>
      <c r="N40" s="1"/>
      <c r="O40" s="1"/>
      <c r="P40" s="1"/>
      <c r="Q40" s="1"/>
      <c r="R40" s="1"/>
      <c r="S40" s="1"/>
      <c r="T40" s="3"/>
      <c r="U40" s="3"/>
      <c r="V40" s="3"/>
      <c r="W40" s="3"/>
      <c r="X40" s="3"/>
      <c r="Y40" s="3"/>
      <c r="Z40" s="3"/>
      <c r="AA40" s="3"/>
    </row>
    <row r="41" spans="1:27" ht="15.75" x14ac:dyDescent="0.25">
      <c r="A41" s="11"/>
      <c r="B41" s="114"/>
      <c r="C41" s="115"/>
      <c r="D41" s="115"/>
      <c r="E41" s="115"/>
      <c r="F41" s="115"/>
      <c r="G41" s="116"/>
      <c r="H41" s="110"/>
      <c r="I41" s="71"/>
      <c r="J41" s="105"/>
      <c r="K41" s="1"/>
      <c r="L41" s="1"/>
      <c r="M41" s="1"/>
      <c r="N41" s="1"/>
      <c r="O41" s="1"/>
      <c r="P41" s="1"/>
      <c r="Q41" s="1"/>
      <c r="R41" s="1"/>
      <c r="S41" s="1"/>
      <c r="T41" s="3"/>
      <c r="U41" s="3"/>
      <c r="V41" s="3"/>
      <c r="W41" s="3"/>
      <c r="X41" s="3"/>
      <c r="Y41" s="3"/>
      <c r="Z41" s="3"/>
      <c r="AA41" s="3"/>
    </row>
    <row r="42" spans="1:27" ht="15.75" x14ac:dyDescent="0.25">
      <c r="A42" s="11"/>
      <c r="B42" s="114"/>
      <c r="C42" s="115"/>
      <c r="D42" s="115"/>
      <c r="E42" s="115"/>
      <c r="F42" s="115"/>
      <c r="G42" s="116"/>
      <c r="H42" s="110"/>
      <c r="I42" s="71"/>
      <c r="J42" s="105"/>
      <c r="K42" s="1"/>
      <c r="L42" s="1"/>
      <c r="M42" s="1"/>
      <c r="N42" s="1"/>
      <c r="O42" s="1"/>
      <c r="P42" s="1"/>
      <c r="Q42" s="1"/>
      <c r="R42" s="1"/>
      <c r="S42" s="1"/>
      <c r="T42" s="3"/>
      <c r="U42" s="3"/>
      <c r="V42" s="3"/>
      <c r="W42" s="3"/>
      <c r="X42" s="3"/>
      <c r="Y42" s="3"/>
      <c r="Z42" s="3"/>
      <c r="AA42" s="3"/>
    </row>
    <row r="43" spans="1:27" ht="15.75" x14ac:dyDescent="0.25">
      <c r="A43" s="11"/>
      <c r="B43" s="114"/>
      <c r="C43" s="115"/>
      <c r="D43" s="115"/>
      <c r="E43" s="115"/>
      <c r="F43" s="115"/>
      <c r="G43" s="116"/>
      <c r="H43" s="110"/>
      <c r="I43" s="71"/>
      <c r="J43" s="105"/>
      <c r="K43" s="1"/>
      <c r="L43" s="1"/>
      <c r="M43" s="1"/>
      <c r="N43" s="1"/>
      <c r="O43" s="1"/>
      <c r="P43" s="1"/>
      <c r="Q43" s="1"/>
      <c r="R43" s="1"/>
      <c r="S43" s="1"/>
      <c r="T43" s="3"/>
      <c r="U43" s="3"/>
      <c r="V43" s="3"/>
      <c r="W43" s="3"/>
      <c r="X43" s="3"/>
      <c r="Y43" s="3"/>
      <c r="Z43" s="3"/>
      <c r="AA43" s="3"/>
    </row>
    <row r="44" spans="1:27" ht="15.75" x14ac:dyDescent="0.25">
      <c r="A44" s="11"/>
      <c r="B44" s="114"/>
      <c r="C44" s="115"/>
      <c r="D44" s="115"/>
      <c r="E44" s="115"/>
      <c r="F44" s="115"/>
      <c r="G44" s="116"/>
      <c r="H44" s="110"/>
      <c r="I44" s="71"/>
      <c r="J44" s="105"/>
      <c r="K44" s="1"/>
      <c r="L44" s="1"/>
      <c r="M44" s="1"/>
      <c r="N44" s="1"/>
      <c r="O44" s="1"/>
      <c r="P44" s="1"/>
      <c r="Q44" s="1"/>
      <c r="R44" s="1"/>
      <c r="S44" s="1"/>
      <c r="T44" s="3"/>
      <c r="U44" s="3"/>
      <c r="V44" s="3"/>
      <c r="W44" s="3"/>
      <c r="X44" s="3"/>
      <c r="Y44" s="3"/>
      <c r="Z44" s="3"/>
      <c r="AA44" s="3"/>
    </row>
    <row r="45" spans="1:27" ht="15.75" x14ac:dyDescent="0.25">
      <c r="A45" s="11"/>
      <c r="B45" s="114"/>
      <c r="C45" s="115"/>
      <c r="D45" s="115"/>
      <c r="E45" s="115"/>
      <c r="F45" s="115"/>
      <c r="G45" s="116"/>
      <c r="H45" s="110"/>
      <c r="I45" s="71"/>
      <c r="J45" s="105"/>
      <c r="K45" s="1"/>
      <c r="L45" s="1"/>
      <c r="M45" s="1"/>
      <c r="N45" s="1"/>
      <c r="O45" s="1"/>
      <c r="P45" s="1"/>
      <c r="Q45" s="1"/>
      <c r="R45" s="1"/>
      <c r="S45" s="1"/>
      <c r="T45" s="3"/>
      <c r="U45" s="3"/>
      <c r="V45" s="3"/>
      <c r="W45" s="3"/>
      <c r="X45" s="3"/>
      <c r="Y45" s="3"/>
      <c r="Z45" s="3"/>
      <c r="AA45" s="3"/>
    </row>
    <row r="46" spans="1:27" ht="16.5" thickBot="1" x14ac:dyDescent="0.3">
      <c r="A46" s="12"/>
      <c r="B46" s="117"/>
      <c r="C46" s="118"/>
      <c r="D46" s="118"/>
      <c r="E46" s="118"/>
      <c r="F46" s="118"/>
      <c r="G46" s="119"/>
      <c r="H46" s="110"/>
      <c r="I46" s="71"/>
      <c r="J46" s="105"/>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20" t="s">
        <v>30</v>
      </c>
      <c r="B48" s="120"/>
      <c r="C48" s="120"/>
      <c r="D48" s="120"/>
      <c r="E48" s="120"/>
      <c r="F48" s="120"/>
      <c r="G48" s="120"/>
      <c r="H48" s="120"/>
      <c r="I48" s="120"/>
      <c r="J48" s="120"/>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21" t="s">
        <v>31</v>
      </c>
      <c r="B51" s="121"/>
      <c r="C51" s="121"/>
      <c r="D51" s="121"/>
      <c r="E51" s="122"/>
      <c r="F51" s="123"/>
      <c r="G51" s="123"/>
      <c r="H51" s="123"/>
      <c r="I51" s="123"/>
      <c r="J51" s="123"/>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24" t="s">
        <v>32</v>
      </c>
      <c r="B53" s="124"/>
      <c r="C53" s="124"/>
      <c r="D53" s="124"/>
      <c r="E53" s="122"/>
      <c r="F53" s="123"/>
      <c r="G53" s="123"/>
      <c r="H53" s="123"/>
      <c r="I53" s="123"/>
      <c r="J53" s="123"/>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codeName="Sheet2"/>
  <dimension ref="A1:O23"/>
  <sheetViews>
    <sheetView zoomScale="125" workbookViewId="0">
      <selection activeCell="G22" sqref="G22"/>
    </sheetView>
  </sheetViews>
  <sheetFormatPr defaultColWidth="9.140625" defaultRowHeight="15.75" x14ac:dyDescent="0.25"/>
  <cols>
    <col min="1" max="1" width="2.140625" style="14" bestFit="1" customWidth="1"/>
    <col min="2" max="16384" width="9.140625" style="14"/>
  </cols>
  <sheetData>
    <row r="1" spans="1:15" ht="18.75" x14ac:dyDescent="0.3">
      <c r="A1" s="128" t="s">
        <v>60</v>
      </c>
      <c r="B1" s="128"/>
      <c r="C1" s="128"/>
      <c r="D1" s="128"/>
      <c r="E1" s="128"/>
      <c r="F1" s="128"/>
      <c r="G1" s="128"/>
      <c r="H1" s="128"/>
      <c r="I1" s="128"/>
      <c r="J1" s="128"/>
      <c r="K1" s="128"/>
      <c r="L1" s="128"/>
      <c r="M1" s="128"/>
      <c r="N1" s="128"/>
      <c r="O1" s="128"/>
    </row>
    <row r="2" spans="1:15" ht="127.5" customHeight="1" x14ac:dyDescent="0.25">
      <c r="A2" s="26">
        <v>1</v>
      </c>
      <c r="B2" s="126" t="s">
        <v>61</v>
      </c>
      <c r="C2" s="126"/>
      <c r="D2" s="126"/>
      <c r="E2" s="126"/>
      <c r="F2" s="126"/>
      <c r="G2" s="126"/>
      <c r="H2" s="126"/>
      <c r="I2" s="126"/>
      <c r="J2" s="126"/>
      <c r="K2" s="126"/>
      <c r="L2" s="126"/>
      <c r="M2" s="126"/>
      <c r="N2" s="126"/>
      <c r="O2" s="126"/>
    </row>
    <row r="3" spans="1:15" ht="48.75" customHeight="1" x14ac:dyDescent="0.25">
      <c r="A3" s="26">
        <v>2</v>
      </c>
      <c r="B3" s="126" t="s">
        <v>81</v>
      </c>
      <c r="C3" s="126"/>
      <c r="D3" s="126"/>
      <c r="E3" s="126"/>
      <c r="F3" s="126"/>
      <c r="G3" s="126"/>
      <c r="H3" s="126"/>
      <c r="I3" s="126"/>
      <c r="J3" s="126"/>
      <c r="K3" s="126"/>
      <c r="L3" s="126"/>
      <c r="M3" s="126"/>
      <c r="N3" s="126"/>
      <c r="O3" s="126"/>
    </row>
    <row r="4" spans="1:15" ht="50.25" customHeight="1" x14ac:dyDescent="0.25">
      <c r="A4" s="26">
        <v>3</v>
      </c>
      <c r="B4" s="126" t="s">
        <v>48</v>
      </c>
      <c r="C4" s="126"/>
      <c r="D4" s="126"/>
      <c r="E4" s="126"/>
      <c r="F4" s="126"/>
      <c r="G4" s="126"/>
      <c r="H4" s="126"/>
      <c r="I4" s="126"/>
      <c r="J4" s="126"/>
      <c r="K4" s="126"/>
      <c r="L4" s="126"/>
      <c r="M4" s="126"/>
      <c r="N4" s="126"/>
      <c r="O4" s="126"/>
    </row>
    <row r="5" spans="1:15" ht="114" customHeight="1" x14ac:dyDescent="0.25">
      <c r="A5" s="26">
        <v>4</v>
      </c>
      <c r="B5" s="126" t="s">
        <v>67</v>
      </c>
      <c r="C5" s="126"/>
      <c r="D5" s="126"/>
      <c r="E5" s="126"/>
      <c r="F5" s="126"/>
      <c r="G5" s="126"/>
      <c r="H5" s="126"/>
      <c r="I5" s="126"/>
      <c r="J5" s="126"/>
      <c r="K5" s="126"/>
      <c r="L5" s="126"/>
      <c r="M5" s="126"/>
      <c r="N5" s="126"/>
      <c r="O5" s="126"/>
    </row>
    <row r="6" spans="1:15" ht="34.5" customHeight="1" x14ac:dyDescent="0.25">
      <c r="A6" s="26">
        <v>5</v>
      </c>
      <c r="B6" s="126" t="s">
        <v>49</v>
      </c>
      <c r="C6" s="126"/>
      <c r="D6" s="126"/>
      <c r="E6" s="126"/>
      <c r="F6" s="126"/>
      <c r="G6" s="126"/>
      <c r="H6" s="126"/>
      <c r="I6" s="126"/>
      <c r="J6" s="126"/>
      <c r="K6" s="126"/>
      <c r="L6" s="126"/>
      <c r="M6" s="126"/>
      <c r="N6" s="126"/>
      <c r="O6" s="126"/>
    </row>
    <row r="7" spans="1:15" x14ac:dyDescent="0.25">
      <c r="A7" s="14" t="s">
        <v>53</v>
      </c>
      <c r="B7" s="129" t="s">
        <v>64</v>
      </c>
      <c r="C7" s="129"/>
      <c r="D7" s="129"/>
      <c r="E7" s="129"/>
      <c r="F7" s="129"/>
      <c r="G7" s="129"/>
      <c r="H7" s="129"/>
      <c r="I7" s="129"/>
      <c r="J7" s="129"/>
      <c r="K7" s="129"/>
      <c r="L7" s="129"/>
      <c r="M7" s="129"/>
      <c r="N7" s="129"/>
      <c r="O7" s="129"/>
    </row>
    <row r="8" spans="1:15" x14ac:dyDescent="0.25">
      <c r="B8" s="26" t="s">
        <v>56</v>
      </c>
      <c r="C8" s="129" t="s">
        <v>65</v>
      </c>
      <c r="D8" s="129"/>
      <c r="E8" s="129"/>
      <c r="F8" s="129"/>
      <c r="G8" s="129"/>
      <c r="H8" s="129"/>
      <c r="I8" s="129"/>
      <c r="J8" s="129"/>
      <c r="K8" s="129"/>
      <c r="L8" s="129"/>
      <c r="M8" s="129"/>
      <c r="N8" s="129"/>
      <c r="O8" s="129"/>
    </row>
    <row r="9" spans="1:15" ht="47.25" customHeight="1" x14ac:dyDescent="0.25">
      <c r="B9" s="26" t="s">
        <v>57</v>
      </c>
      <c r="C9" s="130" t="s">
        <v>66</v>
      </c>
      <c r="D9" s="130"/>
      <c r="E9" s="130"/>
      <c r="F9" s="130"/>
      <c r="G9" s="130"/>
      <c r="H9" s="130"/>
      <c r="I9" s="130"/>
      <c r="J9" s="130"/>
      <c r="K9" s="130"/>
      <c r="L9" s="130"/>
      <c r="M9" s="130"/>
      <c r="N9" s="130"/>
      <c r="O9" s="130"/>
    </row>
    <row r="10" spans="1:15" x14ac:dyDescent="0.25">
      <c r="A10" s="45" t="s">
        <v>54</v>
      </c>
      <c r="B10" s="126" t="s">
        <v>55</v>
      </c>
      <c r="C10" s="126"/>
      <c r="D10" s="126"/>
      <c r="E10" s="126"/>
      <c r="F10" s="126"/>
      <c r="G10" s="126"/>
      <c r="H10" s="126"/>
      <c r="I10" s="126"/>
      <c r="J10" s="126"/>
      <c r="K10" s="126"/>
      <c r="L10" s="126"/>
      <c r="M10" s="126"/>
      <c r="N10" s="126"/>
      <c r="O10" s="126"/>
    </row>
    <row r="11" spans="1:15" x14ac:dyDescent="0.25">
      <c r="A11" s="45"/>
      <c r="B11" s="126" t="s">
        <v>82</v>
      </c>
      <c r="C11" s="126"/>
      <c r="D11" s="126"/>
      <c r="E11" s="126"/>
      <c r="F11" s="126"/>
      <c r="G11" s="126"/>
      <c r="H11" s="126"/>
      <c r="I11" s="126"/>
      <c r="J11" s="126"/>
      <c r="K11" s="126"/>
      <c r="L11" s="126"/>
      <c r="M11" s="126"/>
      <c r="N11" s="126"/>
      <c r="O11" s="126"/>
    </row>
    <row r="12" spans="1:15" ht="15.95" customHeight="1" x14ac:dyDescent="0.25">
      <c r="A12" s="45"/>
      <c r="B12" s="126" t="s">
        <v>83</v>
      </c>
      <c r="C12" s="126"/>
      <c r="D12" s="126"/>
      <c r="E12" s="126"/>
      <c r="F12" s="126"/>
      <c r="G12" s="126"/>
      <c r="H12" s="126"/>
      <c r="I12" s="126"/>
      <c r="J12" s="126"/>
      <c r="K12" s="126"/>
      <c r="L12" s="126"/>
      <c r="M12" s="126"/>
      <c r="N12" s="126"/>
      <c r="O12" s="126"/>
    </row>
    <row r="13" spans="1:15" x14ac:dyDescent="0.25">
      <c r="A13" s="45"/>
      <c r="B13" s="126" t="s">
        <v>84</v>
      </c>
      <c r="C13" s="126"/>
      <c r="D13" s="126"/>
      <c r="E13" s="126"/>
      <c r="F13" s="126"/>
      <c r="G13" s="126"/>
      <c r="H13" s="126"/>
      <c r="I13" s="126"/>
      <c r="J13" s="126"/>
      <c r="K13" s="126"/>
      <c r="L13" s="126"/>
      <c r="M13" s="126"/>
      <c r="N13" s="126"/>
      <c r="O13" s="126"/>
    </row>
    <row r="14" spans="1:15" x14ac:dyDescent="0.25">
      <c r="A14" s="45"/>
      <c r="B14" s="125" t="s">
        <v>85</v>
      </c>
      <c r="C14" s="125"/>
      <c r="D14" s="125"/>
      <c r="E14" s="125"/>
      <c r="F14" s="125"/>
      <c r="G14" s="125"/>
      <c r="H14" s="125"/>
      <c r="I14" s="125"/>
      <c r="J14" s="125"/>
      <c r="K14" s="125"/>
      <c r="L14" s="125"/>
      <c r="M14" s="125"/>
      <c r="N14" s="125"/>
      <c r="O14" s="125"/>
    </row>
    <row r="15" spans="1:15" x14ac:dyDescent="0.25">
      <c r="A15" s="45" t="s">
        <v>86</v>
      </c>
      <c r="B15" s="127" t="s">
        <v>87</v>
      </c>
      <c r="C15" s="127"/>
      <c r="D15" s="127"/>
      <c r="E15" s="127"/>
      <c r="F15" s="127"/>
      <c r="G15" s="127"/>
      <c r="H15" s="127"/>
      <c r="I15" s="127"/>
      <c r="J15" s="127"/>
      <c r="K15" s="127"/>
      <c r="L15" s="127"/>
      <c r="M15" s="127"/>
      <c r="N15" s="127"/>
      <c r="O15" s="127"/>
    </row>
    <row r="16" spans="1:15" x14ac:dyDescent="0.25">
      <c r="A16" s="45"/>
      <c r="B16" s="125" t="s">
        <v>215</v>
      </c>
      <c r="C16" s="125"/>
      <c r="D16" s="125"/>
      <c r="E16" s="125"/>
      <c r="F16" s="125"/>
      <c r="G16" s="125"/>
      <c r="H16" s="125"/>
      <c r="I16" s="125"/>
      <c r="J16" s="125"/>
      <c r="K16" s="125"/>
      <c r="L16" s="125"/>
      <c r="M16" s="125"/>
      <c r="N16" s="125"/>
      <c r="O16" s="125"/>
    </row>
    <row r="17" spans="1:15" ht="15.95" customHeight="1" x14ac:dyDescent="0.25">
      <c r="A17" s="45"/>
      <c r="B17" s="125"/>
      <c r="C17" s="125"/>
      <c r="D17" s="125"/>
      <c r="E17" s="125"/>
      <c r="F17" s="125"/>
      <c r="G17" s="125"/>
      <c r="H17" s="125"/>
      <c r="I17" s="125"/>
      <c r="J17" s="125"/>
      <c r="K17" s="125"/>
      <c r="L17" s="125"/>
      <c r="M17" s="125"/>
      <c r="N17" s="125"/>
      <c r="O17" s="125"/>
    </row>
    <row r="18" spans="1:15" x14ac:dyDescent="0.25">
      <c r="A18" s="45"/>
      <c r="B18" s="125"/>
      <c r="C18" s="125"/>
      <c r="D18" s="125"/>
      <c r="E18" s="125"/>
      <c r="F18" s="125"/>
      <c r="G18" s="125"/>
      <c r="H18" s="125"/>
      <c r="I18" s="125"/>
      <c r="J18" s="125"/>
      <c r="K18" s="125"/>
      <c r="L18" s="125"/>
      <c r="M18" s="125"/>
      <c r="N18" s="125"/>
      <c r="O18" s="125"/>
    </row>
    <row r="19" spans="1:15" x14ac:dyDescent="0.25">
      <c r="A19" s="45"/>
      <c r="B19" s="125"/>
      <c r="C19" s="125"/>
      <c r="D19" s="125"/>
      <c r="E19" s="125"/>
      <c r="F19" s="125"/>
      <c r="G19" s="125"/>
      <c r="H19" s="125"/>
      <c r="I19" s="125"/>
      <c r="J19" s="125"/>
      <c r="K19" s="125"/>
      <c r="L19" s="125"/>
      <c r="M19" s="125"/>
      <c r="N19" s="125"/>
      <c r="O19" s="125"/>
    </row>
    <row r="20" spans="1:15" x14ac:dyDescent="0.25">
      <c r="A20" s="45"/>
      <c r="B20" s="125"/>
      <c r="C20" s="125"/>
      <c r="D20" s="125"/>
      <c r="E20" s="125"/>
      <c r="F20" s="125"/>
      <c r="G20" s="125"/>
      <c r="H20" s="125"/>
      <c r="I20" s="125"/>
      <c r="J20" s="125"/>
      <c r="K20" s="125"/>
      <c r="L20" s="125"/>
      <c r="M20" s="125"/>
      <c r="N20" s="125"/>
      <c r="O20" s="125"/>
    </row>
    <row r="21" spans="1:15" x14ac:dyDescent="0.25">
      <c r="A21" s="45"/>
      <c r="B21" s="66"/>
      <c r="C21" s="66"/>
      <c r="D21" s="66"/>
      <c r="E21" s="66"/>
      <c r="F21" s="66"/>
      <c r="G21" s="66"/>
      <c r="H21" s="66"/>
      <c r="I21" s="66"/>
      <c r="J21" s="66"/>
      <c r="K21" s="66"/>
      <c r="L21" s="66"/>
      <c r="M21" s="66"/>
      <c r="N21" s="66"/>
      <c r="O21" s="66"/>
    </row>
    <row r="22" spans="1:15" x14ac:dyDescent="0.25">
      <c r="A22" s="45"/>
      <c r="B22" s="66"/>
      <c r="C22" s="66"/>
      <c r="D22" s="66"/>
      <c r="E22" s="66"/>
      <c r="F22" s="66"/>
      <c r="G22" s="66"/>
      <c r="H22" s="66"/>
      <c r="I22" s="66"/>
      <c r="J22" s="66"/>
      <c r="K22" s="66"/>
      <c r="L22" s="66"/>
      <c r="M22" s="66"/>
      <c r="N22" s="66"/>
      <c r="O22" s="66"/>
    </row>
    <row r="23" spans="1:15" x14ac:dyDescent="0.25">
      <c r="A23" s="45"/>
      <c r="B23" s="66"/>
      <c r="C23" s="66"/>
      <c r="D23" s="66"/>
      <c r="E23" s="66"/>
      <c r="F23" s="66"/>
      <c r="G23" s="66"/>
      <c r="H23" s="66"/>
      <c r="I23" s="66"/>
      <c r="J23" s="66"/>
      <c r="K23" s="66"/>
      <c r="L23" s="66"/>
      <c r="M23" s="66"/>
      <c r="N23" s="66"/>
      <c r="O23" s="66"/>
    </row>
  </sheetData>
  <mergeCells count="20">
    <mergeCell ref="B12:O12"/>
    <mergeCell ref="B7:O7"/>
    <mergeCell ref="C8:O8"/>
    <mergeCell ref="C9:O9"/>
    <mergeCell ref="B10:O10"/>
    <mergeCell ref="B11:O11"/>
    <mergeCell ref="B6:O6"/>
    <mergeCell ref="A1:O1"/>
    <mergeCell ref="B2:O2"/>
    <mergeCell ref="B3:O3"/>
    <mergeCell ref="B4:O4"/>
    <mergeCell ref="B5:O5"/>
    <mergeCell ref="B18:O18"/>
    <mergeCell ref="B19:O19"/>
    <mergeCell ref="B20:O20"/>
    <mergeCell ref="B13:O13"/>
    <mergeCell ref="B14:O14"/>
    <mergeCell ref="B15:O15"/>
    <mergeCell ref="B16:O16"/>
    <mergeCell ref="B17:O1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8137-6B8B-4512-BADB-5579799463E6}">
  <dimension ref="A1:D67"/>
  <sheetViews>
    <sheetView zoomScale="137" zoomScaleNormal="115" workbookViewId="0">
      <selection activeCell="A3" sqref="A3:D3"/>
    </sheetView>
  </sheetViews>
  <sheetFormatPr defaultColWidth="9.140625" defaultRowHeight="15.75" x14ac:dyDescent="0.25"/>
  <cols>
    <col min="1" max="1" width="10" style="14" customWidth="1"/>
    <col min="2" max="2" width="37.140625" style="14" customWidth="1"/>
    <col min="3" max="3" width="51.42578125" style="14" customWidth="1"/>
    <col min="4" max="4" width="47.7109375" style="14" customWidth="1"/>
    <col min="5" max="16384" width="9.140625" style="14"/>
  </cols>
  <sheetData>
    <row r="1" spans="1:4" x14ac:dyDescent="0.25">
      <c r="B1" s="27"/>
    </row>
    <row r="2" spans="1:4" x14ac:dyDescent="0.25">
      <c r="B2" s="27"/>
      <c r="C2" s="14" t="s">
        <v>217</v>
      </c>
    </row>
    <row r="3" spans="1:4" x14ac:dyDescent="0.25">
      <c r="A3" s="139" t="str">
        <f>Pasiūlymas!A28</f>
        <v>Stacionarus ultragarsinis aparatas su davikliais – 1 vnt.</v>
      </c>
      <c r="B3" s="139"/>
      <c r="C3" s="139"/>
      <c r="D3" s="139"/>
    </row>
    <row r="4" spans="1:4" x14ac:dyDescent="0.25">
      <c r="A4" s="15"/>
      <c r="B4" s="16"/>
      <c r="C4" s="16"/>
    </row>
    <row r="5" spans="1:4" ht="20.25" x14ac:dyDescent="0.25">
      <c r="A5" s="17" t="s">
        <v>13</v>
      </c>
      <c r="B5" s="16"/>
      <c r="C5" s="16"/>
      <c r="D5" s="49"/>
    </row>
    <row r="6" spans="1:4" ht="78.75" x14ac:dyDescent="0.25">
      <c r="A6" s="32" t="s">
        <v>39</v>
      </c>
      <c r="B6" s="32" t="s">
        <v>40</v>
      </c>
      <c r="C6" s="32" t="s">
        <v>41</v>
      </c>
      <c r="D6" s="33" t="s">
        <v>43</v>
      </c>
    </row>
    <row r="7" spans="1:4" ht="47.25" x14ac:dyDescent="0.25">
      <c r="A7" s="41" t="s">
        <v>69</v>
      </c>
      <c r="B7" s="42" t="s">
        <v>42</v>
      </c>
      <c r="C7" s="42" t="s">
        <v>50</v>
      </c>
      <c r="D7" s="34"/>
    </row>
    <row r="8" spans="1:4" ht="15.95" customHeight="1" x14ac:dyDescent="0.25">
      <c r="A8" s="134" t="s">
        <v>70</v>
      </c>
      <c r="B8" s="131" t="s">
        <v>92</v>
      </c>
      <c r="C8" s="39" t="s">
        <v>93</v>
      </c>
      <c r="D8" s="40"/>
    </row>
    <row r="9" spans="1:4" x14ac:dyDescent="0.25">
      <c r="A9" s="135"/>
      <c r="B9" s="132"/>
      <c r="C9" s="39" t="s">
        <v>94</v>
      </c>
      <c r="D9" s="40"/>
    </row>
    <row r="10" spans="1:4" x14ac:dyDescent="0.25">
      <c r="A10" s="136"/>
      <c r="B10" s="133"/>
      <c r="C10" s="39" t="s">
        <v>95</v>
      </c>
      <c r="D10" s="40"/>
    </row>
    <row r="11" spans="1:4" ht="31.5" x14ac:dyDescent="0.25">
      <c r="A11" s="134" t="s">
        <v>71</v>
      </c>
      <c r="B11" s="131" t="s">
        <v>98</v>
      </c>
      <c r="C11" s="39" t="s">
        <v>96</v>
      </c>
      <c r="D11" s="40"/>
    </row>
    <row r="12" spans="1:4" x14ac:dyDescent="0.25">
      <c r="A12" s="135"/>
      <c r="B12" s="132"/>
      <c r="C12" s="39" t="s">
        <v>97</v>
      </c>
      <c r="D12" s="40"/>
    </row>
    <row r="13" spans="1:4" ht="31.5" x14ac:dyDescent="0.25">
      <c r="A13" s="136"/>
      <c r="B13" s="133"/>
      <c r="C13" s="39" t="s">
        <v>145</v>
      </c>
      <c r="D13" s="40"/>
    </row>
    <row r="14" spans="1:4" x14ac:dyDescent="0.25">
      <c r="A14" s="43" t="s">
        <v>72</v>
      </c>
      <c r="B14" s="39" t="s">
        <v>99</v>
      </c>
      <c r="C14" s="39" t="s">
        <v>100</v>
      </c>
      <c r="D14" s="40"/>
    </row>
    <row r="15" spans="1:4" x14ac:dyDescent="0.25">
      <c r="A15" s="134" t="s">
        <v>73</v>
      </c>
      <c r="B15" s="131" t="s">
        <v>101</v>
      </c>
      <c r="C15" s="39" t="s">
        <v>102</v>
      </c>
      <c r="D15" s="40"/>
    </row>
    <row r="16" spans="1:4" x14ac:dyDescent="0.25">
      <c r="A16" s="136"/>
      <c r="B16" s="132"/>
      <c r="C16" s="39" t="s">
        <v>103</v>
      </c>
      <c r="D16" s="40"/>
    </row>
    <row r="17" spans="1:4" ht="31.5" x14ac:dyDescent="0.25">
      <c r="A17" s="134" t="s">
        <v>74</v>
      </c>
      <c r="B17" s="131" t="s">
        <v>104</v>
      </c>
      <c r="C17" s="39" t="s">
        <v>105</v>
      </c>
      <c r="D17" s="40"/>
    </row>
    <row r="18" spans="1:4" ht="36" customHeight="1" x14ac:dyDescent="0.25">
      <c r="A18" s="136"/>
      <c r="B18" s="132"/>
      <c r="C18" s="39" t="s">
        <v>106</v>
      </c>
      <c r="D18" s="40"/>
    </row>
    <row r="19" spans="1:4" x14ac:dyDescent="0.25">
      <c r="A19" s="43" t="s">
        <v>75</v>
      </c>
      <c r="B19" s="39" t="s">
        <v>107</v>
      </c>
      <c r="C19" s="39" t="s">
        <v>89</v>
      </c>
      <c r="D19" s="40"/>
    </row>
    <row r="20" spans="1:4" ht="31.5" x14ac:dyDescent="0.25">
      <c r="A20" s="138" t="s">
        <v>76</v>
      </c>
      <c r="B20" s="47" t="s">
        <v>108</v>
      </c>
      <c r="C20" s="39" t="s">
        <v>110</v>
      </c>
      <c r="D20" s="40"/>
    </row>
    <row r="21" spans="1:4" x14ac:dyDescent="0.25">
      <c r="A21" s="138"/>
      <c r="B21" s="48"/>
      <c r="C21" s="39" t="s">
        <v>109</v>
      </c>
      <c r="D21" s="40"/>
    </row>
    <row r="22" spans="1:4" x14ac:dyDescent="0.25">
      <c r="A22" s="138"/>
      <c r="B22" s="48"/>
      <c r="C22" s="39" t="s">
        <v>198</v>
      </c>
      <c r="D22" s="40"/>
    </row>
    <row r="23" spans="1:4" ht="31.5" x14ac:dyDescent="0.25">
      <c r="A23" s="134" t="s">
        <v>77</v>
      </c>
      <c r="B23" s="131" t="s">
        <v>111</v>
      </c>
      <c r="C23" s="39" t="s">
        <v>112</v>
      </c>
      <c r="D23" s="40"/>
    </row>
    <row r="24" spans="1:4" x14ac:dyDescent="0.25">
      <c r="A24" s="135"/>
      <c r="B24" s="132"/>
      <c r="C24" s="39" t="s">
        <v>113</v>
      </c>
      <c r="D24" s="40"/>
    </row>
    <row r="25" spans="1:4" x14ac:dyDescent="0.25">
      <c r="A25" s="136"/>
      <c r="B25" s="132"/>
      <c r="C25" s="39" t="s">
        <v>114</v>
      </c>
      <c r="D25" s="40"/>
    </row>
    <row r="26" spans="1:4" ht="33.950000000000003" customHeight="1" x14ac:dyDescent="0.25">
      <c r="A26" s="134" t="s">
        <v>78</v>
      </c>
      <c r="B26" s="131" t="s">
        <v>115</v>
      </c>
      <c r="C26" s="39" t="s">
        <v>112</v>
      </c>
      <c r="D26" s="40"/>
    </row>
    <row r="27" spans="1:4" ht="31.5" x14ac:dyDescent="0.25">
      <c r="A27" s="135"/>
      <c r="B27" s="132"/>
      <c r="C27" s="39" t="s">
        <v>214</v>
      </c>
      <c r="D27" s="40"/>
    </row>
    <row r="28" spans="1:4" x14ac:dyDescent="0.25">
      <c r="A28" s="136"/>
      <c r="B28" s="132"/>
      <c r="C28" s="39" t="s">
        <v>114</v>
      </c>
      <c r="D28" s="40"/>
    </row>
    <row r="29" spans="1:4" ht="31.5" x14ac:dyDescent="0.25">
      <c r="A29" s="134" t="s">
        <v>79</v>
      </c>
      <c r="B29" s="131" t="s">
        <v>116</v>
      </c>
      <c r="C29" s="39" t="s">
        <v>117</v>
      </c>
      <c r="D29" s="40"/>
    </row>
    <row r="30" spans="1:4" x14ac:dyDescent="0.25">
      <c r="A30" s="135"/>
      <c r="B30" s="132"/>
      <c r="C30" s="39" t="s">
        <v>197</v>
      </c>
      <c r="D30" s="40"/>
    </row>
    <row r="31" spans="1:4" x14ac:dyDescent="0.25">
      <c r="A31" s="136"/>
      <c r="B31" s="133"/>
      <c r="C31" s="39" t="s">
        <v>114</v>
      </c>
      <c r="D31" s="40"/>
    </row>
    <row r="32" spans="1:4" ht="17.100000000000001" customHeight="1" x14ac:dyDescent="0.25">
      <c r="A32" s="134" t="s">
        <v>80</v>
      </c>
      <c r="B32" s="131" t="s">
        <v>120</v>
      </c>
      <c r="C32" s="39" t="s">
        <v>118</v>
      </c>
      <c r="D32" s="40"/>
    </row>
    <row r="33" spans="1:4" x14ac:dyDescent="0.25">
      <c r="A33" s="136"/>
      <c r="B33" s="132"/>
      <c r="C33" s="39" t="s">
        <v>119</v>
      </c>
      <c r="D33" s="40"/>
    </row>
    <row r="34" spans="1:4" x14ac:dyDescent="0.25">
      <c r="A34" s="134" t="s">
        <v>88</v>
      </c>
      <c r="B34" s="131" t="s">
        <v>121</v>
      </c>
      <c r="C34" s="39" t="s">
        <v>122</v>
      </c>
      <c r="D34" s="40"/>
    </row>
    <row r="35" spans="1:4" x14ac:dyDescent="0.25">
      <c r="A35" s="135"/>
      <c r="B35" s="132"/>
      <c r="C35" s="39" t="s">
        <v>123</v>
      </c>
      <c r="D35" s="40"/>
    </row>
    <row r="36" spans="1:4" x14ac:dyDescent="0.25">
      <c r="A36" s="135"/>
      <c r="B36" s="132"/>
      <c r="C36" s="39" t="s">
        <v>124</v>
      </c>
      <c r="D36" s="40"/>
    </row>
    <row r="37" spans="1:4" x14ac:dyDescent="0.25">
      <c r="A37" s="135"/>
      <c r="B37" s="132"/>
      <c r="C37" s="39" t="s">
        <v>125</v>
      </c>
      <c r="D37" s="40"/>
    </row>
    <row r="38" spans="1:4" ht="31.5" x14ac:dyDescent="0.25">
      <c r="A38" s="136"/>
      <c r="B38" s="133"/>
      <c r="C38" s="39" t="s">
        <v>126</v>
      </c>
      <c r="D38" s="40"/>
    </row>
    <row r="39" spans="1:4" x14ac:dyDescent="0.25">
      <c r="A39" s="43" t="s">
        <v>90</v>
      </c>
      <c r="B39" s="39" t="s">
        <v>127</v>
      </c>
      <c r="C39" s="39" t="s">
        <v>68</v>
      </c>
      <c r="D39" s="40"/>
    </row>
    <row r="40" spans="1:4" ht="47.25" x14ac:dyDescent="0.25">
      <c r="A40" s="134" t="s">
        <v>91</v>
      </c>
      <c r="B40" s="131" t="s">
        <v>130</v>
      </c>
      <c r="C40" s="39" t="s">
        <v>128</v>
      </c>
      <c r="D40" s="40"/>
    </row>
    <row r="41" spans="1:4" ht="47.25" x14ac:dyDescent="0.25">
      <c r="A41" s="135"/>
      <c r="B41" s="132"/>
      <c r="C41" s="39" t="s">
        <v>129</v>
      </c>
      <c r="D41" s="40"/>
    </row>
    <row r="42" spans="1:4" ht="31.5" x14ac:dyDescent="0.25">
      <c r="A42" s="135"/>
      <c r="B42" s="132"/>
      <c r="C42" s="39" t="s">
        <v>158</v>
      </c>
      <c r="D42" s="40"/>
    </row>
    <row r="43" spans="1:4" ht="31.5" x14ac:dyDescent="0.25">
      <c r="A43" s="136"/>
      <c r="B43" s="132"/>
      <c r="C43" s="39" t="s">
        <v>157</v>
      </c>
      <c r="D43" s="40"/>
    </row>
    <row r="44" spans="1:4" x14ac:dyDescent="0.25">
      <c r="A44" s="134" t="s">
        <v>153</v>
      </c>
      <c r="B44" s="131" t="s">
        <v>131</v>
      </c>
      <c r="C44" s="39" t="s">
        <v>132</v>
      </c>
      <c r="D44" s="40"/>
    </row>
    <row r="45" spans="1:4" x14ac:dyDescent="0.25">
      <c r="A45" s="135"/>
      <c r="B45" s="132"/>
      <c r="C45" s="39" t="s">
        <v>133</v>
      </c>
      <c r="D45" s="40"/>
    </row>
    <row r="46" spans="1:4" x14ac:dyDescent="0.25">
      <c r="A46" s="135"/>
      <c r="B46" s="132"/>
      <c r="C46" s="39" t="s">
        <v>134</v>
      </c>
      <c r="D46" s="40"/>
    </row>
    <row r="47" spans="1:4" ht="31.5" x14ac:dyDescent="0.25">
      <c r="A47" s="136"/>
      <c r="B47" s="133"/>
      <c r="C47" s="39" t="s">
        <v>135</v>
      </c>
      <c r="D47" s="40"/>
    </row>
    <row r="48" spans="1:4" x14ac:dyDescent="0.25">
      <c r="A48" s="134" t="s">
        <v>154</v>
      </c>
      <c r="B48" s="131" t="s">
        <v>136</v>
      </c>
      <c r="C48" s="39" t="s">
        <v>137</v>
      </c>
      <c r="D48" s="40"/>
    </row>
    <row r="49" spans="1:4" x14ac:dyDescent="0.25">
      <c r="A49" s="135"/>
      <c r="B49" s="132"/>
      <c r="C49" s="39" t="s">
        <v>138</v>
      </c>
      <c r="D49" s="40"/>
    </row>
    <row r="50" spans="1:4" ht="31.5" x14ac:dyDescent="0.25">
      <c r="A50" s="135"/>
      <c r="B50" s="132"/>
      <c r="C50" s="39" t="s">
        <v>139</v>
      </c>
      <c r="D50" s="40"/>
    </row>
    <row r="51" spans="1:4" ht="31.5" x14ac:dyDescent="0.25">
      <c r="A51" s="136"/>
      <c r="B51" s="132"/>
      <c r="C51" s="39" t="s">
        <v>140</v>
      </c>
      <c r="D51" s="40"/>
    </row>
    <row r="52" spans="1:4" ht="31.5" x14ac:dyDescent="0.25">
      <c r="A52" s="134" t="s">
        <v>155</v>
      </c>
      <c r="B52" s="131" t="s">
        <v>141</v>
      </c>
      <c r="C52" s="39" t="s">
        <v>142</v>
      </c>
      <c r="D52" s="40"/>
    </row>
    <row r="53" spans="1:4" ht="36" customHeight="1" x14ac:dyDescent="0.25">
      <c r="A53" s="135"/>
      <c r="B53" s="132"/>
      <c r="C53" s="39" t="s">
        <v>152</v>
      </c>
      <c r="D53" s="40"/>
    </row>
    <row r="54" spans="1:4" ht="47.25" x14ac:dyDescent="0.25">
      <c r="A54" s="136"/>
      <c r="B54" s="132"/>
      <c r="C54" s="39" t="s">
        <v>143</v>
      </c>
      <c r="D54" s="40"/>
    </row>
    <row r="55" spans="1:4" ht="31.5" x14ac:dyDescent="0.25">
      <c r="A55" s="134" t="s">
        <v>156</v>
      </c>
      <c r="B55" s="137" t="s">
        <v>144</v>
      </c>
      <c r="C55" s="39" t="s">
        <v>146</v>
      </c>
      <c r="D55" s="40"/>
    </row>
    <row r="56" spans="1:4" x14ac:dyDescent="0.25">
      <c r="A56" s="135"/>
      <c r="B56" s="137"/>
      <c r="C56" s="39" t="s">
        <v>151</v>
      </c>
      <c r="D56" s="40"/>
    </row>
    <row r="57" spans="1:4" ht="31.5" x14ac:dyDescent="0.25">
      <c r="A57" s="135"/>
      <c r="B57" s="137"/>
      <c r="C57" s="39" t="s">
        <v>150</v>
      </c>
      <c r="D57" s="40"/>
    </row>
    <row r="58" spans="1:4" ht="31.5" x14ac:dyDescent="0.25">
      <c r="A58" s="135"/>
      <c r="B58" s="137"/>
      <c r="C58" s="39" t="s">
        <v>149</v>
      </c>
      <c r="D58" s="40"/>
    </row>
    <row r="59" spans="1:4" ht="31.5" x14ac:dyDescent="0.25">
      <c r="A59" s="135"/>
      <c r="B59" s="137"/>
      <c r="C59" s="39" t="s">
        <v>148</v>
      </c>
      <c r="D59" s="40"/>
    </row>
    <row r="60" spans="1:4" ht="31.5" x14ac:dyDescent="0.25">
      <c r="A60" s="136"/>
      <c r="B60" s="137"/>
      <c r="C60" s="39" t="s">
        <v>147</v>
      </c>
      <c r="D60" s="40"/>
    </row>
    <row r="61" spans="1:4" x14ac:dyDescent="0.25">
      <c r="A61" s="15"/>
      <c r="C61" s="19" t="s">
        <v>16</v>
      </c>
      <c r="D61" s="37">
        <v>1</v>
      </c>
    </row>
    <row r="62" spans="1:4" x14ac:dyDescent="0.25">
      <c r="A62" s="15"/>
      <c r="C62" s="19" t="s">
        <v>17</v>
      </c>
      <c r="D62" s="37" t="s">
        <v>20</v>
      </c>
    </row>
    <row r="63" spans="1:4" x14ac:dyDescent="0.25">
      <c r="A63" s="15"/>
      <c r="C63" s="19" t="s">
        <v>18</v>
      </c>
      <c r="D63" s="22"/>
    </row>
    <row r="64" spans="1:4" x14ac:dyDescent="0.25">
      <c r="A64" s="15"/>
      <c r="C64" s="19" t="s">
        <v>19</v>
      </c>
      <c r="D64" s="20">
        <f>D63*D61</f>
        <v>0</v>
      </c>
    </row>
    <row r="65" spans="1:4" x14ac:dyDescent="0.25">
      <c r="A65" s="15"/>
      <c r="C65" s="19" t="s">
        <v>44</v>
      </c>
      <c r="D65" s="21">
        <f>D64*0.21</f>
        <v>0</v>
      </c>
    </row>
    <row r="66" spans="1:4" x14ac:dyDescent="0.25">
      <c r="A66" s="15"/>
      <c r="C66" s="19" t="s">
        <v>45</v>
      </c>
      <c r="D66" s="20">
        <f>D64+D65</f>
        <v>0</v>
      </c>
    </row>
    <row r="67" spans="1:4" x14ac:dyDescent="0.25">
      <c r="C67" s="19" t="s">
        <v>62</v>
      </c>
      <c r="D67" s="35" t="s">
        <v>63</v>
      </c>
    </row>
  </sheetData>
  <mergeCells count="30">
    <mergeCell ref="A3:D3"/>
    <mergeCell ref="B8:B10"/>
    <mergeCell ref="A8:A10"/>
    <mergeCell ref="B11:B13"/>
    <mergeCell ref="A11:A13"/>
    <mergeCell ref="B15:B16"/>
    <mergeCell ref="A15:A16"/>
    <mergeCell ref="B17:B18"/>
    <mergeCell ref="A17:A18"/>
    <mergeCell ref="B23:B25"/>
    <mergeCell ref="A20:A22"/>
    <mergeCell ref="A23:A25"/>
    <mergeCell ref="B26:B28"/>
    <mergeCell ref="A26:A28"/>
    <mergeCell ref="B29:B31"/>
    <mergeCell ref="A29:A31"/>
    <mergeCell ref="B32:B33"/>
    <mergeCell ref="A32:A33"/>
    <mergeCell ref="B34:B38"/>
    <mergeCell ref="A34:A38"/>
    <mergeCell ref="B52:B54"/>
    <mergeCell ref="A52:A54"/>
    <mergeCell ref="B55:B60"/>
    <mergeCell ref="A55:A60"/>
    <mergeCell ref="B40:B43"/>
    <mergeCell ref="A40:A43"/>
    <mergeCell ref="B44:B47"/>
    <mergeCell ref="A44:A47"/>
    <mergeCell ref="B48:B51"/>
    <mergeCell ref="A48:A51"/>
  </mergeCells>
  <phoneticPr fontId="1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14DC-1A21-AC4E-8F7F-9F41CD8BEAA3}">
  <dimension ref="A1:F60"/>
  <sheetViews>
    <sheetView tabSelected="1" zoomScale="130" zoomScaleNormal="130" workbookViewId="0">
      <selection activeCell="B8" sqref="B8"/>
    </sheetView>
  </sheetViews>
  <sheetFormatPr defaultColWidth="9.140625" defaultRowHeight="15.75" x14ac:dyDescent="0.25"/>
  <cols>
    <col min="1" max="1" width="5" style="14" customWidth="1"/>
    <col min="2" max="2" width="40.42578125" style="14" customWidth="1"/>
    <col min="3" max="3" width="20.7109375" style="14" customWidth="1"/>
    <col min="4" max="4" width="19.85546875" style="14" customWidth="1"/>
    <col min="5" max="5" width="16.28515625" style="14" customWidth="1"/>
    <col min="6" max="6" width="19.7109375" style="14" customWidth="1"/>
    <col min="7" max="16384" width="9.140625" style="14"/>
  </cols>
  <sheetData>
    <row r="1" spans="1:6" ht="18.75" x14ac:dyDescent="0.3">
      <c r="A1" s="50" t="s">
        <v>159</v>
      </c>
      <c r="B1" s="51"/>
      <c r="C1" s="51"/>
      <c r="D1" s="51"/>
    </row>
    <row r="2" spans="1:6" ht="18.75" x14ac:dyDescent="0.3">
      <c r="A2" s="50"/>
      <c r="B2" s="51"/>
      <c r="C2" s="51"/>
      <c r="D2" s="51"/>
    </row>
    <row r="3" spans="1:6" x14ac:dyDescent="0.25">
      <c r="A3" s="126" t="s">
        <v>160</v>
      </c>
      <c r="B3" s="126"/>
      <c r="C3" s="126"/>
      <c r="D3" s="126"/>
      <c r="E3" s="126"/>
      <c r="F3" s="126"/>
    </row>
    <row r="4" spans="1:6" x14ac:dyDescent="0.25">
      <c r="A4" s="126"/>
      <c r="B4" s="126"/>
      <c r="C4" s="126"/>
      <c r="D4" s="126"/>
      <c r="E4" s="126"/>
      <c r="F4" s="126"/>
    </row>
    <row r="5" spans="1:6" x14ac:dyDescent="0.25">
      <c r="A5" s="126" t="s">
        <v>161</v>
      </c>
      <c r="B5" s="126"/>
      <c r="C5" s="126"/>
      <c r="D5" s="126"/>
      <c r="E5" s="126"/>
      <c r="F5" s="126"/>
    </row>
    <row r="6" spans="1:6" x14ac:dyDescent="0.25">
      <c r="A6" s="126"/>
      <c r="B6" s="126"/>
      <c r="C6" s="126"/>
      <c r="D6" s="126"/>
      <c r="E6" s="126"/>
      <c r="F6" s="126"/>
    </row>
    <row r="8" spans="1:6" x14ac:dyDescent="0.25">
      <c r="A8" s="14" t="s">
        <v>176</v>
      </c>
    </row>
    <row r="9" spans="1:6" x14ac:dyDescent="0.25">
      <c r="B9" s="14" t="s">
        <v>209</v>
      </c>
    </row>
    <row r="10" spans="1:6" x14ac:dyDescent="0.25">
      <c r="B10" s="14" t="s">
        <v>210</v>
      </c>
    </row>
    <row r="11" spans="1:6" x14ac:dyDescent="0.25">
      <c r="B11" s="14" t="s">
        <v>204</v>
      </c>
    </row>
    <row r="13" spans="1:6" x14ac:dyDescent="0.25">
      <c r="A13" s="14" t="s">
        <v>162</v>
      </c>
    </row>
    <row r="14" spans="1:6" ht="16.5" thickBot="1" x14ac:dyDescent="0.3">
      <c r="A14" s="161"/>
      <c r="B14" s="161"/>
      <c r="C14" s="161"/>
      <c r="D14" s="161"/>
      <c r="E14" s="161"/>
      <c r="F14" s="161"/>
    </row>
    <row r="15" spans="1:6" ht="32.25" thickBot="1" x14ac:dyDescent="0.3">
      <c r="A15" s="158" t="s">
        <v>163</v>
      </c>
      <c r="B15" s="162"/>
      <c r="C15" s="159"/>
      <c r="D15" s="54" t="s">
        <v>167</v>
      </c>
      <c r="E15" s="158" t="s">
        <v>164</v>
      </c>
      <c r="F15" s="159"/>
    </row>
    <row r="16" spans="1:6" ht="16.5" thickBot="1" x14ac:dyDescent="0.3">
      <c r="A16" s="163" t="s">
        <v>165</v>
      </c>
      <c r="B16" s="164"/>
      <c r="C16" s="164"/>
      <c r="D16" s="165"/>
      <c r="E16" s="158" t="s">
        <v>206</v>
      </c>
      <c r="F16" s="159"/>
    </row>
    <row r="17" spans="1:6" ht="16.5" thickBot="1" x14ac:dyDescent="0.3">
      <c r="A17" s="155" t="s">
        <v>166</v>
      </c>
      <c r="B17" s="156"/>
      <c r="C17" s="156"/>
      <c r="D17" s="157"/>
      <c r="E17" s="158" t="s">
        <v>207</v>
      </c>
      <c r="F17" s="159"/>
    </row>
    <row r="18" spans="1:6" ht="16.5" thickBot="1" x14ac:dyDescent="0.3">
      <c r="A18" s="155" t="s">
        <v>177</v>
      </c>
      <c r="B18" s="156"/>
      <c r="C18" s="156"/>
      <c r="D18" s="157"/>
      <c r="E18" s="158" t="s">
        <v>205</v>
      </c>
      <c r="F18" s="160"/>
    </row>
    <row r="19" spans="1:6" ht="16.5" thickBot="1" x14ac:dyDescent="0.3">
      <c r="A19" s="52" t="s">
        <v>14</v>
      </c>
      <c r="B19" s="55" t="s">
        <v>40</v>
      </c>
      <c r="C19" s="55" t="s">
        <v>178</v>
      </c>
      <c r="D19" s="55"/>
      <c r="E19" s="151"/>
      <c r="F19" s="152"/>
    </row>
    <row r="20" spans="1:6" ht="32.25" thickBot="1" x14ac:dyDescent="0.3">
      <c r="A20" s="56" t="s">
        <v>168</v>
      </c>
      <c r="B20" s="57" t="s">
        <v>195</v>
      </c>
      <c r="C20" s="58" t="s">
        <v>170</v>
      </c>
      <c r="D20" s="59" t="s">
        <v>200</v>
      </c>
      <c r="E20" s="153" t="s">
        <v>179</v>
      </c>
      <c r="F20" s="154"/>
    </row>
    <row r="21" spans="1:6" ht="48" thickBot="1" x14ac:dyDescent="0.3">
      <c r="A21" s="60" t="s">
        <v>169</v>
      </c>
      <c r="B21" s="61" t="s">
        <v>196</v>
      </c>
      <c r="C21" s="58" t="s">
        <v>170</v>
      </c>
      <c r="D21" s="59" t="s">
        <v>203</v>
      </c>
      <c r="E21" s="153" t="s">
        <v>179</v>
      </c>
      <c r="F21" s="154"/>
    </row>
    <row r="22" spans="1:6" ht="48" thickBot="1" x14ac:dyDescent="0.3">
      <c r="A22" s="60" t="s">
        <v>171</v>
      </c>
      <c r="B22" s="62" t="s">
        <v>211</v>
      </c>
      <c r="C22" s="58" t="s">
        <v>170</v>
      </c>
      <c r="D22" s="59" t="s">
        <v>201</v>
      </c>
      <c r="E22" s="153" t="s">
        <v>179</v>
      </c>
      <c r="F22" s="154"/>
    </row>
    <row r="23" spans="1:6" ht="32.25" thickBot="1" x14ac:dyDescent="0.3">
      <c r="A23" s="60" t="s">
        <v>172</v>
      </c>
      <c r="B23" s="62" t="s">
        <v>199</v>
      </c>
      <c r="C23" s="58" t="s">
        <v>170</v>
      </c>
      <c r="D23" s="59" t="s">
        <v>202</v>
      </c>
      <c r="E23" s="153" t="s">
        <v>179</v>
      </c>
      <c r="F23" s="154"/>
    </row>
    <row r="24" spans="1:6" x14ac:dyDescent="0.25">
      <c r="A24" s="140" t="s">
        <v>180</v>
      </c>
      <c r="B24" s="63" t="s">
        <v>208</v>
      </c>
      <c r="C24" s="142" t="s">
        <v>170</v>
      </c>
      <c r="D24" s="142" t="s">
        <v>181</v>
      </c>
      <c r="E24" s="145" t="s">
        <v>179</v>
      </c>
      <c r="F24" s="146"/>
    </row>
    <row r="25" spans="1:6" ht="31.5" x14ac:dyDescent="0.25">
      <c r="A25" s="140"/>
      <c r="B25" s="63" t="s">
        <v>182</v>
      </c>
      <c r="C25" s="143"/>
      <c r="D25" s="143"/>
      <c r="E25" s="147"/>
      <c r="F25" s="148"/>
    </row>
    <row r="26" spans="1:6" ht="47.25" x14ac:dyDescent="0.25">
      <c r="A26" s="140"/>
      <c r="B26" s="63" t="s">
        <v>183</v>
      </c>
      <c r="C26" s="143"/>
      <c r="D26" s="143"/>
      <c r="E26" s="147"/>
      <c r="F26" s="148"/>
    </row>
    <row r="27" spans="1:6" ht="63" x14ac:dyDescent="0.25">
      <c r="A27" s="140"/>
      <c r="B27" s="63" t="s">
        <v>184</v>
      </c>
      <c r="C27" s="143"/>
      <c r="D27" s="143"/>
      <c r="E27" s="147"/>
      <c r="F27" s="148"/>
    </row>
    <row r="28" spans="1:6" ht="31.5" x14ac:dyDescent="0.25">
      <c r="A28" s="140"/>
      <c r="B28" s="63" t="s">
        <v>185</v>
      </c>
      <c r="C28" s="143"/>
      <c r="D28" s="143"/>
      <c r="E28" s="147"/>
      <c r="F28" s="148"/>
    </row>
    <row r="29" spans="1:6" ht="31.5" x14ac:dyDescent="0.25">
      <c r="A29" s="140"/>
      <c r="B29" s="63" t="s">
        <v>186</v>
      </c>
      <c r="C29" s="143"/>
      <c r="D29" s="143"/>
      <c r="E29" s="147"/>
      <c r="F29" s="148"/>
    </row>
    <row r="30" spans="1:6" ht="31.5" x14ac:dyDescent="0.25">
      <c r="A30" s="140"/>
      <c r="B30" s="63" t="s">
        <v>187</v>
      </c>
      <c r="C30" s="143"/>
      <c r="D30" s="143"/>
      <c r="E30" s="147"/>
      <c r="F30" s="148"/>
    </row>
    <row r="31" spans="1:6" ht="63.75" thickBot="1" x14ac:dyDescent="0.3">
      <c r="A31" s="141"/>
      <c r="B31" s="64" t="s">
        <v>188</v>
      </c>
      <c r="C31" s="144"/>
      <c r="D31" s="144"/>
      <c r="E31" s="149"/>
      <c r="F31" s="150"/>
    </row>
    <row r="34" spans="1:6" x14ac:dyDescent="0.25">
      <c r="A34" s="129" t="s">
        <v>173</v>
      </c>
      <c r="B34" s="129"/>
      <c r="C34" s="129"/>
      <c r="D34" s="129"/>
      <c r="E34" s="129"/>
      <c r="F34" s="129"/>
    </row>
    <row r="35" spans="1:6" x14ac:dyDescent="0.25">
      <c r="A35" s="53"/>
      <c r="B35" s="53"/>
      <c r="C35" s="53"/>
      <c r="D35" s="53"/>
      <c r="E35" s="53"/>
      <c r="F35" s="53"/>
    </row>
    <row r="36" spans="1:6" x14ac:dyDescent="0.25">
      <c r="A36" s="126" t="s">
        <v>189</v>
      </c>
      <c r="B36" s="126"/>
      <c r="C36" s="126"/>
      <c r="D36" s="126"/>
      <c r="E36" s="126"/>
      <c r="F36" s="126"/>
    </row>
    <row r="37" spans="1:6" x14ac:dyDescent="0.25">
      <c r="A37" s="126"/>
      <c r="B37" s="126"/>
      <c r="C37" s="126"/>
      <c r="D37" s="126"/>
      <c r="E37" s="126"/>
      <c r="F37" s="126"/>
    </row>
    <row r="38" spans="1:6" x14ac:dyDescent="0.25">
      <c r="A38" s="53"/>
      <c r="B38" s="53"/>
      <c r="C38" s="53" t="s">
        <v>190</v>
      </c>
      <c r="D38" s="53"/>
      <c r="E38" s="53"/>
      <c r="F38" s="53"/>
    </row>
    <row r="39" spans="1:6" x14ac:dyDescent="0.25">
      <c r="A39" s="53"/>
      <c r="B39" s="53"/>
      <c r="C39" s="53"/>
      <c r="D39" s="53"/>
      <c r="E39" s="53"/>
      <c r="F39" s="53"/>
    </row>
    <row r="40" spans="1:6" x14ac:dyDescent="0.25">
      <c r="A40" s="126" t="s">
        <v>174</v>
      </c>
      <c r="B40" s="126"/>
      <c r="C40" s="126"/>
      <c r="D40" s="126"/>
      <c r="E40" s="126"/>
      <c r="F40" s="126"/>
    </row>
    <row r="41" spans="1:6" x14ac:dyDescent="0.25">
      <c r="A41" s="126"/>
      <c r="B41" s="126"/>
      <c r="C41" s="126"/>
      <c r="D41" s="126"/>
      <c r="E41" s="126"/>
      <c r="F41" s="126"/>
    </row>
    <row r="42" spans="1:6" x14ac:dyDescent="0.25">
      <c r="A42" s="53"/>
      <c r="B42" s="53"/>
      <c r="C42" s="53"/>
      <c r="D42" s="53"/>
      <c r="E42" s="53"/>
      <c r="F42" s="53"/>
    </row>
    <row r="43" spans="1:6" x14ac:dyDescent="0.25">
      <c r="A43" s="53"/>
      <c r="B43" s="53"/>
      <c r="C43" s="53"/>
      <c r="D43" s="53"/>
      <c r="E43" s="53"/>
      <c r="F43" s="53"/>
    </row>
    <row r="44" spans="1:6" x14ac:dyDescent="0.25">
      <c r="A44" s="53"/>
      <c r="B44" s="53"/>
      <c r="C44" s="53"/>
      <c r="D44" s="53"/>
      <c r="E44" s="53"/>
      <c r="F44" s="53"/>
    </row>
    <row r="45" spans="1:6" x14ac:dyDescent="0.25">
      <c r="A45" s="126" t="s">
        <v>212</v>
      </c>
      <c r="B45" s="126"/>
      <c r="C45" s="126"/>
      <c r="D45" s="126"/>
      <c r="E45" s="126"/>
      <c r="F45" s="126"/>
    </row>
    <row r="46" spans="1:6" x14ac:dyDescent="0.25">
      <c r="A46" s="126"/>
      <c r="B46" s="126"/>
      <c r="C46" s="126"/>
      <c r="D46" s="126"/>
      <c r="E46" s="126"/>
      <c r="F46" s="126"/>
    </row>
    <row r="47" spans="1:6" ht="15.95" customHeight="1" x14ac:dyDescent="0.25">
      <c r="A47" s="126" t="s">
        <v>213</v>
      </c>
      <c r="B47" s="126"/>
      <c r="C47" s="126"/>
      <c r="D47" s="126"/>
      <c r="E47" s="126"/>
      <c r="F47" s="126"/>
    </row>
    <row r="48" spans="1:6" x14ac:dyDescent="0.25">
      <c r="A48" s="126"/>
      <c r="B48" s="126"/>
      <c r="C48" s="126"/>
      <c r="D48" s="126"/>
      <c r="E48" s="126"/>
      <c r="F48" s="126"/>
    </row>
    <row r="49" spans="1:6" x14ac:dyDescent="0.25">
      <c r="A49" s="126" t="s">
        <v>175</v>
      </c>
      <c r="B49" s="126"/>
      <c r="C49" s="126"/>
      <c r="D49" s="126"/>
      <c r="E49" s="126"/>
      <c r="F49" s="126"/>
    </row>
    <row r="50" spans="1:6" x14ac:dyDescent="0.25">
      <c r="A50" s="126"/>
      <c r="B50" s="126"/>
      <c r="C50" s="126"/>
      <c r="D50" s="126"/>
      <c r="E50" s="126"/>
      <c r="F50" s="126"/>
    </row>
    <row r="56" spans="1:6" x14ac:dyDescent="0.25">
      <c r="A56" s="126" t="s">
        <v>191</v>
      </c>
      <c r="B56" s="126"/>
      <c r="C56" s="126"/>
      <c r="D56" s="126"/>
      <c r="E56" s="126"/>
      <c r="F56" s="126"/>
    </row>
    <row r="57" spans="1:6" x14ac:dyDescent="0.25">
      <c r="A57" s="126"/>
      <c r="B57" s="126"/>
      <c r="C57" s="126"/>
      <c r="D57" s="126"/>
      <c r="E57" s="126"/>
      <c r="F57" s="126"/>
    </row>
    <row r="58" spans="1:6" x14ac:dyDescent="0.25">
      <c r="A58" s="14" t="s">
        <v>192</v>
      </c>
    </row>
    <row r="59" spans="1:6" x14ac:dyDescent="0.25">
      <c r="A59" s="14" t="s">
        <v>193</v>
      </c>
    </row>
    <row r="60" spans="1:6" x14ac:dyDescent="0.25">
      <c r="A60" s="65" t="s">
        <v>194</v>
      </c>
    </row>
  </sheetData>
  <mergeCells count="27">
    <mergeCell ref="A14:F14"/>
    <mergeCell ref="A15:C15"/>
    <mergeCell ref="E15:F15"/>
    <mergeCell ref="A16:D16"/>
    <mergeCell ref="E16:F16"/>
    <mergeCell ref="E22:F22"/>
    <mergeCell ref="E23:F23"/>
    <mergeCell ref="A17:D17"/>
    <mergeCell ref="E17:F17"/>
    <mergeCell ref="A18:D18"/>
    <mergeCell ref="E18:F18"/>
    <mergeCell ref="A3:F4"/>
    <mergeCell ref="A5:F6"/>
    <mergeCell ref="A56:F57"/>
    <mergeCell ref="A36:F37"/>
    <mergeCell ref="A40:F41"/>
    <mergeCell ref="A45:F46"/>
    <mergeCell ref="A34:F34"/>
    <mergeCell ref="A47:F48"/>
    <mergeCell ref="A49:F50"/>
    <mergeCell ref="A24:A31"/>
    <mergeCell ref="C24:C31"/>
    <mergeCell ref="D24:D31"/>
    <mergeCell ref="E24:F31"/>
    <mergeCell ref="E19:F19"/>
    <mergeCell ref="E20:F20"/>
    <mergeCell ref="E21:F21"/>
  </mergeCells>
  <pageMargins left="0.7" right="0.7" top="0.75" bottom="0.75" header="0.3" footer="0.3"/>
  <pageSetup paperSize="9"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46</v>
      </c>
    </row>
    <row r="2" spans="1:1" x14ac:dyDescent="0.25">
      <c r="A2" s="2" t="s">
        <v>47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UG</vt:lpstr>
      <vt:lpstr>UG_Vertinimo tvarka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2024-10-21T12:35:23Z</dcterms:created>
  <dcterms:modified xsi:type="dcterms:W3CDTF">2025-02-28T07:44:41Z</dcterms:modified>
  <cp:category/>
</cp:coreProperties>
</file>