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lvandenys.sharepoint.com/sites/Pirkimai45/Bendrai naudojami dokumentai/2_Pirkimu_vykdymas/Gabrielės/Vykdomi/AK-PK25-537_Fiz. apsaugos statybos  ir įrengimo darbai/Raštai_protokolai/2025-12_klausimai/2025-12-19_Salygu-paaiškinimai_patikslinimai/"/>
    </mc:Choice>
  </mc:AlternateContent>
  <xr:revisionPtr revIDLastSave="10" documentId="8_{1A6496D4-09C5-45F0-918E-E3D2CBB52E91}" xr6:coauthVersionLast="47" xr6:coauthVersionMax="47" xr10:uidLastSave="{8A38A525-6FFE-4469-A589-EBE05CE8A509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8" i="1"/>
  <c r="H79" i="1"/>
  <c r="H78" i="1"/>
  <c r="H77" i="1"/>
  <c r="H76" i="1"/>
  <c r="H75" i="1"/>
  <c r="H74" i="1"/>
  <c r="H57" i="1" l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80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7" i="1"/>
  <c r="H81" i="1" l="1"/>
  <c r="H82" i="1" s="1"/>
</calcChain>
</file>

<file path=xl/sharedStrings.xml><?xml version="1.0" encoding="utf-8"?>
<sst xmlns="http://schemas.openxmlformats.org/spreadsheetml/2006/main" count="319" uniqueCount="240">
  <si>
    <t>Priedas Nr. 1. Žiniaraštis</t>
  </si>
  <si>
    <t>Tiekėjo pildomas laukas pažymėtas žaliai</t>
  </si>
  <si>
    <t xml:space="preserve">Sąm. Eil. </t>
  </si>
  <si>
    <t>Darbo kodas</t>
  </si>
  <si>
    <t>Darbų ir išlaidų aprašymai</t>
  </si>
  <si>
    <t xml:space="preserve">Mato vnt. </t>
  </si>
  <si>
    <t>Preliminarus kiekis</t>
  </si>
  <si>
    <t>Maksimalus priimtinas įkainis, EUR be PVM už mato vnt.</t>
  </si>
  <si>
    <r>
      <t>Darbų įkainis (EUR be PVM) už mato vnt.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</t>
    </r>
  </si>
  <si>
    <r>
      <t>Suma (EUR be PVM)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(5*7)</t>
    </r>
  </si>
  <si>
    <t>Pastabos - Reikalavimai</t>
  </si>
  <si>
    <t>5</t>
  </si>
  <si>
    <t>6</t>
  </si>
  <si>
    <t>7</t>
  </si>
  <si>
    <t>8</t>
  </si>
  <si>
    <t>1</t>
  </si>
  <si>
    <t>N2P-0118</t>
  </si>
  <si>
    <t>Langų stiklų apsauga apsauginėmis plėvelėmis</t>
  </si>
  <si>
    <t>m2</t>
  </si>
  <si>
    <t>Lietuvos standartas LST EN 356 Langai, durys, skydai</t>
  </si>
  <si>
    <t>2</t>
  </si>
  <si>
    <t>N2P-0114</t>
  </si>
  <si>
    <t>Apsauginių susukamų žaliuzių montavimas , kai žaliuzių plotas iki 2 m2</t>
  </si>
  <si>
    <t>vnt.</t>
  </si>
  <si>
    <t>Grotos ar apsauginės žaliuzės, kurios atitinka vidutinio saugumo reikalavimus (RC2)</t>
  </si>
  <si>
    <t>3</t>
  </si>
  <si>
    <t>Apsauginių susukamų žaliuzių montavimas , kai žaliuzių plotas daugiau 2 m2</t>
  </si>
  <si>
    <t>4</t>
  </si>
  <si>
    <t>N2P-0301</t>
  </si>
  <si>
    <t>Specialios paskirties plieninių durų blokų su mechanine spyna montavimas mūrinėse sienose</t>
  </si>
  <si>
    <t>LST EN 1627 3 (trečia, RC3) atsparumo įsilaužimui klasę.</t>
  </si>
  <si>
    <t>Specialios paskirties plieninių durų blokų su elektromechanine spyna montavimas mūrinėse sienose</t>
  </si>
  <si>
    <t>N1P-1503</t>
  </si>
  <si>
    <t>Iki 1m gylio tranšėjų kabeliams kasimas 0,07m3 kaušo talpos ekskavatoriumi III grupės grunte , kai kabelių skaičius  1.00 vnt  k9=1.15</t>
  </si>
  <si>
    <t>km</t>
  </si>
  <si>
    <t>N1-429</t>
  </si>
  <si>
    <t>Tranšėjų kasimas rankiniu būdu 1-2 kabeliams III grupės grunte iki 1m gylio  k9=1.15</t>
  </si>
  <si>
    <t>N1-432</t>
  </si>
  <si>
    <t>Tranšėjų užpylimas rankiniu būdu 1-2 kabeliams III grupės grunte  k9=1.15</t>
  </si>
  <si>
    <t>9</t>
  </si>
  <si>
    <t>N1P-1518</t>
  </si>
  <si>
    <t>Iki 1m gylio tranšėjų kabeliams užpylimas iki 15 kW (21AJ) galios buldozeriais iš sankasos III grupės gruntu , kai kabelių skaičius  1.00 vnt</t>
  </si>
  <si>
    <t>10</t>
  </si>
  <si>
    <t>N21P-0306</t>
  </si>
  <si>
    <t>Kabelių, laidų apsaugos gofruotų vamzdžių klojimas tranšėjose, kai vamzdžių išorinis skersmuo daugiau 32 mm iki 63 mm</t>
  </si>
  <si>
    <t>m</t>
  </si>
  <si>
    <t>11</t>
  </si>
  <si>
    <t>Kabelių, laidų apsaugos gofruotų vamzdžių klojimas tranšėjose, kai vamzdžių išorinis skersmuo daugiau 63 mm</t>
  </si>
  <si>
    <t>12</t>
  </si>
  <si>
    <t>R19-73</t>
  </si>
  <si>
    <t>Ketinių liukų keitimas su užraktais</t>
  </si>
  <si>
    <t>vnt</t>
  </si>
  <si>
    <t xml:space="preserve">Lietuvos standartas LST EN 1627 </t>
  </si>
  <si>
    <t>13</t>
  </si>
  <si>
    <t>R61P-2720</t>
  </si>
  <si>
    <t>Silpnų srovių kabelio tiesimas tap nuotolinio duomenų nuskaitymo sistemos elementų ( įtraukimas į paklotus vamzdžius)</t>
  </si>
  <si>
    <t>14</t>
  </si>
  <si>
    <t>N9P-0709</t>
  </si>
  <si>
    <t>Varstomų nerūdijančio plieno liukų montavimas su spynomis</t>
  </si>
  <si>
    <t>1022.20</t>
  </si>
  <si>
    <t>Liukai turi atitikti ne žemesnę nei  LST EN 1627 3 (trečią, RC3) saugumo klasę, spynos turi atitikti ne žemesnę nei LST EN 12209 4 (ketvirtą) saugumo klasę</t>
  </si>
  <si>
    <t>15</t>
  </si>
  <si>
    <t>R62P-3506</t>
  </si>
  <si>
    <t>Keičiamų langų, durų vidaus angokraščių aptaisymas, apšiltinant ir tinkuojant plonasluoksniu tinku ( angokraščių plotis  15.00 cm)</t>
  </si>
  <si>
    <t>16</t>
  </si>
  <si>
    <t>R62P-3502</t>
  </si>
  <si>
    <t>Langų ir durų išorės angokraščių, apšiltintų izoliacinėmis plokštėmis, tinkavimas, armuojant sintetiniais tinkleliais ( angokraščių plotis  20.00 cm)  k9=1.15</t>
  </si>
  <si>
    <t>17</t>
  </si>
  <si>
    <t>R7-68-2</t>
  </si>
  <si>
    <t>Spynų įstatymas - pakeitimas į duris</t>
  </si>
  <si>
    <t>Spynos turi atitikti ne žemesnę, nei LST EN 12209 7 (septintą) saugumo klasę</t>
  </si>
  <si>
    <t>18</t>
  </si>
  <si>
    <t>R7-62</t>
  </si>
  <si>
    <t>Langų rankenų pakeitimas į rakinamas</t>
  </si>
  <si>
    <t>19</t>
  </si>
  <si>
    <t>R5-36</t>
  </si>
  <si>
    <t>Linoleumo grindų remontas, kai remontuojamas plotas iki 5 m2</t>
  </si>
  <si>
    <t>20</t>
  </si>
  <si>
    <t>N11P-0501</t>
  </si>
  <si>
    <t>Keraminių plytelių grindų dangos remontas ant išlyginto pagrindo, kai siūlės iki 8mm pločio , plytelės plotas daugiau 0,05 iki 0,10m2</t>
  </si>
  <si>
    <t>21</t>
  </si>
  <si>
    <t>R61P-2306</t>
  </si>
  <si>
    <t>Betoninių grindų remontas  k8=1.09</t>
  </si>
  <si>
    <t>22</t>
  </si>
  <si>
    <t>R16-105</t>
  </si>
  <si>
    <t>Šulinio angos paaukštinimas g/b žiedais  k8=1.05,k9=1.15</t>
  </si>
  <si>
    <t>23</t>
  </si>
  <si>
    <t>F9-12-1</t>
  </si>
  <si>
    <t>Viensluoksnių gipskartonio pertvarų su metaliniu karkasu ir 50mm izoliacijos sluoksniu įrengimas</t>
  </si>
  <si>
    <t>24</t>
  </si>
  <si>
    <t>F9-12-4</t>
  </si>
  <si>
    <t>Dvisluoksnių gipskartonio pertvarų su metaliniu karkasu ir 50mm izoliacijos sluoksniu įrengimas</t>
  </si>
  <si>
    <t>25</t>
  </si>
  <si>
    <t>F10-4-15</t>
  </si>
  <si>
    <t>Durų keitimas plastiko durimis, išlaužiant mūro užkaitus</t>
  </si>
  <si>
    <t>26</t>
  </si>
  <si>
    <t>F11-3-10</t>
  </si>
  <si>
    <t>Laminuotų grindlenčių (parketlenčių) danga (patiesiant paklotą ir pritvirtinant grindjuostes)</t>
  </si>
  <si>
    <t>27</t>
  </si>
  <si>
    <t>F11-2-4</t>
  </si>
  <si>
    <t>20 mm storio cementinis išlyginamasis sluoksnis</t>
  </si>
  <si>
    <t>28</t>
  </si>
  <si>
    <t>F11-10-1</t>
  </si>
  <si>
    <t>Keraminių plytelių dangos pakeitimas, išardant, išlyginant pagrindą ir įrengiant hidroizoliaciją</t>
  </si>
  <si>
    <t>29</t>
  </si>
  <si>
    <t>F11-10-3</t>
  </si>
  <si>
    <t>Linoleumo dangos pakeitimas, šlifuojant, išlyginant pagrindą ir pritvirtinant grindjuostes</t>
  </si>
  <si>
    <t>30</t>
  </si>
  <si>
    <t>F15-1-10</t>
  </si>
  <si>
    <t>"Amstrong" akustinių pakabinamų lubų su metalo konstrukcija ir plokštėmis 600x600 mm įrengimas</t>
  </si>
  <si>
    <t>31</t>
  </si>
  <si>
    <t>R11-80</t>
  </si>
  <si>
    <t>Sienų atskirų vietų iki 1 m2 ploto tinko remontas cemento-kalkių skiediniu  k8=1.15</t>
  </si>
  <si>
    <t>32</t>
  </si>
  <si>
    <t>R11-81</t>
  </si>
  <si>
    <t>Sienų atskirų vietų iki 5 m2 ploto tinko remontas cemento-kalkių skiediniu  k8=1.15</t>
  </si>
  <si>
    <t>33</t>
  </si>
  <si>
    <t>R11-86</t>
  </si>
  <si>
    <t>Didinant remontuojamo tinko sluoksnio storį, kiekvieniems sekantiems     10 mm prie normatyvo R11-80 pridėti  k8=1.15</t>
  </si>
  <si>
    <t>34</t>
  </si>
  <si>
    <t>R11-87</t>
  </si>
  <si>
    <t>Didinant remontuojamo tinko sluoksnio storį, kiekvieniems sekantiems     10 mm prie normatyvo R11-81 pridėti  k8=1.15</t>
  </si>
  <si>
    <t>35</t>
  </si>
  <si>
    <t>F15-4-7</t>
  </si>
  <si>
    <t>Vidaus paviršių gerasis dažymas emulsiniais dažais, paruošiant paviršių dažymui</t>
  </si>
  <si>
    <t>36</t>
  </si>
  <si>
    <t>F15-4-8</t>
  </si>
  <si>
    <t>Vidaus paviršių labai geras dažymas emulsiniais dažais, paruošiant paviršių dažymui</t>
  </si>
  <si>
    <t>37</t>
  </si>
  <si>
    <t>F15-4-9</t>
  </si>
  <si>
    <t>Papildomas paviršiaus išlyginimas glaistu 1 mm sluoksniu</t>
  </si>
  <si>
    <t>38</t>
  </si>
  <si>
    <t>R5-56</t>
  </si>
  <si>
    <t>Keraminių plytelių dangos ir grindjuosčių išardymas</t>
  </si>
  <si>
    <t>39</t>
  </si>
  <si>
    <t>N15P-0501</t>
  </si>
  <si>
    <t>Vidaus paviršių viensluokisnis tinkavimas rankiniu būdu, ruošiant skiedinius (sluoksnis 5 mm , vidinės sienos)  k8=1.12</t>
  </si>
  <si>
    <t>40</t>
  </si>
  <si>
    <t>Vidaus paviršių viensluokisnis tinkavimas rankiniu būdu, ruošiant skiedinius (sluoksnis 5 mm , angokraščiai)  k8=1.12</t>
  </si>
  <si>
    <t>41</t>
  </si>
  <si>
    <t>N21-19</t>
  </si>
  <si>
    <t>Kabelio tiesimas įrengtom konstrukcijom arba loviais, tvirtinant visu ilgiu, kai 1m kabelio masė iki 2kg</t>
  </si>
  <si>
    <t>42</t>
  </si>
  <si>
    <t>N21-171</t>
  </si>
  <si>
    <t>Kabelio iki 10 mm2 skerspjūvio montavimas, tvirtinant apkabomis</t>
  </si>
  <si>
    <t>43</t>
  </si>
  <si>
    <t>N21-174</t>
  </si>
  <si>
    <t>Pirmo viengyslio arba daugiagyslio laido vienoje pynėje iki 6 mm2 skerspjūvio įtraukimas į sumontuotus vamzdžius</t>
  </si>
  <si>
    <t>44</t>
  </si>
  <si>
    <t>N21-194</t>
  </si>
  <si>
    <t>Lizdų paskirstymo dėžutėms, jungikliams, kištukams, lizdams iškirtimas mūro sienose</t>
  </si>
  <si>
    <t>45</t>
  </si>
  <si>
    <t>N21-194-1</t>
  </si>
  <si>
    <t>Lizdų paskirstymo dėžutėms, jungikliams, kištukiniams lizdams gręžimas žiediniais grąžtais mūro sienose</t>
  </si>
  <si>
    <t>46</t>
  </si>
  <si>
    <t>N21-198</t>
  </si>
  <si>
    <t>Jungiklio montavimas, kai instaliacija paslėptoji</t>
  </si>
  <si>
    <t>47</t>
  </si>
  <si>
    <t>N21-205</t>
  </si>
  <si>
    <t>Rozečių montavimas, kai instaliacija paslėptoji</t>
  </si>
  <si>
    <t>48</t>
  </si>
  <si>
    <t>N21-242</t>
  </si>
  <si>
    <t>2 lempų liuminescencinių šviestuvų montavimas pakabinamų lubų angose</t>
  </si>
  <si>
    <t>49</t>
  </si>
  <si>
    <t>N21-243</t>
  </si>
  <si>
    <t>Iki 4 lempų liuminescencinių šviestuvų montavimas pakabinamų lubų angose</t>
  </si>
  <si>
    <t>50</t>
  </si>
  <si>
    <t>R14-75</t>
  </si>
  <si>
    <t>Anksčiau dažytų sienų klijiniais arba vandens emulsiniais dažais dažymas du kartus emulsiniais VA-27 dažais</t>
  </si>
  <si>
    <t>51</t>
  </si>
  <si>
    <t>R14-76</t>
  </si>
  <si>
    <t>Anksčiau dažytų lubų klijiniais arba vandens emulsiniais dažais dažymas du kartus emulsiniais VA-27 dažais</t>
  </si>
  <si>
    <t>N2P-0308</t>
  </si>
  <si>
    <t>Durų uždarymo prietaisų montavimas ( spynos mechanines)</t>
  </si>
  <si>
    <t xml:space="preserve">     42,0   </t>
  </si>
  <si>
    <t>N50-406</t>
  </si>
  <si>
    <t>Uždedamų el. magnetinių spynų montavimas durų sąvarose</t>
  </si>
  <si>
    <t xml:space="preserve">    785,0   </t>
  </si>
  <si>
    <t>R7-68</t>
  </si>
  <si>
    <t>Durų automatinių spynų pakeitimas</t>
  </si>
  <si>
    <t xml:space="preserve">    643,0   </t>
  </si>
  <si>
    <t>R7-68-1</t>
  </si>
  <si>
    <t>Durų automatinių sudėtingų spynų pakeitimas</t>
  </si>
  <si>
    <t xml:space="preserve">    770,0   </t>
  </si>
  <si>
    <t>R61P-2407</t>
  </si>
  <si>
    <t>Papildomų spynų įstatymas į sumontuotas duris ( įleidžiamos spynos)</t>
  </si>
  <si>
    <t xml:space="preserve">    408,0   </t>
  </si>
  <si>
    <t>R16-101</t>
  </si>
  <si>
    <t>Betoninių trinkelių grindinys, kai siūlės užpildomos smėliu  k9=1.15</t>
  </si>
  <si>
    <t>100m2</t>
  </si>
  <si>
    <t xml:space="preserve">     75,0   </t>
  </si>
  <si>
    <t>R16-50</t>
  </si>
  <si>
    <t>Bordiūrų (gatvės bortų), sudėtų ant betono pagrindo, išardymas  k8=1.09,k9=1.15</t>
  </si>
  <si>
    <t xml:space="preserve">    30,0   </t>
  </si>
  <si>
    <t>R16-51</t>
  </si>
  <si>
    <t>Bordiūrų (gatvės bortų), sudėtų ant skaldos pagrindo, išardymas  k8=1.17,k9=1.15</t>
  </si>
  <si>
    <t xml:space="preserve">     12,0   </t>
  </si>
  <si>
    <t>F27-1-1</t>
  </si>
  <si>
    <t>Betoninių bordiūrų (150x300 mm) įrengimas ant betono pagrindo  k9=1.15</t>
  </si>
  <si>
    <t xml:space="preserve">     52,0   </t>
  </si>
  <si>
    <t>N27P-26-1</t>
  </si>
  <si>
    <t>Vejų bordiūrų įrengimas  k9=1.15</t>
  </si>
  <si>
    <t xml:space="preserve">     25,0   </t>
  </si>
  <si>
    <t>N27-35</t>
  </si>
  <si>
    <t>Asfaltbetonio dangos išardymas pneumoplaktuko pagalba  k8=1.09,k9=1.15</t>
  </si>
  <si>
    <t>m3</t>
  </si>
  <si>
    <t xml:space="preserve">     62,0   </t>
  </si>
  <si>
    <t>N27P-20-1</t>
  </si>
  <si>
    <t>Asfalto dangos atstatymas, įskaitant kelio lovio įrengimą, kraštų apkapojimą, sutepimą, skaldą - Apimant pagrindus ir asfaltą dviejų sluosnių iki 11cm</t>
  </si>
  <si>
    <t xml:space="preserve">    100,0   </t>
  </si>
  <si>
    <t>N21-301</t>
  </si>
  <si>
    <t>Kabelio įvadų pamatų sienose hermetizacija</t>
  </si>
  <si>
    <t xml:space="preserve">    75,0   </t>
  </si>
  <si>
    <t>N21-195</t>
  </si>
  <si>
    <t>Skylių pramušimas mūrinėse pertvarose</t>
  </si>
  <si>
    <t xml:space="preserve">     10,0   </t>
  </si>
  <si>
    <t>N15P-0604</t>
  </si>
  <si>
    <t>Angokraščių kampų papildomas sutvirtinimas armuojančio tinklelio juostomis (100m2 tinklelio)</t>
  </si>
  <si>
    <t xml:space="preserve">     20,0   </t>
  </si>
  <si>
    <t>R23-62</t>
  </si>
  <si>
    <t>Statybinių šiukšlių išvežimas 10 km atstumu automobiliais-savivarčiais, pakraunant rankiniu būdu</t>
  </si>
  <si>
    <t>t</t>
  </si>
  <si>
    <t xml:space="preserve">    120,0   </t>
  </si>
  <si>
    <t>68</t>
  </si>
  <si>
    <t xml:space="preserve">Apsauginės signalizacijos projektavimas nuo liuko iki  centralės, kai yra nedaugiau kaip 3 dangčiai(liukai) </t>
  </si>
  <si>
    <t xml:space="preserve">kompl. </t>
  </si>
  <si>
    <t>69</t>
  </si>
  <si>
    <t xml:space="preserve">Apsauginės signalizacijos projektavimas nuo liuko iki  centralės, kai yra 4-6 dangčiai(liukai) </t>
  </si>
  <si>
    <t>70</t>
  </si>
  <si>
    <t xml:space="preserve">Apsauginės signalizacijos projektavimas nuo liuko iki  centralės, kai yra daugiau kaip 6 dangčiai(liukai) </t>
  </si>
  <si>
    <t>71</t>
  </si>
  <si>
    <t>išpildomosios geodezinės nuotraukos parengimas kai 3 dangčiai (liukai)</t>
  </si>
  <si>
    <t>72</t>
  </si>
  <si>
    <t xml:space="preserve">išpildomosios geodezinės nuotraukos parengimas kai yra 4-6 dangčiai (liukai) </t>
  </si>
  <si>
    <t>73</t>
  </si>
  <si>
    <t>išpildomosios geodezinės nuotraukos parengimas kai yra gaugiau kaip 6 dangčiai (liukai)</t>
  </si>
  <si>
    <t>Iš viso Pasiūlymo kaina (EUR be PVM)</t>
  </si>
  <si>
    <t>PVM</t>
  </si>
  <si>
    <t>Iš viso Pasiūlymo kaina (EUR su PVM)</t>
  </si>
  <si>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>Įkainiai, kaina, turi būti nurodomi ne daugiau kaip 2 skaičių po kablelio tikslumu. Lentelės 7 stulpelyje nurodytą Darbų įkainį (EUR be PVM) už mato vnt. Darbų įkainio vieneto kainoje turi būti įvertintos visos medžiagos ir mechanizmai, kurie gali būti reikalingi Darbų atlikimui.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</si>
</sst>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0.00_ ;\-0.00\ "/>
  </numFmts>
  <fonts count="12" x14ac:knownFonts="1">
    <font>
      <sz val="10"/>
      <name val="Arial"/>
      <charset val="186"/>
    </font>
    <font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Arial"/>
      <family val="2"/>
      <charset val="186"/>
    </font>
    <font>
      <sz val="9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horizontal="right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top"/>
    </xf>
    <xf numFmtId="0" fontId="6" fillId="0" borderId="0" xfId="0" applyFont="1"/>
    <xf numFmtId="49" fontId="1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166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167" fontId="1" fillId="0" borderId="0" xfId="0" applyNumberFormat="1" applyFont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top"/>
    </xf>
    <xf numFmtId="169" fontId="3" fillId="2" borderId="2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0" fontId="0" fillId="0" borderId="0" xfId="0"/>
    <xf numFmtId="167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4"/>
  <sheetViews>
    <sheetView tabSelected="1" topLeftCell="A48" zoomScale="115" zoomScaleNormal="115" workbookViewId="0">
      <selection activeCell="G54" sqref="G54"/>
    </sheetView>
  </sheetViews>
  <sheetFormatPr defaultColWidth="8.88671875" defaultRowHeight="13.8" x14ac:dyDescent="0.3"/>
  <cols>
    <col min="1" max="1" width="4" style="1" customWidth="1"/>
    <col min="2" max="2" width="10.5546875" style="1" customWidth="1"/>
    <col min="3" max="3" width="36.44140625" style="2" customWidth="1"/>
    <col min="4" max="4" width="6.88671875" style="8" customWidth="1"/>
    <col min="5" max="5" width="14.109375" style="16" customWidth="1"/>
    <col min="6" max="6" width="12.6640625" style="20" customWidth="1"/>
    <col min="7" max="7" width="15.44140625" style="13" customWidth="1"/>
    <col min="8" max="8" width="11.88671875" style="23" customWidth="1"/>
    <col min="9" max="9" width="12" style="10" customWidth="1"/>
    <col min="10" max="16384" width="8.88671875" style="10"/>
  </cols>
  <sheetData>
    <row r="1" spans="1:11" ht="13.5" customHeight="1" x14ac:dyDescent="0.3">
      <c r="F1" s="16"/>
      <c r="G1" s="47" t="s">
        <v>0</v>
      </c>
      <c r="H1" s="47"/>
    </row>
    <row r="2" spans="1:11" ht="13.5" customHeight="1" x14ac:dyDescent="0.3">
      <c r="C2" s="4" t="s">
        <v>1</v>
      </c>
      <c r="F2" s="16"/>
      <c r="G2" s="3"/>
      <c r="H2" s="16"/>
    </row>
    <row r="3" spans="1:11" ht="13.5" customHeight="1" x14ac:dyDescent="0.3">
      <c r="A3" s="48"/>
      <c r="B3" s="48"/>
      <c r="C3" s="48"/>
      <c r="D3" s="48"/>
      <c r="E3" s="48"/>
      <c r="F3" s="48"/>
      <c r="G3" s="48"/>
      <c r="H3" s="48"/>
    </row>
    <row r="4" spans="1:11" x14ac:dyDescent="0.3">
      <c r="A4" s="49" t="s">
        <v>2</v>
      </c>
      <c r="B4" s="50" t="s">
        <v>3</v>
      </c>
      <c r="C4" s="50" t="s">
        <v>4</v>
      </c>
      <c r="D4" s="50" t="s">
        <v>5</v>
      </c>
      <c r="E4" s="51" t="s">
        <v>6</v>
      </c>
      <c r="F4" s="52" t="s">
        <v>7</v>
      </c>
      <c r="G4" s="52" t="s">
        <v>8</v>
      </c>
      <c r="H4" s="52" t="s">
        <v>9</v>
      </c>
      <c r="I4" s="53" t="s">
        <v>10</v>
      </c>
    </row>
    <row r="5" spans="1:11" ht="40.200000000000003" customHeight="1" x14ac:dyDescent="0.3">
      <c r="A5" s="49"/>
      <c r="B5" s="50"/>
      <c r="C5" s="50"/>
      <c r="D5" s="50"/>
      <c r="E5" s="51"/>
      <c r="F5" s="52"/>
      <c r="G5" s="52"/>
      <c r="H5" s="52"/>
      <c r="I5" s="53"/>
    </row>
    <row r="6" spans="1:11" x14ac:dyDescent="0.3">
      <c r="A6" s="5">
        <v>1</v>
      </c>
      <c r="B6" s="5">
        <v>2</v>
      </c>
      <c r="C6" s="5">
        <v>3</v>
      </c>
      <c r="D6" s="5">
        <v>4</v>
      </c>
      <c r="E6" s="6" t="s">
        <v>11</v>
      </c>
      <c r="F6" s="7" t="s">
        <v>12</v>
      </c>
      <c r="G6" s="7" t="s">
        <v>13</v>
      </c>
      <c r="H6" s="7" t="s">
        <v>14</v>
      </c>
      <c r="I6" s="30">
        <v>9</v>
      </c>
    </row>
    <row r="7" spans="1:11" ht="40.799999999999997" x14ac:dyDescent="0.3">
      <c r="A7" s="44" t="s">
        <v>15</v>
      </c>
      <c r="B7" s="11" t="s">
        <v>16</v>
      </c>
      <c r="C7" s="11" t="s">
        <v>17</v>
      </c>
      <c r="D7" s="25" t="s">
        <v>18</v>
      </c>
      <c r="E7" s="17">
        <v>1</v>
      </c>
      <c r="F7" s="18">
        <v>103.87</v>
      </c>
      <c r="G7" s="9"/>
      <c r="H7" s="21">
        <f>E7*G7</f>
        <v>0</v>
      </c>
      <c r="I7" s="37" t="s">
        <v>19</v>
      </c>
      <c r="J7" s="12"/>
      <c r="K7" s="12"/>
    </row>
    <row r="8" spans="1:11" ht="61.2" x14ac:dyDescent="0.3">
      <c r="A8" s="44" t="s">
        <v>20</v>
      </c>
      <c r="B8" s="11" t="s">
        <v>21</v>
      </c>
      <c r="C8" s="11" t="s">
        <v>22</v>
      </c>
      <c r="D8" s="25" t="s">
        <v>23</v>
      </c>
      <c r="E8" s="17">
        <v>1</v>
      </c>
      <c r="F8" s="18">
        <v>894</v>
      </c>
      <c r="G8" s="9"/>
      <c r="H8" s="21">
        <f>E8*G8</f>
        <v>0</v>
      </c>
      <c r="I8" s="31" t="s">
        <v>24</v>
      </c>
      <c r="J8" s="12"/>
      <c r="K8" s="12"/>
    </row>
    <row r="9" spans="1:11" ht="61.2" x14ac:dyDescent="0.3">
      <c r="A9" s="44" t="s">
        <v>25</v>
      </c>
      <c r="B9" s="11" t="s">
        <v>21</v>
      </c>
      <c r="C9" s="11" t="s">
        <v>26</v>
      </c>
      <c r="D9" s="25" t="s">
        <v>23</v>
      </c>
      <c r="E9" s="17">
        <v>1</v>
      </c>
      <c r="F9" s="18">
        <v>1117.5</v>
      </c>
      <c r="G9" s="9"/>
      <c r="H9" s="21">
        <f t="shared" ref="H9:H72" si="0">E9*G9</f>
        <v>0</v>
      </c>
      <c r="I9" s="31" t="s">
        <v>24</v>
      </c>
      <c r="J9" s="12"/>
      <c r="K9" s="12"/>
    </row>
    <row r="10" spans="1:11" ht="40.799999999999997" x14ac:dyDescent="0.3">
      <c r="A10" s="44" t="s">
        <v>27</v>
      </c>
      <c r="B10" s="11" t="s">
        <v>28</v>
      </c>
      <c r="C10" s="11" t="s">
        <v>29</v>
      </c>
      <c r="D10" s="25" t="s">
        <v>18</v>
      </c>
      <c r="E10" s="17">
        <v>1</v>
      </c>
      <c r="F10" s="18">
        <v>1200</v>
      </c>
      <c r="G10" s="9"/>
      <c r="H10" s="21">
        <f t="shared" si="0"/>
        <v>0</v>
      </c>
      <c r="I10" s="38" t="s">
        <v>30</v>
      </c>
      <c r="J10" s="12"/>
      <c r="K10" s="12"/>
    </row>
    <row r="11" spans="1:11" ht="40.799999999999997" x14ac:dyDescent="0.3">
      <c r="A11" s="44" t="s">
        <v>11</v>
      </c>
      <c r="B11" s="11" t="s">
        <v>28</v>
      </c>
      <c r="C11" s="11" t="s">
        <v>31</v>
      </c>
      <c r="D11" s="25" t="s">
        <v>18</v>
      </c>
      <c r="E11" s="17">
        <v>1</v>
      </c>
      <c r="F11" s="18">
        <v>1594.752</v>
      </c>
      <c r="G11" s="9"/>
      <c r="H11" s="21">
        <f t="shared" si="0"/>
        <v>0</v>
      </c>
      <c r="I11" s="38" t="s">
        <v>30</v>
      </c>
      <c r="J11" s="12"/>
      <c r="K11" s="12"/>
    </row>
    <row r="12" spans="1:11" ht="30.6" x14ac:dyDescent="0.3">
      <c r="A12" s="44" t="s">
        <v>12</v>
      </c>
      <c r="B12" s="11" t="s">
        <v>32</v>
      </c>
      <c r="C12" s="11" t="s">
        <v>33</v>
      </c>
      <c r="D12" s="25" t="s">
        <v>34</v>
      </c>
      <c r="E12" s="17">
        <v>1</v>
      </c>
      <c r="F12" s="18">
        <v>3265.72</v>
      </c>
      <c r="G12" s="9"/>
      <c r="H12" s="21">
        <f t="shared" si="0"/>
        <v>0</v>
      </c>
      <c r="I12" s="32"/>
    </row>
    <row r="13" spans="1:11" ht="20.399999999999999" x14ac:dyDescent="0.3">
      <c r="A13" s="44" t="s">
        <v>13</v>
      </c>
      <c r="B13" s="11" t="s">
        <v>35</v>
      </c>
      <c r="C13" s="11" t="s">
        <v>36</v>
      </c>
      <c r="D13" s="25" t="s">
        <v>34</v>
      </c>
      <c r="E13" s="17">
        <v>1</v>
      </c>
      <c r="F13" s="18">
        <v>21980</v>
      </c>
      <c r="G13" s="9"/>
      <c r="H13" s="21">
        <f t="shared" si="0"/>
        <v>0</v>
      </c>
      <c r="I13" s="29"/>
    </row>
    <row r="14" spans="1:11" ht="20.399999999999999" x14ac:dyDescent="0.3">
      <c r="A14" s="44" t="s">
        <v>14</v>
      </c>
      <c r="B14" s="11" t="s">
        <v>37</v>
      </c>
      <c r="C14" s="11" t="s">
        <v>38</v>
      </c>
      <c r="D14" s="25" t="s">
        <v>34</v>
      </c>
      <c r="E14" s="17">
        <v>1</v>
      </c>
      <c r="F14" s="18">
        <v>7770</v>
      </c>
      <c r="G14" s="9"/>
      <c r="H14" s="21">
        <f t="shared" si="0"/>
        <v>0</v>
      </c>
      <c r="I14" s="29"/>
    </row>
    <row r="15" spans="1:11" ht="30.6" x14ac:dyDescent="0.3">
      <c r="A15" s="44" t="s">
        <v>39</v>
      </c>
      <c r="B15" s="11" t="s">
        <v>40</v>
      </c>
      <c r="C15" s="11" t="s">
        <v>41</v>
      </c>
      <c r="D15" s="25" t="s">
        <v>34</v>
      </c>
      <c r="E15" s="17">
        <v>1</v>
      </c>
      <c r="F15" s="18">
        <v>570.54999999999995</v>
      </c>
      <c r="G15" s="9"/>
      <c r="H15" s="21">
        <f t="shared" si="0"/>
        <v>0</v>
      </c>
      <c r="I15" s="29"/>
    </row>
    <row r="16" spans="1:11" ht="30.6" x14ac:dyDescent="0.3">
      <c r="A16" s="44" t="s">
        <v>42</v>
      </c>
      <c r="B16" s="11" t="s">
        <v>43</v>
      </c>
      <c r="C16" s="11" t="s">
        <v>44</v>
      </c>
      <c r="D16" s="25" t="s">
        <v>45</v>
      </c>
      <c r="E16" s="17">
        <v>1</v>
      </c>
      <c r="F16" s="18">
        <v>16.956</v>
      </c>
      <c r="G16" s="9"/>
      <c r="H16" s="21">
        <f t="shared" si="0"/>
        <v>0</v>
      </c>
      <c r="I16" s="29"/>
    </row>
    <row r="17" spans="1:9" ht="30.6" x14ac:dyDescent="0.3">
      <c r="A17" s="44" t="s">
        <v>46</v>
      </c>
      <c r="B17" s="11" t="s">
        <v>43</v>
      </c>
      <c r="C17" s="11" t="s">
        <v>47</v>
      </c>
      <c r="D17" s="25" t="s">
        <v>45</v>
      </c>
      <c r="E17" s="17">
        <v>1</v>
      </c>
      <c r="F17" s="18">
        <v>19.079999999999998</v>
      </c>
      <c r="G17" s="9"/>
      <c r="H17" s="21">
        <f t="shared" si="0"/>
        <v>0</v>
      </c>
      <c r="I17" s="29"/>
    </row>
    <row r="18" spans="1:9" ht="30.6" x14ac:dyDescent="0.3">
      <c r="A18" s="44" t="s">
        <v>48</v>
      </c>
      <c r="B18" s="11" t="s">
        <v>49</v>
      </c>
      <c r="C18" s="11" t="s">
        <v>50</v>
      </c>
      <c r="D18" s="25" t="s">
        <v>51</v>
      </c>
      <c r="E18" s="17">
        <v>1</v>
      </c>
      <c r="F18" s="18">
        <v>472</v>
      </c>
      <c r="G18" s="9"/>
      <c r="H18" s="21">
        <f t="shared" si="0"/>
        <v>0</v>
      </c>
      <c r="I18" s="39" t="s">
        <v>52</v>
      </c>
    </row>
    <row r="19" spans="1:9" ht="30.6" x14ac:dyDescent="0.3">
      <c r="A19" s="44" t="s">
        <v>53</v>
      </c>
      <c r="B19" s="11" t="s">
        <v>54</v>
      </c>
      <c r="C19" s="11" t="s">
        <v>55</v>
      </c>
      <c r="D19" s="25" t="s">
        <v>45</v>
      </c>
      <c r="E19" s="17">
        <v>1</v>
      </c>
      <c r="F19" s="18">
        <v>16.896000000000001</v>
      </c>
      <c r="G19" s="9"/>
      <c r="H19" s="21">
        <f t="shared" si="0"/>
        <v>0</v>
      </c>
      <c r="I19" s="29"/>
    </row>
    <row r="20" spans="1:9" ht="126" customHeight="1" x14ac:dyDescent="0.3">
      <c r="A20" s="44" t="s">
        <v>56</v>
      </c>
      <c r="B20" s="11" t="s">
        <v>57</v>
      </c>
      <c r="C20" s="11" t="s">
        <v>58</v>
      </c>
      <c r="D20" s="25" t="s">
        <v>18</v>
      </c>
      <c r="E20" s="17">
        <v>1</v>
      </c>
      <c r="F20" s="18" t="s">
        <v>59</v>
      </c>
      <c r="G20" s="9"/>
      <c r="H20" s="21">
        <f t="shared" si="0"/>
        <v>0</v>
      </c>
      <c r="I20" s="39" t="s">
        <v>60</v>
      </c>
    </row>
    <row r="21" spans="1:9" ht="30.6" x14ac:dyDescent="0.3">
      <c r="A21" s="44" t="s">
        <v>61</v>
      </c>
      <c r="B21" s="11" t="s">
        <v>62</v>
      </c>
      <c r="C21" s="11" t="s">
        <v>63</v>
      </c>
      <c r="D21" s="25" t="s">
        <v>45</v>
      </c>
      <c r="E21" s="17">
        <v>1</v>
      </c>
      <c r="F21" s="18">
        <v>28.18</v>
      </c>
      <c r="G21" s="9"/>
      <c r="H21" s="21">
        <f t="shared" si="0"/>
        <v>0</v>
      </c>
      <c r="I21" s="29"/>
    </row>
    <row r="22" spans="1:9" ht="40.799999999999997" x14ac:dyDescent="0.3">
      <c r="A22" s="44" t="s">
        <v>64</v>
      </c>
      <c r="B22" s="11" t="s">
        <v>65</v>
      </c>
      <c r="C22" s="11" t="s">
        <v>66</v>
      </c>
      <c r="D22" s="25" t="s">
        <v>45</v>
      </c>
      <c r="E22" s="17">
        <v>1</v>
      </c>
      <c r="F22" s="18">
        <v>20.36</v>
      </c>
      <c r="G22" s="9"/>
      <c r="H22" s="21">
        <f t="shared" si="0"/>
        <v>0</v>
      </c>
      <c r="I22" s="29"/>
    </row>
    <row r="23" spans="1:9" ht="61.2" x14ac:dyDescent="0.3">
      <c r="A23" s="44" t="s">
        <v>67</v>
      </c>
      <c r="B23" s="11" t="s">
        <v>68</v>
      </c>
      <c r="C23" s="11" t="s">
        <v>69</v>
      </c>
      <c r="D23" s="25" t="s">
        <v>51</v>
      </c>
      <c r="E23" s="17">
        <v>1</v>
      </c>
      <c r="F23" s="18">
        <v>350.25</v>
      </c>
      <c r="G23" s="9"/>
      <c r="H23" s="21">
        <f t="shared" si="0"/>
        <v>0</v>
      </c>
      <c r="I23" s="39" t="s">
        <v>70</v>
      </c>
    </row>
    <row r="24" spans="1:9" ht="61.2" x14ac:dyDescent="0.3">
      <c r="A24" s="44" t="s">
        <v>71</v>
      </c>
      <c r="B24" s="11" t="s">
        <v>72</v>
      </c>
      <c r="C24" s="11" t="s">
        <v>73</v>
      </c>
      <c r="D24" s="25" t="s">
        <v>51</v>
      </c>
      <c r="E24" s="17">
        <v>1</v>
      </c>
      <c r="F24" s="18">
        <v>75.05</v>
      </c>
      <c r="G24" s="9"/>
      <c r="H24" s="21">
        <f t="shared" si="0"/>
        <v>0</v>
      </c>
      <c r="I24" s="39" t="s">
        <v>70</v>
      </c>
    </row>
    <row r="25" spans="1:9" ht="20.399999999999999" x14ac:dyDescent="0.3">
      <c r="A25" s="44" t="s">
        <v>74</v>
      </c>
      <c r="B25" s="11" t="s">
        <v>75</v>
      </c>
      <c r="C25" s="11" t="s">
        <v>76</v>
      </c>
      <c r="D25" s="25" t="s">
        <v>18</v>
      </c>
      <c r="E25" s="17">
        <v>1</v>
      </c>
      <c r="F25" s="18">
        <v>37.56</v>
      </c>
      <c r="G25" s="9"/>
      <c r="H25" s="21">
        <f t="shared" si="0"/>
        <v>0</v>
      </c>
      <c r="I25" s="29"/>
    </row>
    <row r="26" spans="1:9" ht="30.6" x14ac:dyDescent="0.3">
      <c r="A26" s="44" t="s">
        <v>77</v>
      </c>
      <c r="B26" s="11" t="s">
        <v>78</v>
      </c>
      <c r="C26" s="11" t="s">
        <v>79</v>
      </c>
      <c r="D26" s="25" t="s">
        <v>18</v>
      </c>
      <c r="E26" s="17">
        <v>1</v>
      </c>
      <c r="F26" s="18">
        <v>67.811999999999998</v>
      </c>
      <c r="G26" s="9"/>
      <c r="H26" s="21">
        <f t="shared" si="0"/>
        <v>0</v>
      </c>
      <c r="I26" s="29"/>
    </row>
    <row r="27" spans="1:9" x14ac:dyDescent="0.3">
      <c r="A27" s="44" t="s">
        <v>80</v>
      </c>
      <c r="B27" s="11" t="s">
        <v>81</v>
      </c>
      <c r="C27" s="11" t="s">
        <v>82</v>
      </c>
      <c r="D27" s="25" t="s">
        <v>18</v>
      </c>
      <c r="E27" s="17">
        <v>1</v>
      </c>
      <c r="F27" s="18">
        <v>75.803000000000011</v>
      </c>
      <c r="G27" s="9"/>
      <c r="H27" s="21">
        <f t="shared" si="0"/>
        <v>0</v>
      </c>
      <c r="I27" s="29"/>
    </row>
    <row r="28" spans="1:9" ht="24" x14ac:dyDescent="0.3">
      <c r="A28" s="44" t="s">
        <v>83</v>
      </c>
      <c r="B28" s="11" t="s">
        <v>84</v>
      </c>
      <c r="C28" s="24" t="s">
        <v>85</v>
      </c>
      <c r="D28" s="25" t="s">
        <v>51</v>
      </c>
      <c r="E28" s="17">
        <v>1</v>
      </c>
      <c r="F28" s="18">
        <v>575</v>
      </c>
      <c r="G28" s="9"/>
      <c r="H28" s="21">
        <f t="shared" si="0"/>
        <v>0</v>
      </c>
      <c r="I28" s="29"/>
    </row>
    <row r="29" spans="1:9" ht="20.399999999999999" x14ac:dyDescent="0.3">
      <c r="A29" s="44" t="s">
        <v>86</v>
      </c>
      <c r="B29" s="11" t="s">
        <v>87</v>
      </c>
      <c r="C29" s="11" t="s">
        <v>88</v>
      </c>
      <c r="D29" s="25" t="s">
        <v>18</v>
      </c>
      <c r="E29" s="17">
        <v>1</v>
      </c>
      <c r="F29" s="18">
        <v>52.99</v>
      </c>
      <c r="G29" s="9"/>
      <c r="H29" s="21">
        <f t="shared" si="0"/>
        <v>0</v>
      </c>
      <c r="I29" s="29"/>
    </row>
    <row r="30" spans="1:9" ht="20.399999999999999" x14ac:dyDescent="0.3">
      <c r="A30" s="44" t="s">
        <v>89</v>
      </c>
      <c r="B30" s="11" t="s">
        <v>90</v>
      </c>
      <c r="C30" s="11" t="s">
        <v>91</v>
      </c>
      <c r="D30" s="25" t="s">
        <v>18</v>
      </c>
      <c r="E30" s="17">
        <v>1</v>
      </c>
      <c r="F30" s="18">
        <v>76.31</v>
      </c>
      <c r="G30" s="9"/>
      <c r="H30" s="21">
        <f t="shared" si="0"/>
        <v>0</v>
      </c>
      <c r="I30" s="29"/>
    </row>
    <row r="31" spans="1:9" x14ac:dyDescent="0.3">
      <c r="A31" s="44" t="s">
        <v>92</v>
      </c>
      <c r="B31" s="11" t="s">
        <v>93</v>
      </c>
      <c r="C31" s="11" t="s">
        <v>94</v>
      </c>
      <c r="D31" s="25" t="s">
        <v>18</v>
      </c>
      <c r="E31" s="17">
        <v>1</v>
      </c>
      <c r="F31" s="18">
        <v>456.19</v>
      </c>
      <c r="G31" s="9"/>
      <c r="H31" s="21">
        <f t="shared" si="0"/>
        <v>0</v>
      </c>
      <c r="I31" s="29"/>
    </row>
    <row r="32" spans="1:9" ht="20.399999999999999" x14ac:dyDescent="0.3">
      <c r="A32" s="44" t="s">
        <v>95</v>
      </c>
      <c r="B32" s="11" t="s">
        <v>96</v>
      </c>
      <c r="C32" s="11" t="s">
        <v>97</v>
      </c>
      <c r="D32" s="25" t="s">
        <v>18</v>
      </c>
      <c r="E32" s="17">
        <v>1</v>
      </c>
      <c r="F32" s="18">
        <v>56.15</v>
      </c>
      <c r="G32" s="9"/>
      <c r="H32" s="21">
        <f t="shared" si="0"/>
        <v>0</v>
      </c>
      <c r="I32" s="29"/>
    </row>
    <row r="33" spans="1:9" x14ac:dyDescent="0.3">
      <c r="A33" s="44" t="s">
        <v>98</v>
      </c>
      <c r="B33" s="11" t="s">
        <v>99</v>
      </c>
      <c r="C33" s="11" t="s">
        <v>100</v>
      </c>
      <c r="D33" s="25" t="s">
        <v>18</v>
      </c>
      <c r="E33" s="17">
        <v>1</v>
      </c>
      <c r="F33" s="18">
        <v>11.57</v>
      </c>
      <c r="G33" s="9"/>
      <c r="H33" s="21">
        <f t="shared" si="0"/>
        <v>0</v>
      </c>
      <c r="I33" s="29"/>
    </row>
    <row r="34" spans="1:9" ht="20.399999999999999" x14ac:dyDescent="0.3">
      <c r="A34" s="44" t="s">
        <v>101</v>
      </c>
      <c r="B34" s="11" t="s">
        <v>102</v>
      </c>
      <c r="C34" s="11" t="s">
        <v>103</v>
      </c>
      <c r="D34" s="25" t="s">
        <v>18</v>
      </c>
      <c r="E34" s="17">
        <v>1</v>
      </c>
      <c r="F34" s="18">
        <v>117.32</v>
      </c>
      <c r="G34" s="9"/>
      <c r="H34" s="21">
        <f t="shared" si="0"/>
        <v>0</v>
      </c>
      <c r="I34" s="29"/>
    </row>
    <row r="35" spans="1:9" ht="20.399999999999999" x14ac:dyDescent="0.3">
      <c r="A35" s="44" t="s">
        <v>104</v>
      </c>
      <c r="B35" s="11" t="s">
        <v>105</v>
      </c>
      <c r="C35" s="11" t="s">
        <v>106</v>
      </c>
      <c r="D35" s="25" t="s">
        <v>18</v>
      </c>
      <c r="E35" s="17">
        <v>1</v>
      </c>
      <c r="F35" s="18">
        <v>64.430000000000007</v>
      </c>
      <c r="G35" s="9"/>
      <c r="H35" s="21">
        <f t="shared" si="0"/>
        <v>0</v>
      </c>
      <c r="I35" s="29"/>
    </row>
    <row r="36" spans="1:9" ht="20.399999999999999" x14ac:dyDescent="0.3">
      <c r="A36" s="44" t="s">
        <v>107</v>
      </c>
      <c r="B36" s="11" t="s">
        <v>108</v>
      </c>
      <c r="C36" s="11" t="s">
        <v>109</v>
      </c>
      <c r="D36" s="25" t="s">
        <v>18</v>
      </c>
      <c r="E36" s="17">
        <v>1</v>
      </c>
      <c r="F36" s="18">
        <v>73.260000000000005</v>
      </c>
      <c r="G36" s="9"/>
      <c r="H36" s="21">
        <f t="shared" si="0"/>
        <v>0</v>
      </c>
      <c r="I36" s="29"/>
    </row>
    <row r="37" spans="1:9" ht="20.399999999999999" x14ac:dyDescent="0.3">
      <c r="A37" s="44" t="s">
        <v>110</v>
      </c>
      <c r="B37" s="11" t="s">
        <v>111</v>
      </c>
      <c r="C37" s="11" t="s">
        <v>112</v>
      </c>
      <c r="D37" s="25" t="s">
        <v>18</v>
      </c>
      <c r="E37" s="17">
        <v>1</v>
      </c>
      <c r="F37" s="18">
        <v>53.32</v>
      </c>
      <c r="G37" s="9"/>
      <c r="H37" s="21">
        <f t="shared" si="0"/>
        <v>0</v>
      </c>
      <c r="I37" s="29"/>
    </row>
    <row r="38" spans="1:9" ht="20.399999999999999" x14ac:dyDescent="0.3">
      <c r="A38" s="44" t="s">
        <v>113</v>
      </c>
      <c r="B38" s="11" t="s">
        <v>114</v>
      </c>
      <c r="C38" s="11" t="s">
        <v>115</v>
      </c>
      <c r="D38" s="25" t="s">
        <v>18</v>
      </c>
      <c r="E38" s="17">
        <v>1</v>
      </c>
      <c r="F38" s="18">
        <v>45</v>
      </c>
      <c r="G38" s="9"/>
      <c r="H38" s="21">
        <f t="shared" si="0"/>
        <v>0</v>
      </c>
      <c r="I38" s="29"/>
    </row>
    <row r="39" spans="1:9" ht="30.6" x14ac:dyDescent="0.3">
      <c r="A39" s="44" t="s">
        <v>116</v>
      </c>
      <c r="B39" s="11" t="s">
        <v>117</v>
      </c>
      <c r="C39" s="11" t="s">
        <v>118</v>
      </c>
      <c r="D39" s="25" t="s">
        <v>18</v>
      </c>
      <c r="E39" s="17">
        <v>1</v>
      </c>
      <c r="F39" s="18">
        <v>8.83</v>
      </c>
      <c r="G39" s="9"/>
      <c r="H39" s="21">
        <f t="shared" si="0"/>
        <v>0</v>
      </c>
      <c r="I39" s="29"/>
    </row>
    <row r="40" spans="1:9" ht="30.6" x14ac:dyDescent="0.3">
      <c r="A40" s="44" t="s">
        <v>119</v>
      </c>
      <c r="B40" s="11" t="s">
        <v>120</v>
      </c>
      <c r="C40" s="11" t="s">
        <v>121</v>
      </c>
      <c r="D40" s="25" t="s">
        <v>18</v>
      </c>
      <c r="E40" s="17">
        <v>1</v>
      </c>
      <c r="F40" s="18">
        <v>7.76</v>
      </c>
      <c r="G40" s="9"/>
      <c r="H40" s="21">
        <f t="shared" si="0"/>
        <v>0</v>
      </c>
      <c r="I40" s="29"/>
    </row>
    <row r="41" spans="1:9" ht="20.399999999999999" x14ac:dyDescent="0.3">
      <c r="A41" s="44" t="s">
        <v>122</v>
      </c>
      <c r="B41" s="11" t="s">
        <v>123</v>
      </c>
      <c r="C41" s="11" t="s">
        <v>124</v>
      </c>
      <c r="D41" s="25" t="s">
        <v>18</v>
      </c>
      <c r="E41" s="17">
        <v>1</v>
      </c>
      <c r="F41" s="18">
        <v>14.94</v>
      </c>
      <c r="G41" s="9"/>
      <c r="H41" s="21">
        <f t="shared" si="0"/>
        <v>0</v>
      </c>
      <c r="I41" s="29"/>
    </row>
    <row r="42" spans="1:9" ht="20.399999999999999" x14ac:dyDescent="0.3">
      <c r="A42" s="44" t="s">
        <v>125</v>
      </c>
      <c r="B42" s="11" t="s">
        <v>126</v>
      </c>
      <c r="C42" s="11" t="s">
        <v>127</v>
      </c>
      <c r="D42" s="25" t="s">
        <v>18</v>
      </c>
      <c r="E42" s="17">
        <v>1</v>
      </c>
      <c r="F42" s="18">
        <v>20.079999999999998</v>
      </c>
      <c r="G42" s="9"/>
      <c r="H42" s="21">
        <f t="shared" si="0"/>
        <v>0</v>
      </c>
      <c r="I42" s="29"/>
    </row>
    <row r="43" spans="1:9" ht="20.399999999999999" x14ac:dyDescent="0.3">
      <c r="A43" s="44" t="s">
        <v>128</v>
      </c>
      <c r="B43" s="11" t="s">
        <v>129</v>
      </c>
      <c r="C43" s="11" t="s">
        <v>130</v>
      </c>
      <c r="D43" s="25" t="s">
        <v>18</v>
      </c>
      <c r="E43" s="17">
        <v>1</v>
      </c>
      <c r="F43" s="18">
        <v>6.96</v>
      </c>
      <c r="G43" s="9"/>
      <c r="H43" s="21">
        <f t="shared" si="0"/>
        <v>0</v>
      </c>
      <c r="I43" s="29"/>
    </row>
    <row r="44" spans="1:9" x14ac:dyDescent="0.3">
      <c r="A44" s="25" t="s">
        <v>131</v>
      </c>
      <c r="B44" s="11" t="s">
        <v>132</v>
      </c>
      <c r="C44" s="11" t="s">
        <v>133</v>
      </c>
      <c r="D44" s="25" t="s">
        <v>18</v>
      </c>
      <c r="E44" s="26">
        <v>1</v>
      </c>
      <c r="F44" s="27">
        <v>6.22</v>
      </c>
      <c r="G44" s="9"/>
      <c r="H44" s="21">
        <f t="shared" si="0"/>
        <v>0</v>
      </c>
      <c r="I44" s="29"/>
    </row>
    <row r="45" spans="1:9" ht="30.6" x14ac:dyDescent="0.3">
      <c r="A45" s="25" t="s">
        <v>134</v>
      </c>
      <c r="B45" s="11" t="s">
        <v>135</v>
      </c>
      <c r="C45" s="11" t="s">
        <v>136</v>
      </c>
      <c r="D45" s="25" t="s">
        <v>18</v>
      </c>
      <c r="E45" s="26">
        <v>1</v>
      </c>
      <c r="F45" s="27">
        <v>15.38</v>
      </c>
      <c r="G45" s="9"/>
      <c r="H45" s="21">
        <f t="shared" si="0"/>
        <v>0</v>
      </c>
      <c r="I45" s="29"/>
    </row>
    <row r="46" spans="1:9" ht="30.6" x14ac:dyDescent="0.3">
      <c r="A46" s="25" t="s">
        <v>137</v>
      </c>
      <c r="B46" s="11" t="s">
        <v>135</v>
      </c>
      <c r="C46" s="11" t="s">
        <v>138</v>
      </c>
      <c r="D46" s="25" t="s">
        <v>18</v>
      </c>
      <c r="E46" s="26">
        <v>1</v>
      </c>
      <c r="F46" s="27">
        <v>31.26</v>
      </c>
      <c r="G46" s="9"/>
      <c r="H46" s="21">
        <f t="shared" si="0"/>
        <v>0</v>
      </c>
      <c r="I46" s="29"/>
    </row>
    <row r="47" spans="1:9" ht="20.399999999999999" x14ac:dyDescent="0.3">
      <c r="A47" s="25" t="s">
        <v>139</v>
      </c>
      <c r="B47" s="11" t="s">
        <v>140</v>
      </c>
      <c r="C47" s="11" t="s">
        <v>141</v>
      </c>
      <c r="D47" s="25" t="s">
        <v>45</v>
      </c>
      <c r="E47" s="26">
        <v>1</v>
      </c>
      <c r="F47" s="27">
        <v>7.51</v>
      </c>
      <c r="G47" s="9"/>
      <c r="H47" s="21">
        <f t="shared" si="0"/>
        <v>0</v>
      </c>
      <c r="I47" s="29"/>
    </row>
    <row r="48" spans="1:9" ht="20.399999999999999" x14ac:dyDescent="0.3">
      <c r="A48" s="25" t="s">
        <v>142</v>
      </c>
      <c r="B48" s="11" t="s">
        <v>143</v>
      </c>
      <c r="C48" s="11" t="s">
        <v>144</v>
      </c>
      <c r="D48" s="25" t="s">
        <v>45</v>
      </c>
      <c r="E48" s="26">
        <v>1</v>
      </c>
      <c r="F48" s="27">
        <v>10.26</v>
      </c>
      <c r="G48" s="9"/>
      <c r="H48" s="21">
        <f t="shared" si="0"/>
        <v>0</v>
      </c>
      <c r="I48" s="29"/>
    </row>
    <row r="49" spans="1:9" ht="30.6" x14ac:dyDescent="0.3">
      <c r="A49" s="25" t="s">
        <v>145</v>
      </c>
      <c r="B49" s="11" t="s">
        <v>146</v>
      </c>
      <c r="C49" s="11" t="s">
        <v>147</v>
      </c>
      <c r="D49" s="25" t="s">
        <v>45</v>
      </c>
      <c r="E49" s="26">
        <v>1</v>
      </c>
      <c r="F49" s="27">
        <v>3.05</v>
      </c>
      <c r="G49" s="9"/>
      <c r="H49" s="21">
        <f t="shared" si="0"/>
        <v>0</v>
      </c>
      <c r="I49" s="29"/>
    </row>
    <row r="50" spans="1:9" ht="20.399999999999999" x14ac:dyDescent="0.3">
      <c r="A50" s="25" t="s">
        <v>148</v>
      </c>
      <c r="B50" s="11" t="s">
        <v>149</v>
      </c>
      <c r="C50" s="11" t="s">
        <v>150</v>
      </c>
      <c r="D50" s="25" t="s">
        <v>51</v>
      </c>
      <c r="E50" s="26">
        <v>1</v>
      </c>
      <c r="F50" s="27">
        <v>1.84</v>
      </c>
      <c r="G50" s="9"/>
      <c r="H50" s="21">
        <f t="shared" si="0"/>
        <v>0</v>
      </c>
      <c r="I50" s="29"/>
    </row>
    <row r="51" spans="1:9" ht="20.399999999999999" x14ac:dyDescent="0.3">
      <c r="A51" s="25" t="s">
        <v>151</v>
      </c>
      <c r="B51" s="11" t="s">
        <v>152</v>
      </c>
      <c r="C51" s="11" t="s">
        <v>153</v>
      </c>
      <c r="D51" s="25" t="s">
        <v>51</v>
      </c>
      <c r="E51" s="26">
        <v>1</v>
      </c>
      <c r="F51" s="27">
        <v>1.82</v>
      </c>
      <c r="G51" s="9"/>
      <c r="H51" s="21">
        <f t="shared" si="0"/>
        <v>0</v>
      </c>
      <c r="I51" s="29"/>
    </row>
    <row r="52" spans="1:9" x14ac:dyDescent="0.3">
      <c r="A52" s="25" t="s">
        <v>154</v>
      </c>
      <c r="B52" s="11" t="s">
        <v>155</v>
      </c>
      <c r="C52" s="11" t="s">
        <v>156</v>
      </c>
      <c r="D52" s="25" t="s">
        <v>51</v>
      </c>
      <c r="E52" s="26">
        <v>1</v>
      </c>
      <c r="F52" s="27">
        <v>25.22</v>
      </c>
      <c r="G52" s="9"/>
      <c r="H52" s="21">
        <f t="shared" si="0"/>
        <v>0</v>
      </c>
      <c r="I52" s="29"/>
    </row>
    <row r="53" spans="1:9" x14ac:dyDescent="0.3">
      <c r="A53" s="25" t="s">
        <v>157</v>
      </c>
      <c r="B53" s="11" t="s">
        <v>158</v>
      </c>
      <c r="C53" s="11" t="s">
        <v>159</v>
      </c>
      <c r="D53" s="25" t="s">
        <v>51</v>
      </c>
      <c r="E53" s="26">
        <v>1</v>
      </c>
      <c r="F53" s="27">
        <v>25.22</v>
      </c>
      <c r="G53" s="9"/>
      <c r="H53" s="21">
        <f t="shared" si="0"/>
        <v>0</v>
      </c>
      <c r="I53" s="29"/>
    </row>
    <row r="54" spans="1:9" ht="20.399999999999999" x14ac:dyDescent="0.3">
      <c r="A54" s="25" t="s">
        <v>160</v>
      </c>
      <c r="B54" s="11" t="s">
        <v>161</v>
      </c>
      <c r="C54" s="11" t="s">
        <v>162</v>
      </c>
      <c r="D54" s="25" t="s">
        <v>51</v>
      </c>
      <c r="E54" s="26">
        <v>1</v>
      </c>
      <c r="F54" s="27">
        <v>106.86</v>
      </c>
      <c r="G54" s="9"/>
      <c r="H54" s="21">
        <f t="shared" si="0"/>
        <v>0</v>
      </c>
      <c r="I54" s="29"/>
    </row>
    <row r="55" spans="1:9" ht="20.399999999999999" x14ac:dyDescent="0.3">
      <c r="A55" s="25" t="s">
        <v>163</v>
      </c>
      <c r="B55" s="11" t="s">
        <v>164</v>
      </c>
      <c r="C55" s="11" t="s">
        <v>165</v>
      </c>
      <c r="D55" s="25" t="s">
        <v>51</v>
      </c>
      <c r="E55" s="26">
        <v>1</v>
      </c>
      <c r="F55" s="27">
        <v>112.68</v>
      </c>
      <c r="G55" s="9"/>
      <c r="H55" s="21">
        <f t="shared" si="0"/>
        <v>0</v>
      </c>
      <c r="I55" s="29"/>
    </row>
    <row r="56" spans="1:9" ht="30.6" x14ac:dyDescent="0.3">
      <c r="A56" s="25" t="s">
        <v>166</v>
      </c>
      <c r="B56" s="11" t="s">
        <v>167</v>
      </c>
      <c r="C56" s="11" t="s">
        <v>168</v>
      </c>
      <c r="D56" s="25" t="s">
        <v>18</v>
      </c>
      <c r="E56" s="26">
        <v>1</v>
      </c>
      <c r="F56" s="27">
        <v>9.77</v>
      </c>
      <c r="G56" s="9"/>
      <c r="H56" s="21">
        <f t="shared" si="0"/>
        <v>0</v>
      </c>
      <c r="I56" s="29"/>
    </row>
    <row r="57" spans="1:9" ht="20.399999999999999" x14ac:dyDescent="0.3">
      <c r="A57" s="25" t="s">
        <v>169</v>
      </c>
      <c r="B57" s="11" t="s">
        <v>170</v>
      </c>
      <c r="C57" s="11" t="s">
        <v>171</v>
      </c>
      <c r="D57" s="25" t="s">
        <v>18</v>
      </c>
      <c r="E57" s="26">
        <v>1</v>
      </c>
      <c r="F57" s="27">
        <v>11.52</v>
      </c>
      <c r="G57" s="9"/>
      <c r="H57" s="21">
        <f t="shared" si="0"/>
        <v>0</v>
      </c>
      <c r="I57" s="29"/>
    </row>
    <row r="58" spans="1:9" ht="20.399999999999999" x14ac:dyDescent="0.3">
      <c r="A58" s="40">
        <v>52</v>
      </c>
      <c r="B58" s="34" t="s">
        <v>172</v>
      </c>
      <c r="C58" s="34" t="s">
        <v>173</v>
      </c>
      <c r="D58" s="42" t="s">
        <v>51</v>
      </c>
      <c r="E58" s="26">
        <v>1</v>
      </c>
      <c r="F58" s="40" t="s">
        <v>174</v>
      </c>
      <c r="G58" s="33"/>
      <c r="H58" s="21">
        <f t="shared" si="0"/>
        <v>0</v>
      </c>
      <c r="I58" s="29"/>
    </row>
    <row r="59" spans="1:9" ht="61.2" x14ac:dyDescent="0.3">
      <c r="A59" s="40">
        <v>53</v>
      </c>
      <c r="B59" s="34" t="s">
        <v>175</v>
      </c>
      <c r="C59" s="34" t="s">
        <v>176</v>
      </c>
      <c r="D59" s="42" t="s">
        <v>51</v>
      </c>
      <c r="E59" s="26">
        <v>1</v>
      </c>
      <c r="F59" s="40" t="s">
        <v>177</v>
      </c>
      <c r="G59" s="33"/>
      <c r="H59" s="21">
        <f t="shared" si="0"/>
        <v>0</v>
      </c>
      <c r="I59" s="39" t="s">
        <v>70</v>
      </c>
    </row>
    <row r="60" spans="1:9" ht="61.2" x14ac:dyDescent="0.3">
      <c r="A60" s="40">
        <v>54</v>
      </c>
      <c r="B60" s="34" t="s">
        <v>178</v>
      </c>
      <c r="C60" s="34" t="s">
        <v>179</v>
      </c>
      <c r="D60" s="42" t="s">
        <v>23</v>
      </c>
      <c r="E60" s="26">
        <v>1</v>
      </c>
      <c r="F60" s="40" t="s">
        <v>180</v>
      </c>
      <c r="G60" s="33"/>
      <c r="H60" s="21">
        <f t="shared" si="0"/>
        <v>0</v>
      </c>
      <c r="I60" s="39" t="s">
        <v>70</v>
      </c>
    </row>
    <row r="61" spans="1:9" ht="61.2" x14ac:dyDescent="0.3">
      <c r="A61" s="40">
        <v>55</v>
      </c>
      <c r="B61" s="34" t="s">
        <v>181</v>
      </c>
      <c r="C61" s="34" t="s">
        <v>182</v>
      </c>
      <c r="D61" s="42" t="s">
        <v>23</v>
      </c>
      <c r="E61" s="26">
        <v>1</v>
      </c>
      <c r="F61" s="40" t="s">
        <v>183</v>
      </c>
      <c r="G61" s="33"/>
      <c r="H61" s="21">
        <f t="shared" si="0"/>
        <v>0</v>
      </c>
      <c r="I61" s="39" t="s">
        <v>70</v>
      </c>
    </row>
    <row r="62" spans="1:9" ht="61.2" x14ac:dyDescent="0.3">
      <c r="A62" s="40">
        <v>56</v>
      </c>
      <c r="B62" s="34" t="s">
        <v>184</v>
      </c>
      <c r="C62" s="34" t="s">
        <v>185</v>
      </c>
      <c r="D62" s="42" t="s">
        <v>51</v>
      </c>
      <c r="E62" s="26">
        <v>1</v>
      </c>
      <c r="F62" s="40" t="s">
        <v>186</v>
      </c>
      <c r="G62" s="33"/>
      <c r="H62" s="21">
        <f t="shared" si="0"/>
        <v>0</v>
      </c>
      <c r="I62" s="39" t="s">
        <v>70</v>
      </c>
    </row>
    <row r="63" spans="1:9" ht="20.399999999999999" x14ac:dyDescent="0.3">
      <c r="A63" s="40">
        <v>57</v>
      </c>
      <c r="B63" s="34" t="s">
        <v>187</v>
      </c>
      <c r="C63" s="34" t="s">
        <v>188</v>
      </c>
      <c r="D63" s="42" t="s">
        <v>189</v>
      </c>
      <c r="E63" s="26">
        <v>1</v>
      </c>
      <c r="F63" s="40" t="s">
        <v>190</v>
      </c>
      <c r="G63" s="33"/>
      <c r="H63" s="21">
        <f t="shared" si="0"/>
        <v>0</v>
      </c>
      <c r="I63" s="29"/>
    </row>
    <row r="64" spans="1:9" ht="20.399999999999999" x14ac:dyDescent="0.3">
      <c r="A64" s="40">
        <v>58</v>
      </c>
      <c r="B64" s="34" t="s">
        <v>191</v>
      </c>
      <c r="C64" s="34" t="s">
        <v>192</v>
      </c>
      <c r="D64" s="42" t="s">
        <v>45</v>
      </c>
      <c r="E64" s="26">
        <v>1</v>
      </c>
      <c r="F64" s="40" t="s">
        <v>193</v>
      </c>
      <c r="G64" s="33"/>
      <c r="H64" s="21">
        <f t="shared" si="0"/>
        <v>0</v>
      </c>
      <c r="I64" s="29"/>
    </row>
    <row r="65" spans="1:9" ht="20.399999999999999" x14ac:dyDescent="0.3">
      <c r="A65" s="40">
        <v>59</v>
      </c>
      <c r="B65" s="34" t="s">
        <v>194</v>
      </c>
      <c r="C65" s="34" t="s">
        <v>195</v>
      </c>
      <c r="D65" s="42" t="s">
        <v>45</v>
      </c>
      <c r="E65" s="26">
        <v>1</v>
      </c>
      <c r="F65" s="40" t="s">
        <v>196</v>
      </c>
      <c r="G65" s="33"/>
      <c r="H65" s="21">
        <f t="shared" si="0"/>
        <v>0</v>
      </c>
      <c r="I65" s="29"/>
    </row>
    <row r="66" spans="1:9" ht="20.399999999999999" x14ac:dyDescent="0.3">
      <c r="A66" s="40">
        <v>60</v>
      </c>
      <c r="B66" s="34" t="s">
        <v>197</v>
      </c>
      <c r="C66" s="34" t="s">
        <v>198</v>
      </c>
      <c r="D66" s="42" t="s">
        <v>45</v>
      </c>
      <c r="E66" s="26">
        <v>1</v>
      </c>
      <c r="F66" s="40" t="s">
        <v>199</v>
      </c>
      <c r="G66" s="33"/>
      <c r="H66" s="21">
        <f t="shared" si="0"/>
        <v>0</v>
      </c>
      <c r="I66" s="29"/>
    </row>
    <row r="67" spans="1:9" x14ac:dyDescent="0.3">
      <c r="A67" s="40">
        <v>61</v>
      </c>
      <c r="B67" s="34" t="s">
        <v>200</v>
      </c>
      <c r="C67" s="34" t="s">
        <v>201</v>
      </c>
      <c r="D67" s="42" t="s">
        <v>45</v>
      </c>
      <c r="E67" s="26">
        <v>1</v>
      </c>
      <c r="F67" s="40" t="s">
        <v>202</v>
      </c>
      <c r="G67" s="33"/>
      <c r="H67" s="21">
        <f t="shared" si="0"/>
        <v>0</v>
      </c>
      <c r="I67" s="29"/>
    </row>
    <row r="68" spans="1:9" ht="20.399999999999999" x14ac:dyDescent="0.3">
      <c r="A68" s="40">
        <v>62</v>
      </c>
      <c r="B68" s="34" t="s">
        <v>203</v>
      </c>
      <c r="C68" s="34" t="s">
        <v>204</v>
      </c>
      <c r="D68" s="42" t="s">
        <v>205</v>
      </c>
      <c r="E68" s="26">
        <v>1</v>
      </c>
      <c r="F68" s="40" t="s">
        <v>206</v>
      </c>
      <c r="G68" s="33"/>
      <c r="H68" s="21">
        <f t="shared" si="0"/>
        <v>0</v>
      </c>
      <c r="I68" s="29"/>
    </row>
    <row r="69" spans="1:9" ht="30.6" x14ac:dyDescent="0.3">
      <c r="A69" s="40">
        <v>63</v>
      </c>
      <c r="B69" s="35" t="s">
        <v>207</v>
      </c>
      <c r="C69" s="36" t="s">
        <v>208</v>
      </c>
      <c r="D69" s="43" t="s">
        <v>18</v>
      </c>
      <c r="E69" s="26">
        <v>1</v>
      </c>
      <c r="F69" s="41" t="s">
        <v>209</v>
      </c>
      <c r="G69" s="33"/>
      <c r="H69" s="21">
        <f t="shared" si="0"/>
        <v>0</v>
      </c>
      <c r="I69" s="29"/>
    </row>
    <row r="70" spans="1:9" x14ac:dyDescent="0.3">
      <c r="A70" s="40">
        <v>64</v>
      </c>
      <c r="B70" s="34" t="s">
        <v>210</v>
      </c>
      <c r="C70" s="34" t="s">
        <v>211</v>
      </c>
      <c r="D70" s="42" t="s">
        <v>23</v>
      </c>
      <c r="E70" s="26">
        <v>1</v>
      </c>
      <c r="F70" s="40" t="s">
        <v>212</v>
      </c>
      <c r="G70" s="33"/>
      <c r="H70" s="21">
        <f t="shared" si="0"/>
        <v>0</v>
      </c>
      <c r="I70" s="29"/>
    </row>
    <row r="71" spans="1:9" x14ac:dyDescent="0.3">
      <c r="A71" s="40">
        <v>65</v>
      </c>
      <c r="B71" s="34" t="s">
        <v>213</v>
      </c>
      <c r="C71" s="34" t="s">
        <v>214</v>
      </c>
      <c r="D71" s="42" t="s">
        <v>51</v>
      </c>
      <c r="E71" s="26">
        <v>1</v>
      </c>
      <c r="F71" s="40" t="s">
        <v>215</v>
      </c>
      <c r="G71" s="33"/>
      <c r="H71" s="21">
        <f t="shared" si="0"/>
        <v>0</v>
      </c>
      <c r="I71" s="29"/>
    </row>
    <row r="72" spans="1:9" ht="20.399999999999999" x14ac:dyDescent="0.3">
      <c r="A72" s="40">
        <v>66</v>
      </c>
      <c r="B72" s="34" t="s">
        <v>216</v>
      </c>
      <c r="C72" s="34" t="s">
        <v>217</v>
      </c>
      <c r="D72" s="42" t="s">
        <v>45</v>
      </c>
      <c r="E72" s="26">
        <v>1</v>
      </c>
      <c r="F72" s="40" t="s">
        <v>218</v>
      </c>
      <c r="G72" s="33"/>
      <c r="H72" s="21">
        <f t="shared" si="0"/>
        <v>0</v>
      </c>
      <c r="I72" s="29"/>
    </row>
    <row r="73" spans="1:9" ht="20.399999999999999" x14ac:dyDescent="0.3">
      <c r="A73" s="40">
        <v>67</v>
      </c>
      <c r="B73" s="34" t="s">
        <v>219</v>
      </c>
      <c r="C73" s="34" t="s">
        <v>220</v>
      </c>
      <c r="D73" s="42" t="s">
        <v>221</v>
      </c>
      <c r="E73" s="26">
        <v>1</v>
      </c>
      <c r="F73" s="40" t="s">
        <v>222</v>
      </c>
      <c r="G73" s="33"/>
      <c r="H73" s="21">
        <f t="shared" ref="H73" si="1">E73*G73</f>
        <v>0</v>
      </c>
      <c r="I73" s="29"/>
    </row>
    <row r="74" spans="1:9" ht="20.399999999999999" x14ac:dyDescent="0.3">
      <c r="A74" s="25" t="s">
        <v>223</v>
      </c>
      <c r="B74" s="11"/>
      <c r="C74" s="11" t="s">
        <v>224</v>
      </c>
      <c r="D74" s="25" t="s">
        <v>225</v>
      </c>
      <c r="E74" s="26">
        <v>1</v>
      </c>
      <c r="F74" s="27">
        <v>1500</v>
      </c>
      <c r="G74" s="33"/>
      <c r="H74" s="21">
        <f t="shared" ref="H74:H79" si="2">E74*G74</f>
        <v>0</v>
      </c>
      <c r="I74" s="29"/>
    </row>
    <row r="75" spans="1:9" ht="20.399999999999999" x14ac:dyDescent="0.3">
      <c r="A75" s="25" t="s">
        <v>226</v>
      </c>
      <c r="B75" s="11"/>
      <c r="C75" s="11" t="s">
        <v>227</v>
      </c>
      <c r="D75" s="25" t="s">
        <v>225</v>
      </c>
      <c r="E75" s="26">
        <v>1</v>
      </c>
      <c r="F75" s="27">
        <v>2000</v>
      </c>
      <c r="G75" s="33"/>
      <c r="H75" s="21">
        <f t="shared" si="2"/>
        <v>0</v>
      </c>
      <c r="I75" s="29"/>
    </row>
    <row r="76" spans="1:9" ht="20.399999999999999" x14ac:dyDescent="0.3">
      <c r="A76" s="25" t="s">
        <v>228</v>
      </c>
      <c r="B76" s="11"/>
      <c r="C76" s="11" t="s">
        <v>229</v>
      </c>
      <c r="D76" s="25" t="s">
        <v>225</v>
      </c>
      <c r="E76" s="26">
        <v>1</v>
      </c>
      <c r="F76" s="27">
        <v>2500</v>
      </c>
      <c r="G76" s="33"/>
      <c r="H76" s="21">
        <f t="shared" si="2"/>
        <v>0</v>
      </c>
      <c r="I76" s="29"/>
    </row>
    <row r="77" spans="1:9" ht="20.399999999999999" x14ac:dyDescent="0.3">
      <c r="A77" s="25" t="s">
        <v>230</v>
      </c>
      <c r="B77" s="11"/>
      <c r="C77" s="11" t="s">
        <v>231</v>
      </c>
      <c r="D77" s="25" t="s">
        <v>225</v>
      </c>
      <c r="E77" s="26">
        <v>1</v>
      </c>
      <c r="F77" s="27">
        <v>1200</v>
      </c>
      <c r="G77" s="33"/>
      <c r="H77" s="21">
        <f t="shared" si="2"/>
        <v>0</v>
      </c>
      <c r="I77" s="29"/>
    </row>
    <row r="78" spans="1:9" ht="20.399999999999999" x14ac:dyDescent="0.3">
      <c r="A78" s="25" t="s">
        <v>232</v>
      </c>
      <c r="B78" s="11"/>
      <c r="C78" s="11" t="s">
        <v>233</v>
      </c>
      <c r="D78" s="25" t="s">
        <v>225</v>
      </c>
      <c r="E78" s="26">
        <v>1</v>
      </c>
      <c r="F78" s="27">
        <v>1750</v>
      </c>
      <c r="G78" s="33"/>
      <c r="H78" s="21">
        <f t="shared" si="2"/>
        <v>0</v>
      </c>
      <c r="I78" s="29"/>
    </row>
    <row r="79" spans="1:9" ht="23.25" customHeight="1" x14ac:dyDescent="0.3">
      <c r="A79" s="25" t="s">
        <v>234</v>
      </c>
      <c r="B79" s="11"/>
      <c r="C79" s="11" t="s">
        <v>235</v>
      </c>
      <c r="D79" s="25" t="s">
        <v>225</v>
      </c>
      <c r="E79" s="26">
        <v>1</v>
      </c>
      <c r="F79" s="27">
        <v>2050</v>
      </c>
      <c r="G79" s="33"/>
      <c r="H79" s="21">
        <f t="shared" si="2"/>
        <v>0</v>
      </c>
      <c r="I79" s="29"/>
    </row>
    <row r="80" spans="1:9" ht="16.5" customHeight="1" x14ac:dyDescent="0.3">
      <c r="A80" s="54" t="s">
        <v>236</v>
      </c>
      <c r="B80" s="54"/>
      <c r="C80" s="54"/>
      <c r="D80" s="54"/>
      <c r="E80" s="54"/>
      <c r="F80" s="54"/>
      <c r="G80" s="55"/>
      <c r="H80" s="22">
        <f>SUM(H7:H79)</f>
        <v>0</v>
      </c>
      <c r="I80" s="28"/>
    </row>
    <row r="81" spans="1:9" x14ac:dyDescent="0.3">
      <c r="A81" s="54" t="s">
        <v>237</v>
      </c>
      <c r="B81" s="54"/>
      <c r="C81" s="54"/>
      <c r="D81" s="54"/>
      <c r="E81" s="54"/>
      <c r="F81" s="54"/>
      <c r="G81" s="55"/>
      <c r="H81" s="22">
        <f>0.21*H80</f>
        <v>0</v>
      </c>
      <c r="I81" s="28"/>
    </row>
    <row r="82" spans="1:9" x14ac:dyDescent="0.3">
      <c r="A82" s="54" t="s">
        <v>238</v>
      </c>
      <c r="B82" s="54"/>
      <c r="C82" s="54"/>
      <c r="D82" s="54"/>
      <c r="E82" s="54"/>
      <c r="F82" s="54"/>
      <c r="G82" s="55"/>
      <c r="H82" s="22">
        <f>H80+H81</f>
        <v>0</v>
      </c>
      <c r="I82" s="28"/>
    </row>
    <row r="83" spans="1:9" x14ac:dyDescent="0.3">
      <c r="A83" s="14"/>
      <c r="B83" s="14"/>
      <c r="C83" s="56"/>
      <c r="D83" s="57"/>
      <c r="E83" s="57"/>
      <c r="F83" s="19"/>
      <c r="G83" s="15"/>
      <c r="H83" s="19"/>
    </row>
    <row r="84" spans="1:9" ht="58.95" customHeight="1" x14ac:dyDescent="0.3">
      <c r="A84" s="45" t="s">
        <v>239</v>
      </c>
      <c r="B84" s="45"/>
      <c r="C84" s="45"/>
      <c r="D84" s="45"/>
      <c r="E84" s="45"/>
      <c r="F84" s="45"/>
      <c r="G84" s="46"/>
      <c r="H84" s="46"/>
    </row>
  </sheetData>
  <mergeCells count="16">
    <mergeCell ref="I4:I5"/>
    <mergeCell ref="A80:G80"/>
    <mergeCell ref="A81:G81"/>
    <mergeCell ref="A82:G82"/>
    <mergeCell ref="C83:E83"/>
    <mergeCell ref="A84:H84"/>
    <mergeCell ref="G1:H1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db1a83d47a8f7eb69ecfd2165193e814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3fc997b6611ffb043667f285e4aa1bd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CBB33-561E-450B-93A8-BBF16667375D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B597718D-18BC-4378-B8B7-573BFA8C9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9EA24-5724-4FBB-AD30-7EF56BC4D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sistela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aPc</dc:creator>
  <cp:keywords/>
  <dc:description/>
  <cp:lastModifiedBy>Gabrielė Mikelionienė</cp:lastModifiedBy>
  <cp:revision/>
  <dcterms:created xsi:type="dcterms:W3CDTF">2000-03-15T14:19:55Z</dcterms:created>
  <dcterms:modified xsi:type="dcterms:W3CDTF">2025-12-19T13:22:34Z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