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AK_9242_R IV/PD/"/>
    </mc:Choice>
  </mc:AlternateContent>
  <xr:revisionPtr revIDLastSave="6" documentId="13_ncr:1_{98FD1F02-9F46-49CA-9C8C-9AB6BCEBAD39}" xr6:coauthVersionLast="47" xr6:coauthVersionMax="47" xr10:uidLastSave="{D0F5A961-E8F5-4841-85A9-AC3D0D08BD6E}"/>
  <bookViews>
    <workbookView xWindow="-108" yWindow="-108" windowWidth="23256" windowHeight="12576" xr2:uid="{844E83C5-E925-402E-AC5F-D8BBEB44F7BC}"/>
  </bookViews>
  <sheets>
    <sheet name="Sheet1 (2)" sheetId="3" r:id="rId1"/>
  </sheets>
  <definedNames>
    <definedName name="_xlnm._FilterDatabase" localSheetId="0" hidden="1">'Sheet1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5" i="3" l="1"/>
  <c r="M56" i="3"/>
  <c r="M59" i="3"/>
  <c r="M60" i="3"/>
  <c r="L53" i="3"/>
  <c r="M53" i="3" s="1"/>
  <c r="L54" i="3"/>
  <c r="M54" i="3" s="1"/>
  <c r="L55" i="3"/>
  <c r="L56" i="3"/>
  <c r="L57" i="3"/>
  <c r="M57" i="3" s="1"/>
  <c r="L58" i="3"/>
  <c r="M58" i="3" s="1"/>
  <c r="L59" i="3"/>
  <c r="L60" i="3"/>
  <c r="L61" i="3"/>
  <c r="M61" i="3" s="1"/>
  <c r="L52" i="3"/>
  <c r="M52" i="3" s="1"/>
  <c r="K53" i="3"/>
  <c r="K54" i="3"/>
  <c r="K55" i="3"/>
  <c r="K56" i="3"/>
  <c r="K57" i="3"/>
  <c r="K58" i="3"/>
  <c r="K59" i="3"/>
  <c r="K60" i="3"/>
  <c r="K61" i="3"/>
  <c r="K52" i="3"/>
  <c r="M15" i="3"/>
  <c r="M16" i="3"/>
  <c r="M19" i="3"/>
  <c r="M20" i="3"/>
  <c r="M23" i="3"/>
  <c r="M24" i="3"/>
  <c r="M27" i="3"/>
  <c r="M28" i="3"/>
  <c r="M38" i="3"/>
  <c r="M39" i="3"/>
  <c r="M42" i="3"/>
  <c r="M43" i="3"/>
  <c r="L36" i="3"/>
  <c r="M36" i="3" s="1"/>
  <c r="L37" i="3"/>
  <c r="M37" i="3" s="1"/>
  <c r="L38" i="3"/>
  <c r="L39" i="3"/>
  <c r="L40" i="3"/>
  <c r="M40" i="3" s="1"/>
  <c r="L41" i="3"/>
  <c r="M41" i="3" s="1"/>
  <c r="L42" i="3"/>
  <c r="L43" i="3"/>
  <c r="L44" i="3"/>
  <c r="M44" i="3" s="1"/>
  <c r="L45" i="3"/>
  <c r="M45" i="3" s="1"/>
  <c r="K36" i="3"/>
  <c r="K37" i="3"/>
  <c r="K38" i="3"/>
  <c r="K39" i="3"/>
  <c r="K40" i="3"/>
  <c r="K41" i="3"/>
  <c r="K42" i="3"/>
  <c r="K43" i="3"/>
  <c r="K44" i="3"/>
  <c r="K45" i="3"/>
  <c r="L35" i="3"/>
  <c r="M35" i="3" s="1"/>
  <c r="K35" i="3"/>
  <c r="L15" i="3"/>
  <c r="L16" i="3"/>
  <c r="L17" i="3"/>
  <c r="M17" i="3" s="1"/>
  <c r="L18" i="3"/>
  <c r="M18" i="3" s="1"/>
  <c r="L19" i="3"/>
  <c r="L20" i="3"/>
  <c r="L21" i="3"/>
  <c r="M21" i="3" s="1"/>
  <c r="L22" i="3"/>
  <c r="M22" i="3" s="1"/>
  <c r="L23" i="3"/>
  <c r="L24" i="3"/>
  <c r="L25" i="3"/>
  <c r="M25" i="3" s="1"/>
  <c r="L26" i="3"/>
  <c r="M26" i="3" s="1"/>
  <c r="L27" i="3"/>
  <c r="L28" i="3"/>
  <c r="L14" i="3"/>
  <c r="M14" i="3" s="1"/>
  <c r="K15" i="3"/>
  <c r="K16" i="3"/>
  <c r="K17" i="3"/>
  <c r="K18" i="3"/>
  <c r="K19" i="3"/>
  <c r="K20" i="3"/>
  <c r="K21" i="3"/>
  <c r="K22" i="3"/>
  <c r="K23" i="3"/>
  <c r="K24" i="3"/>
  <c r="K25" i="3"/>
  <c r="K26" i="3"/>
  <c r="K27" i="3"/>
  <c r="K28" i="3"/>
  <c r="K14" i="3"/>
</calcChain>
</file>

<file path=xl/sharedStrings.xml><?xml version="1.0" encoding="utf-8"?>
<sst xmlns="http://schemas.openxmlformats.org/spreadsheetml/2006/main" count="287" uniqueCount="137">
  <si>
    <t>Eil. Nr.</t>
  </si>
  <si>
    <t>Ardo</t>
  </si>
  <si>
    <t>Naujagimių inkubatorius</t>
  </si>
  <si>
    <t>Amelie Star</t>
  </si>
  <si>
    <t>CareFusion</t>
  </si>
  <si>
    <t>Sistema slėgiui kvėpav.takuose palaikyti</t>
  </si>
  <si>
    <t>Infant Flow SiPAP</t>
  </si>
  <si>
    <t>Viasys HealthCare (Carefusion)</t>
  </si>
  <si>
    <t>Dirbt.plaučių vent.aparatas</t>
  </si>
  <si>
    <t>AVEA</t>
  </si>
  <si>
    <t>1. Bendrieji reikalavimai:</t>
  </si>
  <si>
    <t>Gamintojas</t>
  </si>
  <si>
    <t>Pavadinimas</t>
  </si>
  <si>
    <t>Modelis</t>
  </si>
  <si>
    <t>Detalės pavadinimas/paslaugos pavadinimas</t>
  </si>
  <si>
    <t>Detalės kodas</t>
  </si>
  <si>
    <t>Preliminarus kiekis</t>
  </si>
  <si>
    <r>
      <t>Serviso specialisto 1-nos darbo valandos įkainis (</t>
    </r>
    <r>
      <rPr>
        <i/>
        <sz val="11"/>
        <rFont val="Times New Roman"/>
        <family val="1"/>
        <charset val="186"/>
      </rPr>
      <t>negali viršyti 50,00 Eur be PVM)</t>
    </r>
  </si>
  <si>
    <t>III- asis stiklas</t>
  </si>
  <si>
    <t>III -iojo stiklo korpuso fiksatorių, laikiklių kompl. (komplekte 4 vnt.)</t>
  </si>
  <si>
    <t>Drėkintuvo rezervuaro stalčiaus mechanizmas</t>
  </si>
  <si>
    <t>Kvėpavimo kontūro laikiklis</t>
  </si>
  <si>
    <t>Naujagiminis odos paviršiaus temp. Daviklis</t>
  </si>
  <si>
    <t>Naujagimio apžiūros langelio tarpinė priekiniam/galiniam stiklui</t>
  </si>
  <si>
    <t>Naujagimio šoninis apžiūros langelis</t>
  </si>
  <si>
    <t>O2 daviklis Amelie/Amelie Star inkubatoriams</t>
  </si>
  <si>
    <t>Oro filtrų kompl. (komplekte 5 vnt.)</t>
  </si>
  <si>
    <t>Ratas su stabdžiu Amelie/Amelie Star inkubatoriams (2 vnt.)</t>
  </si>
  <si>
    <t>Stiklo korpuso fiksatorių, rankenėlių kompl. (komplekte 2 vnt.)</t>
  </si>
  <si>
    <t>Ventiliatoriaus sparnuotė</t>
  </si>
  <si>
    <t>Valdiklio bloko ventilaitorius</t>
  </si>
  <si>
    <t xml:space="preserve">Ventiliatoriaus variklis 12VDC  Amelie/Amelie star </t>
  </si>
  <si>
    <t>52.02.12</t>
  </si>
  <si>
    <t>52.02.18</t>
  </si>
  <si>
    <t xml:space="preserve">99.03.672 </t>
  </si>
  <si>
    <t xml:space="preserve">52.02.26 </t>
  </si>
  <si>
    <t>52.02.06</t>
  </si>
  <si>
    <t xml:space="preserve">99.03.159 </t>
  </si>
  <si>
    <t>52.02.16</t>
  </si>
  <si>
    <t>52.02.05</t>
  </si>
  <si>
    <t xml:space="preserve">52.02.04 </t>
  </si>
  <si>
    <t xml:space="preserve">52.02.21 </t>
  </si>
  <si>
    <t xml:space="preserve">52.02.13 </t>
  </si>
  <si>
    <t xml:space="preserve">99.03.186 </t>
  </si>
  <si>
    <t>MB40101V2</t>
  </si>
  <si>
    <t xml:space="preserve">99.03.852 </t>
  </si>
  <si>
    <t>Vidinių tarpinių, filtrų, kondensato surinkimo komplektas</t>
  </si>
  <si>
    <t>Vidinis maitinimo akumuliatorius</t>
  </si>
  <si>
    <t>O2 daviklis</t>
  </si>
  <si>
    <t>Slėgio kontrolės plokštė</t>
  </si>
  <si>
    <t>Slėgio kontrolės modulis</t>
  </si>
  <si>
    <t>Priekinė valdymo panelė</t>
  </si>
  <si>
    <t>Ekranas</t>
  </si>
  <si>
    <t>Srauto matuoklis, aukšto slėgio</t>
  </si>
  <si>
    <t>Srauto matuoklis, žemo slėgio</t>
  </si>
  <si>
    <t>Kvėpavimo dažnio daviklis</t>
  </si>
  <si>
    <t>777242-103</t>
  </si>
  <si>
    <t xml:space="preserve">PSR 11-917-M </t>
  </si>
  <si>
    <t>52700A</t>
  </si>
  <si>
    <t>23141-001</t>
  </si>
  <si>
    <t>675-200</t>
  </si>
  <si>
    <t>675-201</t>
  </si>
  <si>
    <t>27394-001</t>
  </si>
  <si>
    <t xml:space="preserve">Vidinių tarpinių bei filtrų komplektas </t>
  </si>
  <si>
    <t>DPV AVEA O2 daviklis</t>
  </si>
  <si>
    <t>Ni-MH akumuliatorių kompl.</t>
  </si>
  <si>
    <t>68339A</t>
  </si>
  <si>
    <t>Priekinė valdymo panelė su LCD ekranu (remontinis keitimas)</t>
  </si>
  <si>
    <t>Kondensato surinkimo sistemos laikiklis</t>
  </si>
  <si>
    <t xml:space="preserve">50000-40035 </t>
  </si>
  <si>
    <t xml:space="preserve">Antibakterinis filtras </t>
  </si>
  <si>
    <t>Kondensato surinkimo indas</t>
  </si>
  <si>
    <t>Kondensato surinkimo indo tarpinė</t>
  </si>
  <si>
    <t>Dujų tiekimo/maišymo modulis (GDE) (remontinis keitimas)</t>
  </si>
  <si>
    <t>16650A</t>
  </si>
  <si>
    <t>Vieneto įkainis be PVM, Eur.</t>
  </si>
  <si>
    <t>Vieneto įkainis su PVM, Eur.</t>
  </si>
  <si>
    <t>Suma viso be PVM, EUR</t>
  </si>
  <si>
    <t>Suma viso su PVM, EUR</t>
  </si>
  <si>
    <t>Bendra pasiūlymo 1 pirkimo daliai kaina be PVM, Eur:</t>
  </si>
  <si>
    <t>PVM Suma, Eur</t>
  </si>
  <si>
    <t>Bendra pasiūlymo 1 pirkimo daliai kaina su PVM, Eur:</t>
  </si>
  <si>
    <t>Bendra pasiūlymo 2 pirkimo daliai kaina be PVM, Eur:</t>
  </si>
  <si>
    <t>Bendra pasiūlymo 2 pirkimo daliai kaina su PVM, Eur:</t>
  </si>
  <si>
    <r>
      <t>Serviso specialisto 1-nos darbo valandos įkainis (</t>
    </r>
    <r>
      <rPr>
        <i/>
        <sz val="11"/>
        <rFont val="Times New Roman"/>
        <family val="1"/>
      </rPr>
      <t>negali viršyti 50,00 Eur be PVM)</t>
    </r>
  </si>
  <si>
    <t>1.3 Preliminarus lyginamuosis prekių ir (ar) paslaugų kiekis naudojamas tik pasiūlymų vertinime ir nebus laikomi maksimaliais.</t>
  </si>
  <si>
    <t>1.5 Sutartyje numatyta galimybė įsigyti prekių ar paslaugų susijusių su pirkimo objektu, tačiau neįtrauktų į sąrašą už 10% sutarties vertės.</t>
  </si>
  <si>
    <t>1.4 Techninėje specifikacijoje nurodytus konkrečius modelius ar šaltinius, konkrečius prekės ženklus, tipus, konkrečią kilmę prašome laikyti neįpareigojančiais, t.y. tiekėjas gali siūlyti analogiškas medžiagas ir kt., tačiau jos turi būti lygiavertės minėtoms prekėms ir tikti  įrangai.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Tiekėjas, siūlantis lygiavertę prekę privalo savo pasiūlyme patikimomis priemonėmis įrodyti, kad siūloma prekės lygiavertė.</t>
  </si>
  <si>
    <t xml:space="preserve">1.2 Pakeistoms dalims ir atliktiems darbams tiekėjas turi suteikti ne trumpesnę kaip 6 mėnnesių garantiją.  Tiekėjas kartu su prekėmis privalo pateikti pristatytų prekių laisvos formos garantinį raštą, kuriame nurodoma garantijos trukmė, sudėtinių dalių gamintojo suteikti numeriai (jei yra), gamintojo nustatytos prekės eksploatacijos sąlygos arba nurodyta informacija surašoma prekių perdavimo-priėmimo akte. </t>
  </si>
  <si>
    <t xml:space="preserve">1.1 Turi būti naudojamos tik naujos (nenaudotos) gamintojo rekomenduojamos dalys ir medžiagos. </t>
  </si>
  <si>
    <t>Medicinos technikos dalys ir remontas (fiksuotų įkainių kainodara) IV</t>
  </si>
  <si>
    <t>1.1</t>
  </si>
  <si>
    <t>1.2</t>
  </si>
  <si>
    <t>1.3</t>
  </si>
  <si>
    <t>1.4</t>
  </si>
  <si>
    <t>1.5</t>
  </si>
  <si>
    <t>1.6</t>
  </si>
  <si>
    <t>1.7</t>
  </si>
  <si>
    <t>1.8</t>
  </si>
  <si>
    <t>1.9</t>
  </si>
  <si>
    <t>1.10</t>
  </si>
  <si>
    <t>1.11</t>
  </si>
  <si>
    <t>1.12</t>
  </si>
  <si>
    <t>1.13</t>
  </si>
  <si>
    <t>1.14</t>
  </si>
  <si>
    <t>1.15</t>
  </si>
  <si>
    <t>Pavadinimas ir modelis</t>
  </si>
  <si>
    <t>Mato vnt.</t>
  </si>
  <si>
    <t>vnt.</t>
  </si>
  <si>
    <t>val.</t>
  </si>
  <si>
    <t>Naujagymių inkubatorius Amelie Star</t>
  </si>
  <si>
    <t>2.1</t>
  </si>
  <si>
    <t>2.2</t>
  </si>
  <si>
    <t>2.3</t>
  </si>
  <si>
    <t>2.4</t>
  </si>
  <si>
    <t>2.5</t>
  </si>
  <si>
    <t>2.6</t>
  </si>
  <si>
    <t>2.7</t>
  </si>
  <si>
    <t>2.8</t>
  </si>
  <si>
    <t>2.9</t>
  </si>
  <si>
    <t>2.10</t>
  </si>
  <si>
    <t>2.11</t>
  </si>
  <si>
    <t xml:space="preserve">Sistema slėgiui kvėpavimo takuose palaikyti CareFusion Infant Flow SiPAP. </t>
  </si>
  <si>
    <t>3.1</t>
  </si>
  <si>
    <t>3.2</t>
  </si>
  <si>
    <t>3.3</t>
  </si>
  <si>
    <t>3.4</t>
  </si>
  <si>
    <t>3.5</t>
  </si>
  <si>
    <t>3.6</t>
  </si>
  <si>
    <t>3.7</t>
  </si>
  <si>
    <t>3.8</t>
  </si>
  <si>
    <t>3.9</t>
  </si>
  <si>
    <t>3.10</t>
  </si>
  <si>
    <t>Bendra pasiūlymo 3 pirkimo daliai kaina be PVM, Eur:</t>
  </si>
  <si>
    <t>Bendra pasiūlymo 3  pirkimo daliai kaina su PVM, Eur:</t>
  </si>
  <si>
    <t xml:space="preserve">Dirbtinis plaučių ventiliavimo aparatas AVEA. </t>
  </si>
  <si>
    <t>SPS priedas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</si>
</sst>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Times New Roman"/>
      <family val="1"/>
    </font>
    <font>
      <sz val="11"/>
      <color rgb="FF000000"/>
      <name val="Times New Roman"/>
      <family val="1"/>
      <charset val="186"/>
    </font>
    <font>
      <sz val="11"/>
      <color rgb="FF000000"/>
      <name val="Times New Roman"/>
      <family val="1"/>
    </font>
    <font>
      <i/>
      <sz val="11"/>
      <name val="Times New Roman"/>
      <family val="1"/>
      <charset val="186"/>
    </font>
    <font>
      <sz val="11"/>
      <color indexed="8"/>
      <name val="Calibri"/>
      <family val="2"/>
      <charset val="186"/>
    </font>
    <font>
      <sz val="11"/>
      <color theme="1"/>
      <name val="Times New Roman"/>
      <family val="1"/>
    </font>
    <font>
      <sz val="8"/>
      <name val="Calibri"/>
      <family val="2"/>
      <scheme val="minor"/>
    </font>
    <font>
      <b/>
      <sz val="11"/>
      <color theme="1"/>
      <name val="Times New Roman"/>
      <family val="1"/>
    </font>
    <font>
      <b/>
      <sz val="10"/>
      <name val="Times New Roman"/>
      <family val="1"/>
    </font>
    <font>
      <b/>
      <sz val="10"/>
      <color indexed="8"/>
      <name val="Times New Roman"/>
      <family val="1"/>
    </font>
    <font>
      <i/>
      <sz val="11"/>
      <name val="Times New Roman"/>
      <family val="1"/>
    </font>
    <font>
      <b/>
      <sz val="14"/>
      <color theme="1"/>
      <name val="Times New Roman"/>
      <family val="1"/>
    </font>
    <font>
      <sz val="11"/>
      <name val="Times New Roman"/>
      <family val="1"/>
      <charset val="186"/>
    </font>
    <font>
      <sz val="11"/>
      <name val="Times New Roman"/>
      <family val="1"/>
    </font>
    <font>
      <sz val="11"/>
      <color indexed="8"/>
      <name val="Times New Roman"/>
      <family val="1"/>
    </font>
    <font>
      <sz val="10"/>
      <name val="Times New Roman"/>
      <family val="1"/>
      <charset val="186"/>
    </font>
    <font>
      <sz val="10"/>
      <color theme="1"/>
      <name val="Calibri"/>
      <family val="2"/>
      <scheme val="minor"/>
    </font>
    <font>
      <sz val="10"/>
      <color indexed="8"/>
      <name val="Calibri"/>
      <family val="2"/>
      <scheme val="minor"/>
    </font>
    <font>
      <sz val="10"/>
      <name val="Arial"/>
      <family val="2"/>
    </font>
    <font>
      <b/>
      <sz val="11"/>
      <color rgb="FF000000"/>
      <name val="Times New Roman"/>
      <family val="1"/>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5" fillId="0" borderId="0"/>
    <xf numFmtId="0" fontId="19" fillId="0" borderId="0"/>
  </cellStyleXfs>
  <cellXfs count="58">
    <xf numFmtId="0" fontId="0" fillId="0" borderId="0" xfId="0"/>
    <xf numFmtId="0" fontId="6" fillId="0" borderId="0" xfId="0" applyFont="1"/>
    <xf numFmtId="0" fontId="6" fillId="0" borderId="1" xfId="0" applyFont="1" applyBorder="1" applyAlignment="1">
      <alignment horizontal="center" vertical="center"/>
    </xf>
    <xf numFmtId="0" fontId="13" fillId="0" borderId="1" xfId="0" applyFont="1" applyBorder="1" applyAlignment="1">
      <alignment horizontal="left" vertical="top" wrapText="1"/>
    </xf>
    <xf numFmtId="2" fontId="16" fillId="0" borderId="1" xfId="0" applyNumberFormat="1" applyFont="1" applyBorder="1" applyAlignment="1">
      <alignment horizontal="center" vertical="top" wrapText="1"/>
    </xf>
    <xf numFmtId="2" fontId="6" fillId="0" borderId="1" xfId="0" applyNumberFormat="1" applyFont="1" applyBorder="1" applyAlignment="1">
      <alignment horizontal="center" vertical="center"/>
    </xf>
    <xf numFmtId="0" fontId="0" fillId="0" borderId="0" xfId="0" applyAlignment="1">
      <alignment horizontal="right"/>
    </xf>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4" fontId="10" fillId="0" borderId="3" xfId="0"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2" fontId="17" fillId="0" borderId="1" xfId="0" applyNumberFormat="1" applyFont="1" applyBorder="1" applyAlignment="1">
      <alignment horizontal="center" vertical="center"/>
    </xf>
    <xf numFmtId="0" fontId="14" fillId="0" borderId="1" xfId="0" applyFont="1" applyBorder="1" applyAlignment="1">
      <alignment horizontal="left" vertical="center" wrapText="1"/>
    </xf>
    <xf numFmtId="1" fontId="15" fillId="0" borderId="1" xfId="1" applyNumberFormat="1" applyFont="1" applyBorder="1" applyAlignment="1">
      <alignment horizontal="center" vertical="center" wrapText="1"/>
    </xf>
    <xf numFmtId="2" fontId="18" fillId="0" borderId="1" xfId="1"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left" vertical="center" wrapText="1"/>
    </xf>
    <xf numFmtId="0" fontId="14" fillId="0" borderId="1" xfId="0" applyFont="1" applyBorder="1" applyAlignment="1">
      <alignment horizontal="center" vertical="center" wrapText="1"/>
    </xf>
    <xf numFmtId="2" fontId="0" fillId="0" borderId="1" xfId="0" applyNumberFormat="1" applyBorder="1"/>
    <xf numFmtId="2" fontId="6" fillId="0" borderId="2" xfId="0" applyNumberFormat="1" applyFont="1" applyBorder="1" applyAlignment="1">
      <alignment horizontal="center" vertical="center"/>
    </xf>
    <xf numFmtId="2" fontId="6" fillId="0" borderId="1" xfId="0" applyNumberFormat="1" applyFont="1" applyBorder="1"/>
    <xf numFmtId="0" fontId="2" fillId="0" borderId="1" xfId="0" applyFont="1" applyBorder="1" applyAlignment="1">
      <alignment vertical="center" wrapText="1"/>
    </xf>
    <xf numFmtId="0" fontId="6" fillId="0" borderId="0" xfId="0" applyFont="1" applyAlignment="1">
      <alignment horizontal="right"/>
    </xf>
    <xf numFmtId="0" fontId="12" fillId="0" borderId="0" xfId="0" applyFont="1" applyAlignment="1">
      <alignment horizontal="center" vertical="center"/>
    </xf>
    <xf numFmtId="0" fontId="1" fillId="0" borderId="0" xfId="0" applyFont="1" applyAlignment="1">
      <alignment wrapText="1"/>
    </xf>
    <xf numFmtId="0" fontId="3" fillId="0" borderId="1" xfId="0" applyFont="1" applyBorder="1" applyAlignment="1">
      <alignment vertical="center" wrapText="1"/>
    </xf>
    <xf numFmtId="0" fontId="20"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center"/>
    </xf>
    <xf numFmtId="0" fontId="8" fillId="0" borderId="3"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right" vertical="center"/>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cellXfs>
  <cellStyles count="3">
    <cellStyle name="Excel Built-in Normal" xfId="1" xr:uid="{AB91F7D4-C9FF-4B7D-BB45-672AF190D3AC}"/>
    <cellStyle name="Įprastas 2" xfId="2" xr:uid="{5BC8CAAD-43D4-4635-82A6-0FECD1E290F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C45-CD86-41CD-9D97-BA179AEBD6F9}">
  <dimension ref="B1:M64"/>
  <sheetViews>
    <sheetView tabSelected="1" zoomScale="81" zoomScaleNormal="81" workbookViewId="0">
      <selection activeCell="B2" sqref="B2:L2"/>
    </sheetView>
  </sheetViews>
  <sheetFormatPr defaultRowHeight="14.4" x14ac:dyDescent="0.3"/>
  <cols>
    <col min="3" max="3" width="12.44140625" customWidth="1"/>
    <col min="4" max="4" width="21.88671875" customWidth="1"/>
    <col min="5" max="5" width="16.33203125" customWidth="1"/>
    <col min="6" max="6" width="30.88671875" customWidth="1"/>
    <col min="7" max="7" width="20.33203125" customWidth="1"/>
    <col min="8" max="8" width="18.33203125" customWidth="1"/>
    <col min="9" max="9" width="18.6640625" customWidth="1"/>
    <col min="10" max="10" width="19.21875" customWidth="1"/>
    <col min="11" max="11" width="21.88671875" customWidth="1"/>
    <col min="12" max="12" width="18.5546875" customWidth="1"/>
    <col min="13" max="13" width="17.6640625" customWidth="1"/>
    <col min="14" max="14" width="11" customWidth="1"/>
  </cols>
  <sheetData>
    <row r="1" spans="2:13" x14ac:dyDescent="0.3">
      <c r="B1" s="6"/>
      <c r="C1" s="6"/>
      <c r="D1" s="6"/>
      <c r="E1" s="6"/>
      <c r="F1" s="6"/>
      <c r="G1" s="6"/>
      <c r="H1" s="6"/>
      <c r="I1" s="6"/>
      <c r="J1" s="6"/>
      <c r="K1" s="6"/>
      <c r="L1" s="6"/>
    </row>
    <row r="2" spans="2:13" x14ac:dyDescent="0.3">
      <c r="B2" s="27" t="s">
        <v>136</v>
      </c>
      <c r="C2" s="27"/>
      <c r="D2" s="27"/>
      <c r="E2" s="27"/>
      <c r="F2" s="27"/>
      <c r="G2" s="27"/>
      <c r="H2" s="27"/>
      <c r="I2" s="27"/>
      <c r="J2" s="27"/>
      <c r="K2" s="27"/>
      <c r="L2" s="27"/>
    </row>
    <row r="3" spans="2:13" ht="29.4" customHeight="1" x14ac:dyDescent="0.3">
      <c r="B3" s="28" t="s">
        <v>90</v>
      </c>
      <c r="C3" s="28"/>
      <c r="D3" s="28"/>
      <c r="E3" s="28"/>
      <c r="F3" s="28"/>
      <c r="G3" s="28"/>
      <c r="H3" s="28"/>
      <c r="I3" s="28"/>
      <c r="J3" s="28"/>
      <c r="K3" s="28"/>
      <c r="L3" s="28"/>
    </row>
    <row r="4" spans="2:13" x14ac:dyDescent="0.3">
      <c r="B4" s="29" t="s">
        <v>10</v>
      </c>
      <c r="C4" s="29"/>
      <c r="D4" s="29"/>
      <c r="E4" s="29"/>
      <c r="F4" s="29"/>
      <c r="G4" s="29"/>
      <c r="H4" s="29"/>
      <c r="I4" s="29"/>
      <c r="J4" s="7"/>
      <c r="K4" s="29"/>
      <c r="L4" s="29"/>
    </row>
    <row r="5" spans="2:13" ht="14.4" customHeight="1" x14ac:dyDescent="0.3">
      <c r="B5" s="26" t="s">
        <v>89</v>
      </c>
      <c r="C5" s="26"/>
      <c r="D5" s="26"/>
      <c r="E5" s="26"/>
      <c r="F5" s="26"/>
      <c r="G5" s="26"/>
      <c r="H5" s="26"/>
      <c r="I5" s="26"/>
      <c r="J5" s="26"/>
      <c r="K5" s="26"/>
      <c r="L5" s="8"/>
    </row>
    <row r="6" spans="2:13" ht="39.6" customHeight="1" x14ac:dyDescent="0.3">
      <c r="B6" s="26" t="s">
        <v>88</v>
      </c>
      <c r="C6" s="26"/>
      <c r="D6" s="26"/>
      <c r="E6" s="26"/>
      <c r="F6" s="26"/>
      <c r="G6" s="26"/>
      <c r="H6" s="26"/>
      <c r="I6" s="26"/>
      <c r="J6" s="26"/>
      <c r="K6" s="26"/>
      <c r="L6" s="8"/>
    </row>
    <row r="7" spans="2:13" ht="19.2" customHeight="1" x14ac:dyDescent="0.3">
      <c r="B7" s="30" t="s">
        <v>85</v>
      </c>
      <c r="C7" s="30"/>
      <c r="D7" s="30"/>
      <c r="E7" s="30"/>
      <c r="F7" s="30"/>
      <c r="G7" s="30"/>
      <c r="H7" s="30"/>
      <c r="I7" s="30"/>
      <c r="J7" s="30"/>
      <c r="K7" s="30"/>
      <c r="L7" s="9"/>
    </row>
    <row r="8" spans="2:13" ht="64.95" customHeight="1" x14ac:dyDescent="0.3">
      <c r="B8" s="26" t="s">
        <v>87</v>
      </c>
      <c r="C8" s="26"/>
      <c r="D8" s="26"/>
      <c r="E8" s="26"/>
      <c r="F8" s="26"/>
      <c r="G8" s="26"/>
      <c r="H8" s="26"/>
      <c r="I8" s="26"/>
      <c r="J8" s="26"/>
      <c r="K8" s="26"/>
      <c r="L8" s="8"/>
    </row>
    <row r="9" spans="2:13" ht="19.2" customHeight="1" x14ac:dyDescent="0.3">
      <c r="B9" s="31" t="s">
        <v>86</v>
      </c>
      <c r="C9" s="31"/>
      <c r="D9" s="31"/>
      <c r="E9" s="31"/>
      <c r="F9" s="31"/>
      <c r="G9" s="31"/>
      <c r="H9" s="31"/>
      <c r="I9" s="31"/>
      <c r="J9" s="31"/>
      <c r="K9" s="31"/>
      <c r="L9" s="8"/>
    </row>
    <row r="10" spans="2:13" ht="19.2" customHeight="1" x14ac:dyDescent="0.3">
      <c r="B10" s="21"/>
      <c r="C10" s="21"/>
      <c r="D10" s="21"/>
      <c r="E10" s="21"/>
      <c r="F10" s="21"/>
      <c r="G10" s="21"/>
      <c r="H10" s="21"/>
      <c r="I10" s="21"/>
      <c r="J10" s="21"/>
      <c r="K10" s="21"/>
      <c r="L10" s="8"/>
    </row>
    <row r="12" spans="2:13" ht="27.6" x14ac:dyDescent="0.3">
      <c r="B12" s="10" t="s">
        <v>0</v>
      </c>
      <c r="C12" s="10" t="s">
        <v>11</v>
      </c>
      <c r="D12" s="32" t="s">
        <v>106</v>
      </c>
      <c r="E12" s="33"/>
      <c r="F12" s="10" t="s">
        <v>14</v>
      </c>
      <c r="G12" s="10" t="s">
        <v>15</v>
      </c>
      <c r="H12" s="10" t="s">
        <v>107</v>
      </c>
      <c r="I12" s="10" t="s">
        <v>16</v>
      </c>
      <c r="J12" s="10" t="s">
        <v>75</v>
      </c>
      <c r="K12" s="10" t="s">
        <v>76</v>
      </c>
      <c r="L12" s="11" t="s">
        <v>77</v>
      </c>
      <c r="M12" s="12" t="s">
        <v>78</v>
      </c>
    </row>
    <row r="13" spans="2:13" ht="25.5" customHeight="1" x14ac:dyDescent="0.3">
      <c r="B13" s="13">
        <v>1</v>
      </c>
      <c r="C13" s="37" t="s">
        <v>110</v>
      </c>
      <c r="D13" s="38"/>
      <c r="E13" s="38"/>
      <c r="F13" s="38"/>
      <c r="G13" s="38"/>
      <c r="H13" s="38"/>
      <c r="I13" s="38"/>
      <c r="J13" s="38"/>
      <c r="K13" s="38"/>
      <c r="L13" s="38"/>
      <c r="M13" s="39"/>
    </row>
    <row r="14" spans="2:13" x14ac:dyDescent="0.3">
      <c r="B14" s="2" t="s">
        <v>91</v>
      </c>
      <c r="C14" s="3" t="s">
        <v>1</v>
      </c>
      <c r="D14" s="3" t="s">
        <v>2</v>
      </c>
      <c r="E14" s="3" t="s">
        <v>3</v>
      </c>
      <c r="F14" s="3" t="s">
        <v>18</v>
      </c>
      <c r="G14" s="2" t="s">
        <v>32</v>
      </c>
      <c r="H14" s="4" t="s">
        <v>108</v>
      </c>
      <c r="I14" s="2">
        <v>10</v>
      </c>
      <c r="J14" s="23"/>
      <c r="K14" s="5">
        <f>J14*1.21</f>
        <v>0</v>
      </c>
      <c r="L14" s="5">
        <f>I14*J14</f>
        <v>0</v>
      </c>
      <c r="M14" s="23">
        <f>L14*1.21</f>
        <v>0</v>
      </c>
    </row>
    <row r="15" spans="2:13" ht="34.5" customHeight="1" x14ac:dyDescent="0.3">
      <c r="B15" s="2" t="s">
        <v>92</v>
      </c>
      <c r="C15" s="3" t="s">
        <v>1</v>
      </c>
      <c r="D15" s="3" t="s">
        <v>2</v>
      </c>
      <c r="E15" s="3" t="s">
        <v>3</v>
      </c>
      <c r="F15" s="3" t="s">
        <v>19</v>
      </c>
      <c r="G15" s="2" t="s">
        <v>33</v>
      </c>
      <c r="H15" s="4" t="s">
        <v>108</v>
      </c>
      <c r="I15" s="2">
        <v>10</v>
      </c>
      <c r="J15" s="23"/>
      <c r="K15" s="5">
        <f t="shared" ref="K15:K28" si="0">J15*1.21</f>
        <v>0</v>
      </c>
      <c r="L15" s="5">
        <f t="shared" ref="L15:L28" si="1">I15*J15</f>
        <v>0</v>
      </c>
      <c r="M15" s="23">
        <f t="shared" ref="M15:M28" si="2">L15*1.21</f>
        <v>0</v>
      </c>
    </row>
    <row r="16" spans="2:13" ht="27.6" x14ac:dyDescent="0.3">
      <c r="B16" s="2" t="s">
        <v>93</v>
      </c>
      <c r="C16" s="3" t="s">
        <v>1</v>
      </c>
      <c r="D16" s="3" t="s">
        <v>2</v>
      </c>
      <c r="E16" s="3" t="s">
        <v>3</v>
      </c>
      <c r="F16" s="3" t="s">
        <v>20</v>
      </c>
      <c r="G16" s="2" t="s">
        <v>34</v>
      </c>
      <c r="H16" s="4" t="s">
        <v>108</v>
      </c>
      <c r="I16" s="2">
        <v>10</v>
      </c>
      <c r="J16" s="23"/>
      <c r="K16" s="5">
        <f t="shared" si="0"/>
        <v>0</v>
      </c>
      <c r="L16" s="5">
        <f t="shared" si="1"/>
        <v>0</v>
      </c>
      <c r="M16" s="23">
        <f t="shared" si="2"/>
        <v>0</v>
      </c>
    </row>
    <row r="17" spans="2:13" x14ac:dyDescent="0.3">
      <c r="B17" s="2" t="s">
        <v>94</v>
      </c>
      <c r="C17" s="3" t="s">
        <v>1</v>
      </c>
      <c r="D17" s="3" t="s">
        <v>2</v>
      </c>
      <c r="E17" s="3" t="s">
        <v>3</v>
      </c>
      <c r="F17" s="3" t="s">
        <v>21</v>
      </c>
      <c r="G17" s="2" t="s">
        <v>35</v>
      </c>
      <c r="H17" s="4" t="s">
        <v>108</v>
      </c>
      <c r="I17" s="2">
        <v>10</v>
      </c>
      <c r="J17" s="23"/>
      <c r="K17" s="5">
        <f t="shared" si="0"/>
        <v>0</v>
      </c>
      <c r="L17" s="5">
        <f t="shared" si="1"/>
        <v>0</v>
      </c>
      <c r="M17" s="23">
        <f t="shared" si="2"/>
        <v>0</v>
      </c>
    </row>
    <row r="18" spans="2:13" ht="27.6" x14ac:dyDescent="0.3">
      <c r="B18" s="2" t="s">
        <v>95</v>
      </c>
      <c r="C18" s="3" t="s">
        <v>1</v>
      </c>
      <c r="D18" s="3" t="s">
        <v>2</v>
      </c>
      <c r="E18" s="3" t="s">
        <v>3</v>
      </c>
      <c r="F18" s="3" t="s">
        <v>22</v>
      </c>
      <c r="G18" s="2" t="s">
        <v>36</v>
      </c>
      <c r="H18" s="4" t="s">
        <v>108</v>
      </c>
      <c r="I18" s="2">
        <v>10</v>
      </c>
      <c r="J18" s="23"/>
      <c r="K18" s="5">
        <f t="shared" si="0"/>
        <v>0</v>
      </c>
      <c r="L18" s="5">
        <f t="shared" si="1"/>
        <v>0</v>
      </c>
      <c r="M18" s="23">
        <f t="shared" si="2"/>
        <v>0</v>
      </c>
    </row>
    <row r="19" spans="2:13" ht="27.6" x14ac:dyDescent="0.3">
      <c r="B19" s="2" t="s">
        <v>96</v>
      </c>
      <c r="C19" s="3" t="s">
        <v>1</v>
      </c>
      <c r="D19" s="3" t="s">
        <v>2</v>
      </c>
      <c r="E19" s="3" t="s">
        <v>3</v>
      </c>
      <c r="F19" s="3" t="s">
        <v>23</v>
      </c>
      <c r="G19" s="2" t="s">
        <v>37</v>
      </c>
      <c r="H19" s="4" t="s">
        <v>108</v>
      </c>
      <c r="I19" s="2">
        <v>10</v>
      </c>
      <c r="J19" s="23"/>
      <c r="K19" s="5">
        <f t="shared" si="0"/>
        <v>0</v>
      </c>
      <c r="L19" s="5">
        <f t="shared" si="1"/>
        <v>0</v>
      </c>
      <c r="M19" s="23">
        <f t="shared" si="2"/>
        <v>0</v>
      </c>
    </row>
    <row r="20" spans="2:13" x14ac:dyDescent="0.3">
      <c r="B20" s="2" t="s">
        <v>97</v>
      </c>
      <c r="C20" s="3" t="s">
        <v>1</v>
      </c>
      <c r="D20" s="3" t="s">
        <v>2</v>
      </c>
      <c r="E20" s="3" t="s">
        <v>3</v>
      </c>
      <c r="F20" s="3" t="s">
        <v>24</v>
      </c>
      <c r="G20" s="2" t="s">
        <v>38</v>
      </c>
      <c r="H20" s="4" t="s">
        <v>108</v>
      </c>
      <c r="I20" s="2">
        <v>10</v>
      </c>
      <c r="J20" s="23"/>
      <c r="K20" s="5">
        <f t="shared" si="0"/>
        <v>0</v>
      </c>
      <c r="L20" s="5">
        <f t="shared" si="1"/>
        <v>0</v>
      </c>
      <c r="M20" s="23">
        <f t="shared" si="2"/>
        <v>0</v>
      </c>
    </row>
    <row r="21" spans="2:13" ht="27.6" x14ac:dyDescent="0.3">
      <c r="B21" s="2" t="s">
        <v>98</v>
      </c>
      <c r="C21" s="3" t="s">
        <v>1</v>
      </c>
      <c r="D21" s="3" t="s">
        <v>2</v>
      </c>
      <c r="E21" s="3" t="s">
        <v>3</v>
      </c>
      <c r="F21" s="3" t="s">
        <v>25</v>
      </c>
      <c r="G21" s="2" t="s">
        <v>39</v>
      </c>
      <c r="H21" s="4" t="s">
        <v>108</v>
      </c>
      <c r="I21" s="2">
        <v>13</v>
      </c>
      <c r="J21" s="23"/>
      <c r="K21" s="5">
        <f t="shared" si="0"/>
        <v>0</v>
      </c>
      <c r="L21" s="5">
        <f t="shared" si="1"/>
        <v>0</v>
      </c>
      <c r="M21" s="23">
        <f t="shared" si="2"/>
        <v>0</v>
      </c>
    </row>
    <row r="22" spans="2:13" x14ac:dyDescent="0.3">
      <c r="B22" s="2" t="s">
        <v>99</v>
      </c>
      <c r="C22" s="3" t="s">
        <v>1</v>
      </c>
      <c r="D22" s="3" t="s">
        <v>2</v>
      </c>
      <c r="E22" s="3" t="s">
        <v>3</v>
      </c>
      <c r="F22" s="3" t="s">
        <v>26</v>
      </c>
      <c r="G22" s="2" t="s">
        <v>40</v>
      </c>
      <c r="H22" s="4" t="s">
        <v>108</v>
      </c>
      <c r="I22" s="2">
        <v>12</v>
      </c>
      <c r="J22" s="23"/>
      <c r="K22" s="5">
        <f t="shared" si="0"/>
        <v>0</v>
      </c>
      <c r="L22" s="5">
        <f t="shared" si="1"/>
        <v>0</v>
      </c>
      <c r="M22" s="23">
        <f t="shared" si="2"/>
        <v>0</v>
      </c>
    </row>
    <row r="23" spans="2:13" ht="27.6" x14ac:dyDescent="0.3">
      <c r="B23" s="2" t="s">
        <v>100</v>
      </c>
      <c r="C23" s="3" t="s">
        <v>1</v>
      </c>
      <c r="D23" s="3" t="s">
        <v>2</v>
      </c>
      <c r="E23" s="3" t="s">
        <v>3</v>
      </c>
      <c r="F23" s="3" t="s">
        <v>27</v>
      </c>
      <c r="G23" s="2" t="s">
        <v>41</v>
      </c>
      <c r="H23" s="4" t="s">
        <v>108</v>
      </c>
      <c r="I23" s="2">
        <v>10</v>
      </c>
      <c r="J23" s="23"/>
      <c r="K23" s="5">
        <f t="shared" si="0"/>
        <v>0</v>
      </c>
      <c r="L23" s="5">
        <f t="shared" si="1"/>
        <v>0</v>
      </c>
      <c r="M23" s="23">
        <f t="shared" si="2"/>
        <v>0</v>
      </c>
    </row>
    <row r="24" spans="2:13" ht="27.6" x14ac:dyDescent="0.3">
      <c r="B24" s="2" t="s">
        <v>101</v>
      </c>
      <c r="C24" s="3" t="s">
        <v>1</v>
      </c>
      <c r="D24" s="3" t="s">
        <v>2</v>
      </c>
      <c r="E24" s="3" t="s">
        <v>3</v>
      </c>
      <c r="F24" s="3" t="s">
        <v>28</v>
      </c>
      <c r="G24" s="2" t="s">
        <v>42</v>
      </c>
      <c r="H24" s="4" t="s">
        <v>108</v>
      </c>
      <c r="I24" s="2">
        <v>10</v>
      </c>
      <c r="J24" s="23"/>
      <c r="K24" s="5">
        <f t="shared" si="0"/>
        <v>0</v>
      </c>
      <c r="L24" s="5">
        <f t="shared" si="1"/>
        <v>0</v>
      </c>
      <c r="M24" s="23">
        <f t="shared" si="2"/>
        <v>0</v>
      </c>
    </row>
    <row r="25" spans="2:13" x14ac:dyDescent="0.3">
      <c r="B25" s="2" t="s">
        <v>102</v>
      </c>
      <c r="C25" s="3" t="s">
        <v>1</v>
      </c>
      <c r="D25" s="3" t="s">
        <v>2</v>
      </c>
      <c r="E25" s="3" t="s">
        <v>3</v>
      </c>
      <c r="F25" s="3" t="s">
        <v>29</v>
      </c>
      <c r="G25" s="2" t="s">
        <v>43</v>
      </c>
      <c r="H25" s="4" t="s">
        <v>108</v>
      </c>
      <c r="I25" s="2">
        <v>10</v>
      </c>
      <c r="J25" s="23"/>
      <c r="K25" s="5">
        <f t="shared" si="0"/>
        <v>0</v>
      </c>
      <c r="L25" s="5">
        <f t="shared" si="1"/>
        <v>0</v>
      </c>
      <c r="M25" s="23">
        <f t="shared" si="2"/>
        <v>0</v>
      </c>
    </row>
    <row r="26" spans="2:13" x14ac:dyDescent="0.3">
      <c r="B26" s="2" t="s">
        <v>103</v>
      </c>
      <c r="C26" s="3" t="s">
        <v>1</v>
      </c>
      <c r="D26" s="3" t="s">
        <v>2</v>
      </c>
      <c r="E26" s="3" t="s">
        <v>3</v>
      </c>
      <c r="F26" s="3" t="s">
        <v>30</v>
      </c>
      <c r="G26" s="2" t="s">
        <v>44</v>
      </c>
      <c r="H26" s="4" t="s">
        <v>108</v>
      </c>
      <c r="I26" s="2">
        <v>10</v>
      </c>
      <c r="J26" s="23"/>
      <c r="K26" s="5">
        <f t="shared" si="0"/>
        <v>0</v>
      </c>
      <c r="L26" s="5">
        <f t="shared" si="1"/>
        <v>0</v>
      </c>
      <c r="M26" s="23">
        <f t="shared" si="2"/>
        <v>0</v>
      </c>
    </row>
    <row r="27" spans="2:13" ht="27.6" x14ac:dyDescent="0.3">
      <c r="B27" s="2" t="s">
        <v>104</v>
      </c>
      <c r="C27" s="3" t="s">
        <v>1</v>
      </c>
      <c r="D27" s="3" t="s">
        <v>2</v>
      </c>
      <c r="E27" s="3" t="s">
        <v>3</v>
      </c>
      <c r="F27" s="3" t="s">
        <v>31</v>
      </c>
      <c r="G27" s="2" t="s">
        <v>45</v>
      </c>
      <c r="H27" s="4" t="s">
        <v>108</v>
      </c>
      <c r="I27" s="2">
        <v>12</v>
      </c>
      <c r="J27" s="23"/>
      <c r="K27" s="5">
        <f t="shared" si="0"/>
        <v>0</v>
      </c>
      <c r="L27" s="5">
        <f t="shared" si="1"/>
        <v>0</v>
      </c>
      <c r="M27" s="23">
        <f t="shared" si="2"/>
        <v>0</v>
      </c>
    </row>
    <row r="28" spans="2:13" x14ac:dyDescent="0.3">
      <c r="B28" s="2" t="s">
        <v>105</v>
      </c>
      <c r="C28" s="34" t="s">
        <v>17</v>
      </c>
      <c r="D28" s="35"/>
      <c r="E28" s="35"/>
      <c r="F28" s="35"/>
      <c r="G28" s="36"/>
      <c r="H28" s="5" t="s">
        <v>109</v>
      </c>
      <c r="I28" s="2">
        <v>200</v>
      </c>
      <c r="J28" s="23"/>
      <c r="K28" s="5">
        <f t="shared" si="0"/>
        <v>0</v>
      </c>
      <c r="L28" s="5">
        <f t="shared" si="1"/>
        <v>0</v>
      </c>
      <c r="M28" s="23">
        <f t="shared" si="2"/>
        <v>0</v>
      </c>
    </row>
    <row r="29" spans="2:13" x14ac:dyDescent="0.3">
      <c r="B29" s="41" t="s">
        <v>79</v>
      </c>
      <c r="C29" s="42"/>
      <c r="D29" s="42"/>
      <c r="E29" s="42"/>
      <c r="F29" s="42"/>
      <c r="G29" s="42"/>
      <c r="H29" s="42"/>
      <c r="I29" s="42"/>
      <c r="J29" s="43"/>
      <c r="K29" s="40"/>
      <c r="L29" s="40"/>
      <c r="M29" s="40"/>
    </row>
    <row r="30" spans="2:13" x14ac:dyDescent="0.3">
      <c r="B30" s="41" t="s">
        <v>80</v>
      </c>
      <c r="C30" s="42"/>
      <c r="D30" s="42"/>
      <c r="E30" s="42"/>
      <c r="F30" s="42"/>
      <c r="G30" s="42"/>
      <c r="H30" s="42"/>
      <c r="I30" s="42"/>
      <c r="J30" s="43"/>
      <c r="K30" s="40"/>
      <c r="L30" s="40"/>
      <c r="M30" s="40"/>
    </row>
    <row r="31" spans="2:13" x14ac:dyDescent="0.3">
      <c r="B31" s="41" t="s">
        <v>81</v>
      </c>
      <c r="C31" s="42"/>
      <c r="D31" s="42"/>
      <c r="E31" s="42"/>
      <c r="F31" s="42"/>
      <c r="G31" s="42"/>
      <c r="H31" s="42"/>
      <c r="I31" s="42"/>
      <c r="J31" s="43"/>
      <c r="K31" s="40"/>
      <c r="L31" s="40"/>
      <c r="M31" s="40"/>
    </row>
    <row r="32" spans="2:13" ht="30" customHeight="1" x14ac:dyDescent="0.3">
      <c r="B32" s="47"/>
      <c r="C32" s="48"/>
      <c r="D32" s="48"/>
      <c r="E32" s="48"/>
      <c r="F32" s="48"/>
      <c r="G32" s="48"/>
      <c r="H32" s="48"/>
      <c r="I32" s="48"/>
      <c r="J32" s="48"/>
      <c r="K32" s="48"/>
      <c r="L32" s="48"/>
    </row>
    <row r="33" spans="2:13" ht="27.6" x14ac:dyDescent="0.3">
      <c r="B33" s="10" t="s">
        <v>0</v>
      </c>
      <c r="C33" s="10" t="s">
        <v>11</v>
      </c>
      <c r="D33" s="10" t="s">
        <v>12</v>
      </c>
      <c r="E33" s="10" t="s">
        <v>13</v>
      </c>
      <c r="F33" s="10" t="s">
        <v>14</v>
      </c>
      <c r="G33" s="10" t="s">
        <v>15</v>
      </c>
      <c r="H33" s="10" t="s">
        <v>107</v>
      </c>
      <c r="I33" s="10" t="s">
        <v>16</v>
      </c>
      <c r="J33" s="10" t="s">
        <v>75</v>
      </c>
      <c r="K33" s="10" t="s">
        <v>76</v>
      </c>
      <c r="L33" s="11" t="s">
        <v>77</v>
      </c>
      <c r="M33" s="12" t="s">
        <v>78</v>
      </c>
    </row>
    <row r="34" spans="2:13" s="1" customFormat="1" ht="33.6" customHeight="1" x14ac:dyDescent="0.25">
      <c r="B34" s="2">
        <v>2</v>
      </c>
      <c r="C34" s="46" t="s">
        <v>122</v>
      </c>
      <c r="D34" s="46"/>
      <c r="E34" s="46"/>
      <c r="F34" s="46"/>
      <c r="G34" s="46"/>
      <c r="H34" s="46"/>
      <c r="I34" s="46"/>
      <c r="J34" s="46"/>
      <c r="K34" s="46"/>
      <c r="L34" s="46"/>
      <c r="M34" s="46"/>
    </row>
    <row r="35" spans="2:13" ht="27.6" x14ac:dyDescent="0.3">
      <c r="B35" s="2" t="s">
        <v>111</v>
      </c>
      <c r="C35" s="14" t="s">
        <v>4</v>
      </c>
      <c r="D35" s="14" t="s">
        <v>5</v>
      </c>
      <c r="E35" s="14" t="s">
        <v>6</v>
      </c>
      <c r="F35" s="14" t="s">
        <v>46</v>
      </c>
      <c r="G35" s="2" t="s">
        <v>56</v>
      </c>
      <c r="H35" s="15" t="s">
        <v>108</v>
      </c>
      <c r="I35" s="2">
        <v>1</v>
      </c>
      <c r="J35" s="23"/>
      <c r="K35" s="5">
        <f>J35*1.21</f>
        <v>0</v>
      </c>
      <c r="L35" s="23">
        <f>I35*J35</f>
        <v>0</v>
      </c>
      <c r="M35" s="23">
        <f>L35*1.21</f>
        <v>0</v>
      </c>
    </row>
    <row r="36" spans="2:13" ht="27.6" x14ac:dyDescent="0.3">
      <c r="B36" s="2" t="s">
        <v>112</v>
      </c>
      <c r="C36" s="14" t="s">
        <v>4</v>
      </c>
      <c r="D36" s="14" t="s">
        <v>5</v>
      </c>
      <c r="E36" s="14" t="s">
        <v>6</v>
      </c>
      <c r="F36" s="14" t="s">
        <v>47</v>
      </c>
      <c r="G36" s="2">
        <v>777244</v>
      </c>
      <c r="H36" s="15" t="s">
        <v>108</v>
      </c>
      <c r="I36" s="2">
        <v>1</v>
      </c>
      <c r="J36" s="23"/>
      <c r="K36" s="5">
        <f t="shared" ref="K36:K45" si="3">J36*1.21</f>
        <v>0</v>
      </c>
      <c r="L36" s="23">
        <f t="shared" ref="L36:L45" si="4">I36*J36</f>
        <v>0</v>
      </c>
      <c r="M36" s="23">
        <f t="shared" ref="M36:M45" si="5">L36*1.21</f>
        <v>0</v>
      </c>
    </row>
    <row r="37" spans="2:13" ht="27.6" x14ac:dyDescent="0.3">
      <c r="B37" s="2" t="s">
        <v>113</v>
      </c>
      <c r="C37" s="14" t="s">
        <v>4</v>
      </c>
      <c r="D37" s="14" t="s">
        <v>5</v>
      </c>
      <c r="E37" s="14" t="s">
        <v>6</v>
      </c>
      <c r="F37" s="14" t="s">
        <v>48</v>
      </c>
      <c r="G37" s="2" t="s">
        <v>57</v>
      </c>
      <c r="H37" s="15" t="s">
        <v>108</v>
      </c>
      <c r="I37" s="2">
        <v>1</v>
      </c>
      <c r="J37" s="23"/>
      <c r="K37" s="5">
        <f t="shared" si="3"/>
        <v>0</v>
      </c>
      <c r="L37" s="23">
        <f t="shared" si="4"/>
        <v>0</v>
      </c>
      <c r="M37" s="23">
        <f t="shared" si="5"/>
        <v>0</v>
      </c>
    </row>
    <row r="38" spans="2:13" ht="27.6" x14ac:dyDescent="0.3">
      <c r="B38" s="2" t="s">
        <v>114</v>
      </c>
      <c r="C38" s="14" t="s">
        <v>4</v>
      </c>
      <c r="D38" s="14" t="s">
        <v>5</v>
      </c>
      <c r="E38" s="14" t="s">
        <v>6</v>
      </c>
      <c r="F38" s="14" t="s">
        <v>49</v>
      </c>
      <c r="G38" s="2" t="s">
        <v>58</v>
      </c>
      <c r="H38" s="15" t="s">
        <v>108</v>
      </c>
      <c r="I38" s="2">
        <v>1</v>
      </c>
      <c r="J38" s="23"/>
      <c r="K38" s="5">
        <f t="shared" si="3"/>
        <v>0</v>
      </c>
      <c r="L38" s="23">
        <f t="shared" si="4"/>
        <v>0</v>
      </c>
      <c r="M38" s="23">
        <f t="shared" si="5"/>
        <v>0</v>
      </c>
    </row>
    <row r="39" spans="2:13" ht="27.6" x14ac:dyDescent="0.3">
      <c r="B39" s="2" t="s">
        <v>115</v>
      </c>
      <c r="C39" s="14" t="s">
        <v>4</v>
      </c>
      <c r="D39" s="14" t="s">
        <v>5</v>
      </c>
      <c r="E39" s="14" t="s">
        <v>6</v>
      </c>
      <c r="F39" s="14" t="s">
        <v>50</v>
      </c>
      <c r="G39" s="2">
        <v>16676</v>
      </c>
      <c r="H39" s="15" t="s">
        <v>108</v>
      </c>
      <c r="I39" s="2">
        <v>1</v>
      </c>
      <c r="J39" s="23"/>
      <c r="K39" s="5">
        <f t="shared" si="3"/>
        <v>0</v>
      </c>
      <c r="L39" s="23">
        <f t="shared" si="4"/>
        <v>0</v>
      </c>
      <c r="M39" s="23">
        <f t="shared" si="5"/>
        <v>0</v>
      </c>
    </row>
    <row r="40" spans="2:13" ht="27.6" x14ac:dyDescent="0.3">
      <c r="B40" s="2" t="s">
        <v>116</v>
      </c>
      <c r="C40" s="14" t="s">
        <v>4</v>
      </c>
      <c r="D40" s="14" t="s">
        <v>5</v>
      </c>
      <c r="E40" s="14" t="s">
        <v>6</v>
      </c>
      <c r="F40" s="14" t="s">
        <v>51</v>
      </c>
      <c r="G40" s="2" t="s">
        <v>59</v>
      </c>
      <c r="H40" s="15" t="s">
        <v>108</v>
      </c>
      <c r="I40" s="2">
        <v>1</v>
      </c>
      <c r="J40" s="23"/>
      <c r="K40" s="5">
        <f t="shared" si="3"/>
        <v>0</v>
      </c>
      <c r="L40" s="23">
        <f t="shared" si="4"/>
        <v>0</v>
      </c>
      <c r="M40" s="23">
        <f t="shared" si="5"/>
        <v>0</v>
      </c>
    </row>
    <row r="41" spans="2:13" ht="27.6" x14ac:dyDescent="0.3">
      <c r="B41" s="2" t="s">
        <v>117</v>
      </c>
      <c r="C41" s="14" t="s">
        <v>4</v>
      </c>
      <c r="D41" s="14" t="s">
        <v>5</v>
      </c>
      <c r="E41" s="14" t="s">
        <v>6</v>
      </c>
      <c r="F41" s="14" t="s">
        <v>52</v>
      </c>
      <c r="G41" s="2">
        <v>467461</v>
      </c>
      <c r="H41" s="15" t="s">
        <v>108</v>
      </c>
      <c r="I41" s="2">
        <v>1</v>
      </c>
      <c r="J41" s="23"/>
      <c r="K41" s="5">
        <f t="shared" si="3"/>
        <v>0</v>
      </c>
      <c r="L41" s="23">
        <f t="shared" si="4"/>
        <v>0</v>
      </c>
      <c r="M41" s="23">
        <f t="shared" si="5"/>
        <v>0</v>
      </c>
    </row>
    <row r="42" spans="2:13" ht="27.6" x14ac:dyDescent="0.3">
      <c r="B42" s="2" t="s">
        <v>118</v>
      </c>
      <c r="C42" s="14" t="s">
        <v>4</v>
      </c>
      <c r="D42" s="14" t="s">
        <v>5</v>
      </c>
      <c r="E42" s="14" t="s">
        <v>6</v>
      </c>
      <c r="F42" s="14" t="s">
        <v>53</v>
      </c>
      <c r="G42" s="2" t="s">
        <v>60</v>
      </c>
      <c r="H42" s="15" t="s">
        <v>108</v>
      </c>
      <c r="I42" s="2">
        <v>1</v>
      </c>
      <c r="J42" s="23"/>
      <c r="K42" s="5">
        <f t="shared" si="3"/>
        <v>0</v>
      </c>
      <c r="L42" s="23">
        <f t="shared" si="4"/>
        <v>0</v>
      </c>
      <c r="M42" s="23">
        <f t="shared" si="5"/>
        <v>0</v>
      </c>
    </row>
    <row r="43" spans="2:13" ht="27.6" x14ac:dyDescent="0.3">
      <c r="B43" s="2" t="s">
        <v>119</v>
      </c>
      <c r="C43" s="14" t="s">
        <v>4</v>
      </c>
      <c r="D43" s="14" t="s">
        <v>5</v>
      </c>
      <c r="E43" s="14" t="s">
        <v>6</v>
      </c>
      <c r="F43" s="14" t="s">
        <v>54</v>
      </c>
      <c r="G43" s="2" t="s">
        <v>61</v>
      </c>
      <c r="H43" s="15" t="s">
        <v>108</v>
      </c>
      <c r="I43" s="2">
        <v>1</v>
      </c>
      <c r="J43" s="23"/>
      <c r="K43" s="5">
        <f t="shared" si="3"/>
        <v>0</v>
      </c>
      <c r="L43" s="23">
        <f t="shared" si="4"/>
        <v>0</v>
      </c>
      <c r="M43" s="23">
        <f t="shared" si="5"/>
        <v>0</v>
      </c>
    </row>
    <row r="44" spans="2:13" ht="27.6" x14ac:dyDescent="0.3">
      <c r="B44" s="2" t="s">
        <v>120</v>
      </c>
      <c r="C44" s="14" t="s">
        <v>4</v>
      </c>
      <c r="D44" s="14" t="s">
        <v>5</v>
      </c>
      <c r="E44" s="14" t="s">
        <v>6</v>
      </c>
      <c r="F44" s="14" t="s">
        <v>55</v>
      </c>
      <c r="G44" s="2" t="s">
        <v>62</v>
      </c>
      <c r="H44" s="15" t="s">
        <v>108</v>
      </c>
      <c r="I44" s="2">
        <v>1</v>
      </c>
      <c r="J44" s="23"/>
      <c r="K44" s="5">
        <f t="shared" si="3"/>
        <v>0</v>
      </c>
      <c r="L44" s="23">
        <f t="shared" si="4"/>
        <v>0</v>
      </c>
      <c r="M44" s="23">
        <f t="shared" si="5"/>
        <v>0</v>
      </c>
    </row>
    <row r="45" spans="2:13" x14ac:dyDescent="0.3">
      <c r="B45" s="2" t="s">
        <v>121</v>
      </c>
      <c r="C45" s="49" t="s">
        <v>17</v>
      </c>
      <c r="D45" s="50"/>
      <c r="E45" s="50"/>
      <c r="F45" s="50"/>
      <c r="G45" s="51"/>
      <c r="H45" s="5" t="s">
        <v>109</v>
      </c>
      <c r="I45" s="2">
        <v>34</v>
      </c>
      <c r="J45" s="23"/>
      <c r="K45" s="5">
        <f t="shared" si="3"/>
        <v>0</v>
      </c>
      <c r="L45" s="23">
        <f t="shared" si="4"/>
        <v>0</v>
      </c>
      <c r="M45" s="23">
        <f t="shared" si="5"/>
        <v>0</v>
      </c>
    </row>
    <row r="46" spans="2:13" x14ac:dyDescent="0.3">
      <c r="B46" s="41" t="s">
        <v>82</v>
      </c>
      <c r="C46" s="42"/>
      <c r="D46" s="42"/>
      <c r="E46" s="42"/>
      <c r="F46" s="42"/>
      <c r="G46" s="42"/>
      <c r="H46" s="42"/>
      <c r="I46" s="42"/>
      <c r="J46" s="43"/>
      <c r="K46" s="40"/>
      <c r="L46" s="40"/>
      <c r="M46" s="40"/>
    </row>
    <row r="47" spans="2:13" x14ac:dyDescent="0.3">
      <c r="B47" s="41" t="s">
        <v>80</v>
      </c>
      <c r="C47" s="42"/>
      <c r="D47" s="42"/>
      <c r="E47" s="42"/>
      <c r="F47" s="42"/>
      <c r="G47" s="42"/>
      <c r="H47" s="42"/>
      <c r="I47" s="42"/>
      <c r="J47" s="43"/>
      <c r="K47" s="40"/>
      <c r="L47" s="40"/>
      <c r="M47" s="40"/>
    </row>
    <row r="48" spans="2:13" x14ac:dyDescent="0.3">
      <c r="B48" s="41" t="s">
        <v>83</v>
      </c>
      <c r="C48" s="42"/>
      <c r="D48" s="42"/>
      <c r="E48" s="42"/>
      <c r="F48" s="42"/>
      <c r="G48" s="42"/>
      <c r="H48" s="42"/>
      <c r="I48" s="42"/>
      <c r="J48" s="43"/>
      <c r="K48" s="40"/>
      <c r="L48" s="40"/>
      <c r="M48" s="40"/>
    </row>
    <row r="49" spans="2:13" ht="33.6" customHeight="1" x14ac:dyDescent="0.3">
      <c r="B49" s="44"/>
      <c r="C49" s="45"/>
      <c r="D49" s="45"/>
      <c r="E49" s="45"/>
      <c r="F49" s="45"/>
      <c r="G49" s="45"/>
      <c r="H49" s="45"/>
      <c r="I49" s="45"/>
      <c r="J49" s="45"/>
      <c r="K49" s="45"/>
      <c r="L49" s="45"/>
    </row>
    <row r="50" spans="2:13" ht="34.200000000000003" customHeight="1" x14ac:dyDescent="0.3">
      <c r="B50" s="10" t="s">
        <v>0</v>
      </c>
      <c r="C50" s="10" t="s">
        <v>11</v>
      </c>
      <c r="D50" s="10" t="s">
        <v>12</v>
      </c>
      <c r="E50" s="10" t="s">
        <v>13</v>
      </c>
      <c r="F50" s="10" t="s">
        <v>14</v>
      </c>
      <c r="G50" s="10" t="s">
        <v>15</v>
      </c>
      <c r="H50" s="10" t="s">
        <v>107</v>
      </c>
      <c r="I50" s="10" t="s">
        <v>16</v>
      </c>
      <c r="J50" s="10" t="s">
        <v>75</v>
      </c>
      <c r="K50" s="10" t="s">
        <v>76</v>
      </c>
      <c r="L50" s="11" t="s">
        <v>77</v>
      </c>
      <c r="M50" s="12" t="s">
        <v>78</v>
      </c>
    </row>
    <row r="51" spans="2:13" ht="23.4" customHeight="1" x14ac:dyDescent="0.3">
      <c r="B51" s="13">
        <v>3</v>
      </c>
      <c r="C51" s="53" t="s">
        <v>135</v>
      </c>
      <c r="D51" s="54"/>
      <c r="E51" s="54"/>
      <c r="F51" s="54"/>
      <c r="G51" s="54"/>
      <c r="H51" s="54"/>
      <c r="I51" s="54"/>
      <c r="J51" s="54"/>
      <c r="K51" s="54"/>
      <c r="L51" s="54"/>
      <c r="M51" s="54"/>
    </row>
    <row r="52" spans="2:13" ht="41.4" x14ac:dyDescent="0.3">
      <c r="B52" s="2" t="s">
        <v>123</v>
      </c>
      <c r="C52" s="16" t="s">
        <v>7</v>
      </c>
      <c r="D52" s="16" t="s">
        <v>8</v>
      </c>
      <c r="E52" s="16" t="s">
        <v>9</v>
      </c>
      <c r="F52" s="16" t="s">
        <v>63</v>
      </c>
      <c r="G52" s="17">
        <v>16138</v>
      </c>
      <c r="H52" s="18" t="s">
        <v>108</v>
      </c>
      <c r="I52" s="2">
        <v>3</v>
      </c>
      <c r="J52" s="23"/>
      <c r="K52" s="24">
        <f>J52*1.21</f>
        <v>0</v>
      </c>
      <c r="L52" s="25">
        <f>-I52*J52</f>
        <v>0</v>
      </c>
      <c r="M52" s="23">
        <f>L52*1.21</f>
        <v>0</v>
      </c>
    </row>
    <row r="53" spans="2:13" ht="41.4" x14ac:dyDescent="0.3">
      <c r="B53" s="2" t="s">
        <v>124</v>
      </c>
      <c r="C53" s="16" t="s">
        <v>7</v>
      </c>
      <c r="D53" s="16" t="s">
        <v>8</v>
      </c>
      <c r="E53" s="16" t="s">
        <v>9</v>
      </c>
      <c r="F53" s="16" t="s">
        <v>64</v>
      </c>
      <c r="G53" s="17" t="s">
        <v>57</v>
      </c>
      <c r="H53" s="18" t="s">
        <v>108</v>
      </c>
      <c r="I53" s="2">
        <v>3</v>
      </c>
      <c r="J53" s="23"/>
      <c r="K53" s="24">
        <f t="shared" ref="K53:K61" si="6">J53*1.21</f>
        <v>0</v>
      </c>
      <c r="L53" s="25">
        <f t="shared" ref="L53:L61" si="7">-I53*J53</f>
        <v>0</v>
      </c>
      <c r="M53" s="23">
        <f t="shared" ref="M53:M61" si="8">L53*1.21</f>
        <v>0</v>
      </c>
    </row>
    <row r="54" spans="2:13" ht="41.4" x14ac:dyDescent="0.3">
      <c r="B54" s="2" t="s">
        <v>125</v>
      </c>
      <c r="C54" s="16" t="s">
        <v>7</v>
      </c>
      <c r="D54" s="16" t="s">
        <v>8</v>
      </c>
      <c r="E54" s="16" t="s">
        <v>9</v>
      </c>
      <c r="F54" s="16" t="s">
        <v>65</v>
      </c>
      <c r="G54" s="17" t="s">
        <v>66</v>
      </c>
      <c r="H54" s="18" t="s">
        <v>108</v>
      </c>
      <c r="I54" s="2">
        <v>3</v>
      </c>
      <c r="J54" s="23"/>
      <c r="K54" s="24">
        <f t="shared" si="6"/>
        <v>0</v>
      </c>
      <c r="L54" s="25">
        <f t="shared" si="7"/>
        <v>0</v>
      </c>
      <c r="M54" s="23">
        <f t="shared" si="8"/>
        <v>0</v>
      </c>
    </row>
    <row r="55" spans="2:13" ht="41.4" x14ac:dyDescent="0.3">
      <c r="B55" s="2" t="s">
        <v>126</v>
      </c>
      <c r="C55" s="16" t="s">
        <v>7</v>
      </c>
      <c r="D55" s="16" t="s">
        <v>8</v>
      </c>
      <c r="E55" s="16" t="s">
        <v>9</v>
      </c>
      <c r="F55" s="16" t="s">
        <v>67</v>
      </c>
      <c r="G55" s="17">
        <v>16952</v>
      </c>
      <c r="H55" s="18" t="s">
        <v>108</v>
      </c>
      <c r="I55" s="2">
        <v>1</v>
      </c>
      <c r="J55" s="23"/>
      <c r="K55" s="24">
        <f t="shared" si="6"/>
        <v>0</v>
      </c>
      <c r="L55" s="25">
        <f t="shared" si="7"/>
        <v>0</v>
      </c>
      <c r="M55" s="23">
        <f t="shared" si="8"/>
        <v>0</v>
      </c>
    </row>
    <row r="56" spans="2:13" ht="41.4" x14ac:dyDescent="0.3">
      <c r="B56" s="2" t="s">
        <v>127</v>
      </c>
      <c r="C56" s="16" t="s">
        <v>7</v>
      </c>
      <c r="D56" s="16" t="s">
        <v>8</v>
      </c>
      <c r="E56" s="16" t="s">
        <v>9</v>
      </c>
      <c r="F56" s="16" t="s">
        <v>68</v>
      </c>
      <c r="G56" s="17" t="s">
        <v>69</v>
      </c>
      <c r="H56" s="18" t="s">
        <v>108</v>
      </c>
      <c r="I56" s="2">
        <v>3</v>
      </c>
      <c r="J56" s="23"/>
      <c r="K56" s="24">
        <f t="shared" si="6"/>
        <v>0</v>
      </c>
      <c r="L56" s="25">
        <f t="shared" si="7"/>
        <v>0</v>
      </c>
      <c r="M56" s="23">
        <f t="shared" si="8"/>
        <v>0</v>
      </c>
    </row>
    <row r="57" spans="2:13" ht="41.4" x14ac:dyDescent="0.3">
      <c r="B57" s="2" t="s">
        <v>128</v>
      </c>
      <c r="C57" s="16" t="s">
        <v>7</v>
      </c>
      <c r="D57" s="16" t="s">
        <v>8</v>
      </c>
      <c r="E57" s="16" t="s">
        <v>9</v>
      </c>
      <c r="F57" s="16" t="s">
        <v>70</v>
      </c>
      <c r="G57" s="19">
        <v>33987</v>
      </c>
      <c r="H57" s="18" t="s">
        <v>108</v>
      </c>
      <c r="I57" s="2">
        <v>3</v>
      </c>
      <c r="J57" s="23"/>
      <c r="K57" s="24">
        <f t="shared" si="6"/>
        <v>0</v>
      </c>
      <c r="L57" s="25">
        <f t="shared" si="7"/>
        <v>0</v>
      </c>
      <c r="M57" s="23">
        <f t="shared" si="8"/>
        <v>0</v>
      </c>
    </row>
    <row r="58" spans="2:13" ht="41.4" x14ac:dyDescent="0.3">
      <c r="B58" s="2" t="s">
        <v>129</v>
      </c>
      <c r="C58" s="16" t="s">
        <v>7</v>
      </c>
      <c r="D58" s="16" t="s">
        <v>8</v>
      </c>
      <c r="E58" s="16" t="s">
        <v>9</v>
      </c>
      <c r="F58" s="16" t="s">
        <v>71</v>
      </c>
      <c r="G58" s="17">
        <v>33985</v>
      </c>
      <c r="H58" s="18" t="s">
        <v>108</v>
      </c>
      <c r="I58" s="2">
        <v>3</v>
      </c>
      <c r="J58" s="23"/>
      <c r="K58" s="24">
        <f t="shared" si="6"/>
        <v>0</v>
      </c>
      <c r="L58" s="25">
        <f t="shared" si="7"/>
        <v>0</v>
      </c>
      <c r="M58" s="23">
        <f t="shared" si="8"/>
        <v>0</v>
      </c>
    </row>
    <row r="59" spans="2:13" ht="41.4" x14ac:dyDescent="0.3">
      <c r="B59" s="2" t="s">
        <v>130</v>
      </c>
      <c r="C59" s="16" t="s">
        <v>7</v>
      </c>
      <c r="D59" s="16" t="s">
        <v>8</v>
      </c>
      <c r="E59" s="16" t="s">
        <v>9</v>
      </c>
      <c r="F59" s="16" t="s">
        <v>72</v>
      </c>
      <c r="G59" s="17">
        <v>22095</v>
      </c>
      <c r="H59" s="18" t="s">
        <v>108</v>
      </c>
      <c r="I59" s="2">
        <v>3</v>
      </c>
      <c r="J59" s="23"/>
      <c r="K59" s="24">
        <f t="shared" si="6"/>
        <v>0</v>
      </c>
      <c r="L59" s="25">
        <f t="shared" si="7"/>
        <v>0</v>
      </c>
      <c r="M59" s="23">
        <f t="shared" si="8"/>
        <v>0</v>
      </c>
    </row>
    <row r="60" spans="2:13" ht="41.4" x14ac:dyDescent="0.3">
      <c r="B60" s="2" t="s">
        <v>131</v>
      </c>
      <c r="C60" s="16" t="s">
        <v>7</v>
      </c>
      <c r="D60" s="16" t="s">
        <v>8</v>
      </c>
      <c r="E60" s="16" t="s">
        <v>9</v>
      </c>
      <c r="F60" s="16" t="s">
        <v>73</v>
      </c>
      <c r="G60" s="20" t="s">
        <v>74</v>
      </c>
      <c r="H60" s="18" t="s">
        <v>108</v>
      </c>
      <c r="I60" s="2">
        <v>1</v>
      </c>
      <c r="J60" s="23"/>
      <c r="K60" s="24">
        <f t="shared" si="6"/>
        <v>0</v>
      </c>
      <c r="L60" s="25">
        <f t="shared" si="7"/>
        <v>0</v>
      </c>
      <c r="M60" s="23">
        <f t="shared" si="8"/>
        <v>0</v>
      </c>
    </row>
    <row r="61" spans="2:13" ht="14.4" customHeight="1" x14ac:dyDescent="0.3">
      <c r="B61" s="2" t="s">
        <v>132</v>
      </c>
      <c r="C61" s="56" t="s">
        <v>84</v>
      </c>
      <c r="D61" s="57"/>
      <c r="E61" s="57"/>
      <c r="F61" s="57"/>
      <c r="G61" s="57"/>
      <c r="H61" s="22" t="s">
        <v>109</v>
      </c>
      <c r="I61" s="2">
        <v>60</v>
      </c>
      <c r="J61" s="23"/>
      <c r="K61" s="24">
        <f t="shared" si="6"/>
        <v>0</v>
      </c>
      <c r="L61" s="25">
        <f t="shared" si="7"/>
        <v>0</v>
      </c>
      <c r="M61" s="23">
        <f t="shared" si="8"/>
        <v>0</v>
      </c>
    </row>
    <row r="62" spans="2:13" x14ac:dyDescent="0.3">
      <c r="B62" s="55" t="s">
        <v>133</v>
      </c>
      <c r="C62" s="55"/>
      <c r="D62" s="55"/>
      <c r="E62" s="55"/>
      <c r="F62" s="55"/>
      <c r="G62" s="55"/>
      <c r="H62" s="55"/>
      <c r="I62" s="55"/>
      <c r="J62" s="55"/>
      <c r="K62" s="52"/>
      <c r="L62" s="52"/>
      <c r="M62" s="52"/>
    </row>
    <row r="63" spans="2:13" x14ac:dyDescent="0.3">
      <c r="B63" s="55" t="s">
        <v>80</v>
      </c>
      <c r="C63" s="55"/>
      <c r="D63" s="55"/>
      <c r="E63" s="55"/>
      <c r="F63" s="55"/>
      <c r="G63" s="55"/>
      <c r="H63" s="55"/>
      <c r="I63" s="55"/>
      <c r="J63" s="55"/>
      <c r="K63" s="52"/>
      <c r="L63" s="52"/>
      <c r="M63" s="52"/>
    </row>
    <row r="64" spans="2:13" x14ac:dyDescent="0.3">
      <c r="B64" s="55" t="s">
        <v>134</v>
      </c>
      <c r="C64" s="55"/>
      <c r="D64" s="55"/>
      <c r="E64" s="55"/>
      <c r="F64" s="55"/>
      <c r="G64" s="55"/>
      <c r="H64" s="55"/>
      <c r="I64" s="55"/>
      <c r="J64" s="55"/>
      <c r="K64" s="52"/>
      <c r="L64" s="52"/>
      <c r="M64" s="52"/>
    </row>
  </sheetData>
  <mergeCells count="36">
    <mergeCell ref="K62:M62"/>
    <mergeCell ref="K63:M63"/>
    <mergeCell ref="K64:M64"/>
    <mergeCell ref="C51:M51"/>
    <mergeCell ref="B62:J62"/>
    <mergeCell ref="B63:J63"/>
    <mergeCell ref="B64:J64"/>
    <mergeCell ref="C61:G61"/>
    <mergeCell ref="K29:M29"/>
    <mergeCell ref="K30:M30"/>
    <mergeCell ref="K31:M31"/>
    <mergeCell ref="C34:M34"/>
    <mergeCell ref="K46:M46"/>
    <mergeCell ref="B29:J29"/>
    <mergeCell ref="B30:J30"/>
    <mergeCell ref="B31:J31"/>
    <mergeCell ref="B32:L32"/>
    <mergeCell ref="C45:G45"/>
    <mergeCell ref="K47:M47"/>
    <mergeCell ref="B46:J46"/>
    <mergeCell ref="B47:J47"/>
    <mergeCell ref="B48:J48"/>
    <mergeCell ref="B49:L49"/>
    <mergeCell ref="K48:M48"/>
    <mergeCell ref="B7:K7"/>
    <mergeCell ref="B8:K8"/>
    <mergeCell ref="B9:K9"/>
    <mergeCell ref="D12:E12"/>
    <mergeCell ref="C28:G28"/>
    <mergeCell ref="C13:M13"/>
    <mergeCell ref="B6:K6"/>
    <mergeCell ref="B2:L2"/>
    <mergeCell ref="B3:L3"/>
    <mergeCell ref="B4:I4"/>
    <mergeCell ref="K4:L4"/>
    <mergeCell ref="B5:K5"/>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Dainora Mažeikienė</cp:lastModifiedBy>
  <dcterms:created xsi:type="dcterms:W3CDTF">2023-11-29T11:25:46Z</dcterms:created>
  <dcterms:modified xsi:type="dcterms:W3CDTF">2024-10-28T06:34:51Z</dcterms:modified>
</cp:coreProperties>
</file>