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rj7146sa\Desktop\Duomenys\DATA\Documents\2025-08-05 AK Reabilitacinė įranga vaikų fiz. med. ir reab. centrui 10925_Černiauskaitė\PD\"/>
    </mc:Choice>
  </mc:AlternateContent>
  <xr:revisionPtr revIDLastSave="0" documentId="13_ncr:1_{F86A3FDD-883E-4A41-B155-409E2DAE61BE}" xr6:coauthVersionLast="36" xr6:coauthVersionMax="47" xr10:uidLastSave="{00000000-0000-0000-0000-000000000000}"/>
  <bookViews>
    <workbookView xWindow="30750" yWindow="1035" windowWidth="25500" windowHeight="13620" xr2:uid="{5483DBAB-F8D9-4D07-8840-AC47F9C153B4}"/>
  </bookViews>
  <sheets>
    <sheet name="Pasiūlymas" sheetId="1" r:id="rId1"/>
    <sheet name="Subtiekėjai ir priedai" sheetId="2" r:id="rId2"/>
    <sheet name="Specialieji reikalavimai" sheetId="9" r:id="rId3"/>
    <sheet name="TS1" sheetId="3" r:id="rId4"/>
    <sheet name="TS2" sheetId="18" r:id="rId5"/>
    <sheet name="TS3" sheetId="19" r:id="rId6"/>
    <sheet name="TS4" sheetId="21" r:id="rId7"/>
    <sheet name="TS5" sheetId="22" r:id="rId8"/>
    <sheet name="TS6" sheetId="23" r:id="rId9"/>
    <sheet name="TS7" sheetId="24" r:id="rId10"/>
    <sheet name="TS8" sheetId="25" r:id="rId11"/>
    <sheet name="TS9" sheetId="26" r:id="rId12"/>
    <sheet name="TS10" sheetId="27" r:id="rId13"/>
    <sheet name="TS11" sheetId="28" r:id="rId14"/>
    <sheet name="TS12" sheetId="29" r:id="rId15"/>
    <sheet name="TS13" sheetId="30" r:id="rId16"/>
    <sheet name="Sheet6" sheetId="8" state="hidden"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25" l="1"/>
  <c r="A2" i="30"/>
  <c r="D15" i="30"/>
  <c r="A2" i="29"/>
  <c r="D18" i="29"/>
  <c r="A2" i="28"/>
  <c r="D12" i="28"/>
  <c r="A2" i="27"/>
  <c r="A2" i="26"/>
  <c r="D12" i="27"/>
  <c r="D25" i="26"/>
  <c r="A2" i="18"/>
  <c r="D21" i="25"/>
  <c r="A2" i="24"/>
  <c r="D13" i="24"/>
  <c r="A2" i="23"/>
  <c r="D19" i="23"/>
  <c r="D20" i="23" s="1"/>
  <c r="D21" i="23" s="1"/>
  <c r="A2" i="22"/>
  <c r="D20" i="22"/>
  <c r="A2" i="21"/>
  <c r="D16" i="21"/>
  <c r="D23" i="19"/>
  <c r="A2" i="19"/>
  <c r="D22" i="18"/>
  <c r="D23" i="18" s="1"/>
  <c r="D24" i="18" s="1"/>
  <c r="D16" i="30" l="1"/>
  <c r="D17" i="30" s="1"/>
  <c r="D19" i="29"/>
  <c r="D20" i="29" s="1"/>
  <c r="D13" i="28"/>
  <c r="D14" i="28" s="1"/>
  <c r="D13" i="27"/>
  <c r="D14" i="27" s="1"/>
  <c r="D26" i="26"/>
  <c r="D27" i="26" s="1"/>
  <c r="D22" i="25"/>
  <c r="D23" i="25" s="1"/>
  <c r="D14" i="24"/>
  <c r="D15" i="24" s="1"/>
  <c r="D21" i="22"/>
  <c r="D22" i="22" s="1"/>
  <c r="D17" i="21"/>
  <c r="D18" i="21" s="1"/>
  <c r="D24" i="19"/>
  <c r="D25" i="19" s="1"/>
  <c r="A2" i="3"/>
  <c r="D19" i="3" l="1"/>
  <c r="D20" i="3" s="1"/>
  <c r="D21" i="3" s="1"/>
</calcChain>
</file>

<file path=xl/sharedStrings.xml><?xml version="1.0" encoding="utf-8"?>
<sst xmlns="http://schemas.openxmlformats.org/spreadsheetml/2006/main" count="579" uniqueCount="237">
  <si>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</si>
  <si>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</si>
  <si>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</si>
  <si>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</si>
  <si>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</si>
  <si>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</si>
  <si>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</si>
  <si>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</si>
  <si>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</si>
  <si>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</si>
  <si>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</si>
  <si>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</si>
  <si>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</si>
  <si>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</si>
  <si>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</si>
  <si>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</si>
  <si>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</si>
  <si>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Kiekis</t>
  </si>
  <si>
    <t>Mato vienetas</t>
  </si>
  <si>
    <t>Vieneto kaina be PVM, Eur</t>
  </si>
  <si>
    <t>Suma be PVM, Eur</t>
  </si>
  <si>
    <t>Pavadinimas*</t>
  </si>
  <si>
    <t>Kodas, adresas</t>
  </si>
  <si>
    <t>Perduodama veikla</t>
  </si>
  <si>
    <t>Perduodamos veiklos dalis nuo visos pirkimo sutarties (Eur arba %)</t>
  </si>
  <si>
    <t>Subtiekėjams / subteikėjams / subrangovams numatomos perduoti veiklos (privaloma nurodyti) ir šių ūkio subjektų pavadinimai (jei žinomi):</t>
  </si>
  <si>
    <t>Perduodama veikla*</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</si>
  <si>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</si>
  <si>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</si>
  <si>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</si>
  <si>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</si>
  <si>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 xml:space="preserve"> VšĮ Vilniaus universiteto ligoninė Santaros klinikos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</si>
  <si>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</si>
  <si>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</si>
  <si>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</si>
  <si>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</si>
  <si>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</si>
  <si>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Pirkimo dalys, kurioms teikiamas pasiūlymas: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</si>
  <si>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</si>
  <si>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</si>
  <si>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</si>
  <si>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</si>
  <si>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PVM suma, Eur</t>
  </si>
  <si>
    <t>Suma su PVM, Eur</t>
  </si>
  <si>
    <t>Taip</t>
  </si>
  <si>
    <t>Ne</t>
  </si>
  <si>
    <t>SPECIALIEJI REIKALAVIMAI:</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</si>
  <si>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</si>
  <si>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</si>
  <si>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Nurodyti</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</si>
  <si>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</si>
  <si>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</si>
  <si>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</si>
  <si>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</si>
  <si>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</si>
  <si>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</si>
  <si>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</si>
  <si>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</si>
  <si>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</si>
  <si>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</si>
  <si>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</si>
  <si>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</si>
  <si>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Kartu su įranga pateikiama dokumentacija</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</si>
  <si>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</si>
  <si>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1</t>
  </si>
  <si>
    <t>2</t>
  </si>
  <si>
    <t>3</t>
  </si>
  <si>
    <t>4</t>
  </si>
  <si>
    <t>5</t>
  </si>
  <si>
    <t>6</t>
  </si>
  <si>
    <t>7</t>
  </si>
  <si>
    <t>8</t>
  </si>
  <si>
    <t>9</t>
  </si>
  <si>
    <t>10</t>
  </si>
  <si>
    <t>11</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</si>
  <si>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</si>
  <si>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 xml:space="preserve">9. </t>
  </si>
  <si>
    <t>10.</t>
  </si>
  <si>
    <t>Prekių maitinimo šaltinis turi atitikti Lietuvoje naudojamus elektros tinklo standartus.</t>
  </si>
  <si>
    <t>Siūlomos prekės pavadinimas (modelis), gamintojas, kilmės šalis</t>
  </si>
  <si>
    <t>1. Mokymai ≥  1 medicinos darbuotojams. Trukmė ≥ 1 akademinė valanda.</t>
  </si>
  <si>
    <t>2. Mokymai ≥  1 medicinos technikos darbuotojams. Trukmė ≥ 1 akademinė valanda.</t>
  </si>
  <si>
    <r>
      <t xml:space="preserve">3.1. Siūlomos prekės turi būti naujos, nenaudotos, neatnaujintos (net ir gamykliniu būdu). 
3.2. Perkančiajai organizacijai paprašius, tiekėjas pateiks prašomų instrumentų pavyzdžius. </t>
    </r>
    <r>
      <rPr>
        <i/>
        <sz val="12"/>
        <color theme="1"/>
        <rFont val="Times New Roman"/>
        <family val="1"/>
        <charset val="186"/>
      </rPr>
      <t>Taikoma tik 1 p.d.</t>
    </r>
    <r>
      <rPr>
        <sz val="12"/>
        <color theme="1"/>
        <rFont val="Times New Roman"/>
        <family val="1"/>
      </rPr>
      <t xml:space="preserve">
3.3. Instrumentai turi būti iki galo apdirbti (be aštrių ar vizualiai matomų neapdirbtų instrumento dalių). </t>
    </r>
    <r>
      <rPr>
        <i/>
        <sz val="12"/>
        <color theme="1"/>
        <rFont val="Times New Roman"/>
        <family val="1"/>
        <charset val="186"/>
      </rPr>
      <t xml:space="preserve">Taikoma tik 1 p.d.
</t>
    </r>
    <r>
      <rPr>
        <sz val="12"/>
        <color theme="1"/>
        <rFont val="Times New Roman"/>
        <family val="1"/>
        <charset val="186"/>
      </rPr>
      <t xml:space="preserve">3.4. Instrumentų paviršiai turi būti neblizgūs (matiniai), bet neturi būti dengti matine plėvele, ar kitu dangalu, kuris gali nusilupti. </t>
    </r>
    <r>
      <rPr>
        <i/>
        <sz val="12"/>
        <color theme="1"/>
        <rFont val="Times New Roman"/>
        <family val="1"/>
        <charset val="186"/>
      </rPr>
      <t xml:space="preserve">Taikoma tik 1 p.d.
</t>
    </r>
    <r>
      <rPr>
        <sz val="12"/>
        <color theme="1"/>
        <rFont val="Times New Roman"/>
        <family val="1"/>
        <charset val="186"/>
      </rPr>
      <t xml:space="preserve">3.5. Būtinas siūlomų instrumentų žymėjimas CE ženklu ir UDI ilgalaikio žymėjimo būdu - lazeriniu išgraviravimu. </t>
    </r>
    <r>
      <rPr>
        <i/>
        <sz val="12"/>
        <color theme="1"/>
        <rFont val="Times New Roman"/>
        <family val="1"/>
        <charset val="186"/>
      </rPr>
      <t xml:space="preserve">Taikoma tik 1 p.d.
</t>
    </r>
    <r>
      <rPr>
        <sz val="12"/>
        <color theme="1"/>
        <rFont val="Times New Roman"/>
        <family val="1"/>
        <charset val="186"/>
      </rPr>
      <t xml:space="preserve">3.6. Instrumentai turi būti skirti daugkartiniam naudojimui, tinkami plovimui automatinėse instrumentų plovimo-dezinfekavimo mašinose ir autoklavavimui.  </t>
    </r>
    <r>
      <rPr>
        <i/>
        <sz val="12"/>
        <color theme="1"/>
        <rFont val="Times New Roman"/>
        <family val="1"/>
        <charset val="186"/>
      </rPr>
      <t>Taikoma tik 1 p.d.</t>
    </r>
  </si>
  <si>
    <t>Būtina</t>
  </si>
  <si>
    <t>Paskirtis</t>
  </si>
  <si>
    <t>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t>
  </si>
  <si>
    <t>*</t>
  </si>
  <si>
    <t>Ūkio subjektai (įskaitant kvazisubtiekėjus - fiziniai asmenys, kuriuos ketinama įdarbinti pirkimo laimėjimo atveju), kurių pajėgumais tiekėjas ketina remtis pirkimo vykdymo tikslais:</t>
  </si>
  <si>
    <t>Kval. Reikalavimo Nr.</t>
  </si>
  <si>
    <t xml:space="preserve">Aplinkosauginiai reikalavimai. Siekiant sunaudoti mažiau gamtos išteklių, Šalys susitaria vykdant Sutartį nerengti ir nenaudoti popierinių dokumentų. Visa pagal šią Sutartį vykdoma komunikacija ir teikiama dokumentacija turi būti sudaryta elektronine forma ir teikiama elektroninėmis ryšio priemonėmis. Išimtiniais atvejais su Sutarties vykdymu susiję dokumentai gali būti pateikiami popieriniu formatu, jeigu toks formatas privalomas pagal teisės aktus arba Užsakovas nurodo tokį būtinumą – tokiu atveju turi būti naudojamas perdirbtas popierius, kuris atitinka minimaliuosius aplinkos apsaugos kriterijus, patvirtintus Lietuvos Respublikos aplinkos ministro 2022 m. gruodžio 13 d. įsakymu Nr. D1-401 „Dėl Produktų, kurių viešiesiems pirkimams ir pirkimams taikytini aplinkos apsaugos kriterijai, sąrašo, Aplinkos apsaugos kriterijų ir Aplinkos apsaugos kriterijų, kuriuos perkančiosios organizacijos ir perkantieji subjektai turi taikyti pirkdamos prekes, paslaugas ar darbus, taikymo tvarkos aprašo patvirtinimo.  
</t>
  </si>
  <si>
    <t>1 pirkimo objekto dalis. Kineziterapinis stalas</t>
  </si>
  <si>
    <t>vnt.</t>
  </si>
  <si>
    <t>Konstrukcija</t>
  </si>
  <si>
    <t>2. Padengtas dirbtine oda arba lygiaverte medžiaga</t>
  </si>
  <si>
    <t>Elektrinis aukščio reguliavimas</t>
  </si>
  <si>
    <t xml:space="preserve">Gulimos dalies plotis </t>
  </si>
  <si>
    <r>
      <rPr>
        <sz val="12"/>
        <color theme="1"/>
        <rFont val="Calibri"/>
        <family val="2"/>
        <charset val="186"/>
      </rPr>
      <t>≥</t>
    </r>
    <r>
      <rPr>
        <sz val="12"/>
        <color theme="1"/>
        <rFont val="Times New Roman"/>
        <family val="1"/>
        <charset val="186"/>
      </rPr>
      <t xml:space="preserve"> 120 cm</t>
    </r>
  </si>
  <si>
    <t xml:space="preserve">Gulimos dalies ilgis </t>
  </si>
  <si>
    <r>
      <rPr>
        <sz val="12"/>
        <color theme="1"/>
        <rFont val="Calibri"/>
        <family val="2"/>
        <charset val="186"/>
      </rPr>
      <t>≥</t>
    </r>
    <r>
      <rPr>
        <sz val="12"/>
        <color theme="1"/>
        <rFont val="Times New Roman"/>
        <family val="2"/>
        <charset val="186"/>
      </rPr>
      <t xml:space="preserve"> 200 cm</t>
    </r>
  </si>
  <si>
    <t xml:space="preserve">Maksimali apkrova </t>
  </si>
  <si>
    <t xml:space="preserve">Ne mažiau kaip 150 kg. </t>
  </si>
  <si>
    <t>Aukščio reguliavimas</t>
  </si>
  <si>
    <t>Ne siauresnėse ribose kaip nuo 50 cm iki 90 cm</t>
  </si>
  <si>
    <t>Valdymo pultas aukščio reguliavimui</t>
  </si>
  <si>
    <t>Keturios reguliuojamos kojelės arba ratukai</t>
  </si>
  <si>
    <t>2 pirkimo objekto dalis. Masažinis stalas</t>
  </si>
  <si>
    <t>1. Ne mažiau kaip dviejų sekcijų stalas</t>
  </si>
  <si>
    <r>
      <rPr>
        <sz val="12"/>
        <color theme="1"/>
        <rFont val="Calibri"/>
        <family val="2"/>
        <charset val="186"/>
      </rPr>
      <t>≥</t>
    </r>
    <r>
      <rPr>
        <sz val="12"/>
        <color theme="1"/>
        <rFont val="Times New Roman"/>
        <family val="1"/>
        <charset val="186"/>
      </rPr>
      <t xml:space="preserve"> 65 cm</t>
    </r>
  </si>
  <si>
    <t>3 pirkimo objekto dalis. Svarstyklės su ūgio matuokle</t>
  </si>
  <si>
    <t>Pacientų svėrimui ir ūgio matavimui</t>
  </si>
  <si>
    <t>Maksimali svėrimo galia</t>
  </si>
  <si>
    <t>Ne mažiau kaip 200 kg.</t>
  </si>
  <si>
    <t xml:space="preserve">Matavimo padalos vertė </t>
  </si>
  <si>
    <t xml:space="preserve">Ne daugiau 100 g. </t>
  </si>
  <si>
    <t>Kolonos tipo, pastatomos ant žemės</t>
  </si>
  <si>
    <t>Ūgio matuoklė</t>
  </si>
  <si>
    <t>Integruota arba papildomai pritvirtinama prie svarstyklių</t>
  </si>
  <si>
    <t>Maksimali ūgio matavimo riba</t>
  </si>
  <si>
    <t>Ne mažiau kaip 200 cm.</t>
  </si>
  <si>
    <t>Ekranas svėrimo matavimo rezultatų atvaizdavimui</t>
  </si>
  <si>
    <t>Maitinimo šaltinis</t>
  </si>
  <si>
    <t>Baterijos arba iš kintamos įtampos tinklo</t>
  </si>
  <si>
    <t>Funkcionalumai</t>
  </si>
  <si>
    <t>2. Tare funkcija</t>
  </si>
  <si>
    <t xml:space="preserve">3. Kūno masės indekso funkcija </t>
  </si>
  <si>
    <r>
      <t xml:space="preserve">2. </t>
    </r>
    <r>
      <rPr>
        <i/>
        <sz val="12"/>
        <color theme="1"/>
        <rFont val="Times New Roman"/>
        <family val="1"/>
        <charset val="186"/>
      </rPr>
      <t>"HOLD"</t>
    </r>
    <r>
      <rPr>
        <sz val="12"/>
        <color theme="1"/>
        <rFont val="Times New Roman"/>
        <family val="1"/>
        <charset val="186"/>
      </rPr>
      <t xml:space="preserve"> funkcija</t>
    </r>
  </si>
  <si>
    <t>3. Automatinio išsijungimo funkcija</t>
  </si>
  <si>
    <t>Gamintojo galiojanti metrologinė patikra</t>
  </si>
  <si>
    <t>4 pirkimo objekto dalis. Gydytojo kėdutė</t>
  </si>
  <si>
    <t>Ne siauresnėse ribose kaip nuo 50 cm iki 80 cm</t>
  </si>
  <si>
    <t>Nugaros atramos kampas</t>
  </si>
  <si>
    <t>3. Anga veidui su kaisčiu</t>
  </si>
  <si>
    <t>Reguliuojamas ne prastesnėse ribose kaip nuo –50° iki +45°</t>
  </si>
  <si>
    <t>Rėmas</t>
  </si>
  <si>
    <t>Pagamintas iš aliuminio arba lygiavertės medžiagos</t>
  </si>
  <si>
    <t>Pagrindas su ratukais</t>
  </si>
  <si>
    <t>Kėdės aukščio reguliavimas</t>
  </si>
  <si>
    <t>Dujine spyruokle arba lygiavertis metodas</t>
  </si>
  <si>
    <t>Kėdutės aukštis</t>
  </si>
  <si>
    <t>Reguliuojamas ne siauresnėse ribose kaip nuo 50 cm iki 60 cm</t>
  </si>
  <si>
    <t>Maksimali apkrova</t>
  </si>
  <si>
    <r>
      <rPr>
        <sz val="12"/>
        <color theme="1"/>
        <rFont val="Calibri"/>
        <family val="2"/>
        <charset val="186"/>
      </rPr>
      <t>≥</t>
    </r>
    <r>
      <rPr>
        <sz val="12"/>
        <color theme="1"/>
        <rFont val="Times New Roman"/>
        <family val="1"/>
        <charset val="186"/>
      </rPr>
      <t xml:space="preserve"> 120 kg. </t>
    </r>
  </si>
  <si>
    <t>Kėdutės medžiaga</t>
  </si>
  <si>
    <t>Padengta dirbtine oda arba lygiaverte medžiaga</t>
  </si>
  <si>
    <t>5 pirkimo objekto dalis. Mobili kušetė</t>
  </si>
  <si>
    <t xml:space="preserve">1. Ne mažiau kaip dviejų sekcijų </t>
  </si>
  <si>
    <t>Mobilumas</t>
  </si>
  <si>
    <t>Ne mažiau kaip 4 ratukai su stabdžiais</t>
  </si>
  <si>
    <t>6 pirkimo objekto dalis. Terapinė kušetė</t>
  </si>
  <si>
    <r>
      <rPr>
        <sz val="12"/>
        <color theme="1"/>
        <rFont val="Calibri"/>
        <family val="2"/>
        <charset val="186"/>
      </rPr>
      <t>≥</t>
    </r>
    <r>
      <rPr>
        <sz val="12"/>
        <color theme="1"/>
        <rFont val="Times New Roman"/>
        <family val="1"/>
        <charset val="186"/>
      </rPr>
      <t xml:space="preserve"> 150 cm</t>
    </r>
  </si>
  <si>
    <t>7 pirkimo objekto dalis. Švediška sienelė</t>
  </si>
  <si>
    <t>Medžiaga</t>
  </si>
  <si>
    <t>Pagaminta iš medienos arba lygiavertės medžiagos</t>
  </si>
  <si>
    <t xml:space="preserve">Aukštis </t>
  </si>
  <si>
    <t>Komplektacija</t>
  </si>
  <si>
    <t>Komplektuojama su montavimo rinkiniu</t>
  </si>
  <si>
    <t>Raumenų stimuliacijai ir skausmo malšinimui</t>
  </si>
  <si>
    <t>Signalo perdavimo tipas</t>
  </si>
  <si>
    <t>Laidinis arba belaidis</t>
  </si>
  <si>
    <t>Kanalų skaičius</t>
  </si>
  <si>
    <t>Ne mažiau kaip 2 kanalai</t>
  </si>
  <si>
    <t>Programų skaičius</t>
  </si>
  <si>
    <t xml:space="preserve">Ne mažiau kaip 8 </t>
  </si>
  <si>
    <t>Programų tipai</t>
  </si>
  <si>
    <t>1. TENS</t>
  </si>
  <si>
    <t>2. EMS</t>
  </si>
  <si>
    <t>Impulsų dažnis</t>
  </si>
  <si>
    <t>Ne siauresniame diapazone kaip 1 - 120 Hz</t>
  </si>
  <si>
    <t>Maitinimas</t>
  </si>
  <si>
    <t>Pakraunama baterija arba lygiavertis maitinimo šaltinis</t>
  </si>
  <si>
    <t>1. Elektrostimuliatorius (1 vnt.)</t>
  </si>
  <si>
    <t>3. Laidas pakrovimui (1 vnt.)</t>
  </si>
  <si>
    <t>2. Elektrodų rinkinys (ne mažiau kaip 5 vnt.)</t>
  </si>
  <si>
    <t>1. Dviejų dalių gulimoji dalis</t>
  </si>
  <si>
    <t>Skirtas aktyvių - pasyvių judesių treniravimui rankoms ir kojoms</t>
  </si>
  <si>
    <t>Tinkamas vaikams</t>
  </si>
  <si>
    <t>Pėdas įtvirtinantys pedalai</t>
  </si>
  <si>
    <t>Ne mažiau kaip 2 pedalai</t>
  </si>
  <si>
    <t>Blauzdas prilaikančios atramos</t>
  </si>
  <si>
    <t>Reguliuojamas pedalų sukimosi greitis pasyvaus rėžimo metu</t>
  </si>
  <si>
    <t>Ne siauresnėse ribose kaip nuo 0 iki 60 aps./min.</t>
  </si>
  <si>
    <t xml:space="preserve">Galimybė reguliuoti pedalų aukštį </t>
  </si>
  <si>
    <t>Galimybė nustatyti treniruotės trukmę</t>
  </si>
  <si>
    <t>Pedalų sukimosi kryptys</t>
  </si>
  <si>
    <t>Pirmyn ir atgal</t>
  </si>
  <si>
    <t>Programinė įranga rezultatų analizei</t>
  </si>
  <si>
    <t>Ratukai transportavimui</t>
  </si>
  <si>
    <t>Rėmo konstrukcija</t>
  </si>
  <si>
    <t>Metalinė arba lygiavertės medžiagos</t>
  </si>
  <si>
    <t>9 pirkimo objekto dalis. Rankų - kojų treniruoklis vaikams</t>
  </si>
  <si>
    <t>1. Rankų - kojų treniruoklis (1 vnt.)</t>
  </si>
  <si>
    <t>2. Programinė įranga (1 vnt.)</t>
  </si>
  <si>
    <t>3. Maitinimo laidai (1 vnt.)</t>
  </si>
  <si>
    <t>4. Rankų fiksatoriai (2 vnt.)</t>
  </si>
  <si>
    <t>12</t>
  </si>
  <si>
    <t>13</t>
  </si>
  <si>
    <t>10 pirkimo objekto dalis. Mankštos kilimas</t>
  </si>
  <si>
    <t>PVC arba lygiavertė</t>
  </si>
  <si>
    <t>Matmenys</t>
  </si>
  <si>
    <t xml:space="preserve">Ne mažesni nei 200 x 100 x 2,5 cm </t>
  </si>
  <si>
    <t>11 pirkimo objekto dalis. Mankštos kilimėliai</t>
  </si>
  <si>
    <t xml:space="preserve">Ne mažesni nei 180 x 60 x 1,5 cm </t>
  </si>
  <si>
    <t>Plieninis arba lygiavertės medžiagos rėmas</t>
  </si>
  <si>
    <t>Gulimoji dalis</t>
  </si>
  <si>
    <t>1. Su apsauginiais borteliais</t>
  </si>
  <si>
    <t>2. Padengta dirbtine oda arba lygiaverte medžiaga</t>
  </si>
  <si>
    <t>Spintelė po gulimuoju paviršiumi</t>
  </si>
  <si>
    <t xml:space="preserve">Ne mažiau kaip 100 kg. </t>
  </si>
  <si>
    <r>
      <rPr>
        <sz val="12"/>
        <color theme="1"/>
        <rFont val="Aptos Narrow"/>
        <family val="2"/>
      </rPr>
      <t>≥</t>
    </r>
    <r>
      <rPr>
        <sz val="12"/>
        <color theme="1"/>
        <rFont val="Times New Roman"/>
        <family val="1"/>
        <charset val="186"/>
      </rPr>
      <t xml:space="preserve"> 80 cm</t>
    </r>
  </si>
  <si>
    <t xml:space="preserve">Plotis </t>
  </si>
  <si>
    <t xml:space="preserve">Gylis </t>
  </si>
  <si>
    <t>≥ 70 cm</t>
  </si>
  <si>
    <t>≥ 95 cm</t>
  </si>
  <si>
    <t>12 pirkimo objekto dalis. Kūdikių vystymo stalas</t>
  </si>
  <si>
    <t>13 pirkimo objekto dalis. Maitinimo kėdutė</t>
  </si>
  <si>
    <t xml:space="preserve">Sulankstoma  </t>
  </si>
  <si>
    <t>Sėdimoji dalis</t>
  </si>
  <si>
    <t>1. Paminkštinta</t>
  </si>
  <si>
    <t xml:space="preserve">2. Su diržais pritvirtinimui </t>
  </si>
  <si>
    <t xml:space="preserve">Nuimamas padėklas </t>
  </si>
  <si>
    <t xml:space="preserve">Būtina </t>
  </si>
  <si>
    <r>
      <rPr>
        <sz val="12"/>
        <color theme="1"/>
        <rFont val="Aptos Narrow"/>
        <family val="2"/>
      </rPr>
      <t>≥</t>
    </r>
    <r>
      <rPr>
        <sz val="12"/>
        <color theme="1"/>
        <rFont val="Times New Roman"/>
        <family val="1"/>
        <charset val="186"/>
      </rPr>
      <t xml:space="preserve"> 15 kg.</t>
    </r>
  </si>
  <si>
    <t>2. Padengtas dirbtine oda arba lygiavertė medžiaga</t>
  </si>
  <si>
    <t>Popieriaus laikiklis</t>
  </si>
  <si>
    <r>
      <rPr>
        <sz val="12"/>
        <color theme="1"/>
        <rFont val="Calibri"/>
        <family val="2"/>
        <charset val="186"/>
      </rPr>
      <t>≥</t>
    </r>
    <r>
      <rPr>
        <sz val="12"/>
        <color theme="1"/>
        <rFont val="Times New Roman"/>
        <family val="2"/>
        <charset val="186"/>
      </rPr>
      <t xml:space="preserve"> 190 cm</t>
    </r>
  </si>
  <si>
    <t>Ne siauresnėse ribose kaip nuo 55 cm iki 90 cm</t>
  </si>
  <si>
    <t xml:space="preserve">Ne mažiau kaip 180 cm. </t>
  </si>
  <si>
    <t>8 pirkimo objekto dalis. Raumenų elektrostimuliatorius</t>
  </si>
  <si>
    <r>
      <t>1. Ne mažiau 24 mėn.</t>
    </r>
    <r>
      <rPr>
        <i/>
        <sz val="12"/>
        <color theme="1"/>
        <rFont val="Times New Roman"/>
        <family val="1"/>
        <charset val="186"/>
      </rPr>
      <t xml:space="preserve"> Taikoma 1 p.d., 2 p.d., 3 p.d., 4 p.d., 5 p.d., 6 p.d., 8 p.d., 9 p.d. 12 p.d., 13 p.d. </t>
    </r>
  </si>
  <si>
    <r>
      <t xml:space="preserve">2. Ne mažiau kaip 12 mėn. </t>
    </r>
    <r>
      <rPr>
        <i/>
        <sz val="12"/>
        <color theme="1"/>
        <rFont val="Times New Roman"/>
        <family val="1"/>
        <charset val="186"/>
      </rPr>
      <t>Taikoma 7 p.d., 10 p.d., 11 p.d.</t>
    </r>
  </si>
  <si>
    <r>
      <t xml:space="preserve">1. Naudojimo instrukcija lietuvių kalba. </t>
    </r>
    <r>
      <rPr>
        <i/>
        <sz val="12"/>
        <color theme="1"/>
        <rFont val="Times New Roman"/>
        <family val="1"/>
        <charset val="186"/>
      </rPr>
      <t xml:space="preserve">Taikoma 1 p.d., 2 p.d., 3 p.d., 4 p.d., 5 p.d., 6 p.d., 8 p.d., 9 p.d. 12 p.d., 13 p.d. </t>
    </r>
  </si>
  <si>
    <r>
      <t xml:space="preserve">2. Serviso dokumentacija lietuvių arba anglų kalba. </t>
    </r>
    <r>
      <rPr>
        <i/>
        <sz val="12"/>
        <color theme="1"/>
        <rFont val="Times New Roman"/>
        <family val="1"/>
        <charset val="186"/>
      </rPr>
      <t xml:space="preserve">Taikoma 1 p.d., 2 p.d., 3 p.d., 4 p.d., 5 p.d., 6 p.d., 8 p.d., 9 p.d. </t>
    </r>
  </si>
  <si>
    <r>
      <t xml:space="preserve">4. Valymo - dezinfekavimo instrukcija, kurioje aprašoma valymo-dezinfekavimo procedūra ir periodiškumas, detalus naudojamų medžiagų ir priemonių sąrašas. Visos nurodomos priemonės privalo būti registruotos Lietuvoje. </t>
    </r>
    <r>
      <rPr>
        <i/>
        <sz val="12"/>
        <color theme="1"/>
        <rFont val="Times New Roman"/>
        <family val="1"/>
        <charset val="186"/>
      </rPr>
      <t>Taikoma 1 p.d., 2 p.d., 3 p.d., 4 p.d., 5 p.d., 6 p.d., 8 p.d., 9 p.d.</t>
    </r>
    <r>
      <rPr>
        <sz val="12"/>
        <color theme="1"/>
        <rFont val="Times New Roman"/>
        <family val="1"/>
      </rPr>
      <t xml:space="preserve"> </t>
    </r>
  </si>
  <si>
    <t xml:space="preserve">Jei Prekės tiekiamos antrinėje pakuotėje, tiekėjas turi pristatyti Prekes tokiose pakuotėse, kurios laikomos perdirbamosiomis pakuotėmis pagal Lietuvos Respublikos mokesčio už aplinkos teršimą įstatymo nuostatas ir (ar) turi būti vienalytės (homogeniškos) pakuotės, pagamintos iš vienos rūšies medžiagos: 
1.	Stiklas	GL (arba GL nuo 70 iki 79)
2.	Metalas	FE (arba FE 40), ALU (arba ALU 41) Nuo 42 iki 49
3.	Popierius ar kartonas	PAP (arba PAP nuo 20 iki 39)
4.	Medis ar kamštinė medžiaga	FOR (arba FOR nuo 50 iki 59)
5.	Medvilnė ar džiutas	TEX (arba TEX nuo 60 iki 69)
6.	Polietilentereftalatas	PET arba PET 1
7.	Aukšto tankumo polietilenas	HDPE (arba HDPE 2)
8.	Polivinilchloridas	PVC (arba PVC 3)
9.	Žemo tankumo polietilenas	LDPE (arba LDPE 4)
10.	Polipropilenas	PP (arba PP 5)
11.	Polistirenas	PS (arba PS 6)
Atitiktį reikalavimams įrodantys dokumentai pateikiami kartu su prekėmis: tiekėjo ar gamintojo dokumentai, įrodantys, kad pakuotės yra homogeniškos ir (ar) atitinkamai paženklintos, arba atitiktis standartams, pagal kuriuos įrodoma, kad pakuočių medžiagos perdirbamos pvz., standartas LST EN 13432 „Pakuotė. Naudotų pakuočių, numatomų kompostuoti ir biologiškai skaidyti, reikalavimai.“, standartas Voluntary Standard for Repulping and Recycling Corrugated Fiberboard Treated to Improve Its Performance in the Presence of Water and Water Vapor, standartas RecyClass ar kitas lygiavertis standartas, arba Aplinkos apsaugos agentūros interneto svetainėje (https://aaa.lrv.lt/) skelbiamame atliekų tvarkytojų, turinčių teisę išrašyti gaminių ir (ar) pakuočių atliekų sutvarkymą įrodančius dokumentus, sąraše nurodytų atliekų perdirbėjų ar eksportuotojų dokumentai, pagrindžiantys, kad tokios pakuotės, tapusios atliekomis, gali būti perdirbamos.
13.1.4. Už Prekių priėmimą atsakingas Pirkėjo atstovas, nurodytas šios Sutarties 2.1 punkte patikrina Tiekėjo pateiktus įrodymus dėl šiame punkte nustatytų reikalavimų laikymosi. Nustačius, kad Tiekėjas šiame punkte nustatytų reikalavimų nesilaiko, už Prekių priėmimą atsakingas Pirkėjo atstovas turi teisę Prekių nepriimti ir laikyti, kad Prekės turi trūkumų, kuriuos Tiekėjas privalo ištaisyti. </t>
  </si>
  <si>
    <r>
      <t xml:space="preserve">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pateikti kartu su kitais pirkimo dokumentais. Reikalavimas netaikomas kartu su įranga siūlomai periferinei įrangai (pvz.: klaviatūra, pelė, spausdintuvas, monitorius,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 </t>
    </r>
    <r>
      <rPr>
        <i/>
        <sz val="12"/>
        <color theme="1"/>
        <rFont val="Times New Roman"/>
        <family val="1"/>
        <charset val="186"/>
      </rPr>
      <t xml:space="preserve">Taikoma 1 p.d., 2 p.d., 3 p.d., 5 p.d., 6 p.d., 8 p.d., 9 p.d. </t>
    </r>
  </si>
  <si>
    <r>
      <t xml:space="preserve">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 </t>
    </r>
    <r>
      <rPr>
        <i/>
        <sz val="12"/>
        <color theme="1"/>
        <rFont val="Times New Roman"/>
        <family val="1"/>
        <charset val="186"/>
      </rPr>
      <t xml:space="preserve">Taikoma 1 p.d., 2 p.d., 3 p.d., 5 p.d., 6 p.d., 8 p.d., 9 p.d. </t>
    </r>
  </si>
  <si>
    <r>
      <t xml:space="preserve">Personalo mokymai (po apmokymų pateikti apmokymų aktą / sertifikatą arba kitą mokymų faktą įrodantį dokumentą). Taikoma visoms pirkimo dalims: </t>
    </r>
    <r>
      <rPr>
        <i/>
        <sz val="12"/>
        <color theme="1"/>
        <rFont val="Times New Roman"/>
        <family val="1"/>
        <charset val="186"/>
      </rPr>
      <t xml:space="preserve">Taikoma 1 p.d., 2 p.d., 3 p.d., 5 p.d., 6 p.d., 8 p.d., 9 p.d.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</si>
</sst>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b/>
      <sz val="14"/>
      <color theme="1"/>
      <name val="Times New Roman"/>
      <family val="1"/>
    </font>
    <font>
      <u/>
      <sz val="11"/>
      <color theme="10"/>
      <name val="Calibri"/>
      <family val="2"/>
      <scheme val="minor"/>
    </font>
    <font>
      <b/>
      <u/>
      <sz val="14"/>
      <color theme="10"/>
      <name val="Times New Roman"/>
      <family val="1"/>
    </font>
    <font>
      <sz val="14"/>
      <color theme="1"/>
      <name val="Times New Roman"/>
      <family val="1"/>
    </font>
    <font>
      <b/>
      <sz val="16"/>
      <color theme="1"/>
      <name val="Times New Roman"/>
      <family val="1"/>
    </font>
    <font>
      <sz val="12"/>
      <color theme="1"/>
      <name val="Times New Roman"/>
      <family val="1"/>
      <charset val="186"/>
    </font>
    <font>
      <sz val="8"/>
      <name val="Calibri"/>
      <family val="2"/>
      <scheme val="minor"/>
    </font>
    <font>
      <b/>
      <sz val="12"/>
      <color theme="1"/>
      <name val="Times New Roman"/>
      <family val="1"/>
      <charset val="186"/>
    </font>
    <font>
      <sz val="11"/>
      <color theme="1"/>
      <name val="Calibri"/>
      <family val="2"/>
      <charset val="186"/>
      <scheme val="minor"/>
    </font>
    <font>
      <sz val="12"/>
      <color theme="1"/>
      <name val="Calibri"/>
      <family val="2"/>
      <charset val="186"/>
    </font>
    <font>
      <sz val="12"/>
      <color theme="1"/>
      <name val="Times New Roman"/>
      <family val="2"/>
      <charset val="186"/>
    </font>
    <font>
      <i/>
      <sz val="12"/>
      <color theme="1"/>
      <name val="Times New Roman"/>
      <family val="1"/>
      <charset val="186"/>
    </font>
    <font>
      <sz val="12"/>
      <color theme="1"/>
      <name val="Aptos Narrow"/>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6" fillId="0" borderId="0" applyNumberFormat="0" applyFill="0" applyBorder="0" applyAlignment="0" applyProtection="0"/>
    <xf numFmtId="0" fontId="13" fillId="0" borderId="0"/>
  </cellStyleXfs>
  <cellXfs count="137">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8" fillId="4" borderId="1" xfId="0" applyFont="1" applyFill="1" applyBorder="1" applyAlignment="1">
      <alignment horizontal="center"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5" fillId="5" borderId="0" xfId="0" applyFont="1" applyFill="1" applyAlignment="1">
      <alignment vertical="top"/>
    </xf>
    <xf numFmtId="0" fontId="1" fillId="5" borderId="0" xfId="0" applyFont="1" applyFill="1" applyAlignment="1">
      <alignment horizontal="center" vertical="top"/>
    </xf>
    <xf numFmtId="0" fontId="7" fillId="5" borderId="0" xfId="1" applyFont="1" applyFill="1" applyAlignment="1">
      <alignment horizontal="right" vertical="top" wrapText="1"/>
    </xf>
    <xf numFmtId="0" fontId="10" fillId="5" borderId="0" xfId="0" applyFont="1" applyFill="1"/>
    <xf numFmtId="0" fontId="0" fillId="6" borderId="0" xfId="0" applyFill="1"/>
    <xf numFmtId="0" fontId="10" fillId="5" borderId="0" xfId="0" applyFont="1" applyFill="1" applyAlignment="1">
      <alignment vertical="center"/>
    </xf>
    <xf numFmtId="0" fontId="10" fillId="5" borderId="0" xfId="0" applyFont="1" applyFill="1" applyAlignment="1">
      <alignment vertical="top"/>
    </xf>
    <xf numFmtId="0" fontId="10" fillId="5" borderId="0" xfId="0" applyFont="1" applyFill="1" applyAlignment="1">
      <alignment vertical="top" wrapText="1"/>
    </xf>
    <xf numFmtId="0" fontId="12" fillId="5" borderId="0" xfId="0" applyFont="1" applyFill="1" applyAlignment="1">
      <alignment vertical="top"/>
    </xf>
    <xf numFmtId="0" fontId="12" fillId="5" borderId="1" xfId="0" applyFont="1" applyFill="1" applyBorder="1" applyAlignment="1">
      <alignment horizontal="center" vertical="center" wrapText="1"/>
    </xf>
    <xf numFmtId="0" fontId="12" fillId="5" borderId="1" xfId="0" applyFont="1" applyFill="1" applyBorder="1" applyAlignment="1">
      <alignment horizontal="justify" vertical="center" wrapText="1"/>
    </xf>
    <xf numFmtId="0" fontId="10" fillId="5" borderId="0" xfId="0" applyFont="1" applyFill="1" applyAlignment="1">
      <alignment horizontal="center" vertical="center"/>
    </xf>
    <xf numFmtId="49" fontId="10" fillId="5" borderId="1" xfId="0" applyNumberFormat="1" applyFont="1" applyFill="1" applyBorder="1" applyAlignment="1">
      <alignment horizontal="center" vertical="top" wrapText="1"/>
    </xf>
    <xf numFmtId="49" fontId="10" fillId="5" borderId="1" xfId="0" applyNumberFormat="1" applyFont="1" applyFill="1" applyBorder="1" applyAlignment="1">
      <alignment horizontal="justify" vertical="center" wrapText="1"/>
    </xf>
    <xf numFmtId="49" fontId="10" fillId="5" borderId="1" xfId="0" applyNumberFormat="1" applyFont="1" applyFill="1" applyBorder="1" applyAlignment="1">
      <alignment horizontal="justify" vertical="top" wrapText="1"/>
    </xf>
    <xf numFmtId="49" fontId="10" fillId="4" borderId="1" xfId="0" applyNumberFormat="1" applyFont="1" applyFill="1" applyBorder="1" applyAlignment="1">
      <alignment horizontal="center" vertical="center" wrapText="1"/>
    </xf>
    <xf numFmtId="0" fontId="10" fillId="5" borderId="1" xfId="0" applyFont="1" applyFill="1" applyBorder="1" applyAlignment="1">
      <alignment horizontal="justify" vertical="top" wrapText="1"/>
    </xf>
    <xf numFmtId="0" fontId="10" fillId="5" borderId="34" xfId="0" applyFont="1" applyFill="1" applyBorder="1" applyAlignment="1">
      <alignment horizontal="right"/>
    </xf>
    <xf numFmtId="0" fontId="10" fillId="5" borderId="34" xfId="0" applyFont="1" applyFill="1" applyBorder="1" applyAlignment="1">
      <alignment horizontal="center" vertical="center" wrapText="1"/>
    </xf>
    <xf numFmtId="0" fontId="10" fillId="5" borderId="1" xfId="0" applyFont="1" applyFill="1" applyBorder="1" applyAlignment="1">
      <alignment horizontal="right"/>
    </xf>
    <xf numFmtId="0" fontId="10" fillId="5" borderId="1" xfId="0" applyFont="1" applyFill="1" applyBorder="1" applyAlignment="1">
      <alignment horizontal="center" vertical="center" wrapText="1"/>
    </xf>
    <xf numFmtId="0" fontId="10" fillId="0" borderId="1" xfId="0" applyFont="1" applyBorder="1" applyAlignment="1">
      <alignment horizontal="center" vertical="center" wrapText="1"/>
    </xf>
    <xf numFmtId="2" fontId="10" fillId="5" borderId="1" xfId="0" applyNumberFormat="1" applyFont="1" applyFill="1" applyBorder="1" applyAlignment="1">
      <alignment horizontal="center" vertical="center"/>
    </xf>
    <xf numFmtId="2" fontId="10" fillId="5" borderId="1" xfId="0" applyNumberFormat="1" applyFont="1" applyFill="1" applyBorder="1" applyAlignment="1" applyProtection="1">
      <alignment horizontal="center" vertical="center"/>
      <protection locked="0"/>
    </xf>
    <xf numFmtId="0" fontId="15" fillId="5" borderId="1" xfId="0" applyFont="1" applyFill="1" applyBorder="1" applyAlignment="1">
      <alignment horizontal="justify" vertical="justify" wrapText="1"/>
    </xf>
    <xf numFmtId="49" fontId="10" fillId="5" borderId="1" xfId="0" applyNumberFormat="1" applyFont="1" applyFill="1" applyBorder="1" applyAlignment="1">
      <alignment vertical="top" wrapText="1"/>
    </xf>
    <xf numFmtId="0" fontId="10" fillId="5" borderId="0" xfId="0" applyFont="1" applyFill="1" applyAlignment="1">
      <alignment horizontal="right"/>
    </xf>
    <xf numFmtId="0" fontId="1" fillId="6" borderId="6" xfId="0" applyFont="1" applyFill="1" applyBorder="1" applyAlignment="1">
      <alignment horizontal="center" wrapText="1"/>
    </xf>
    <xf numFmtId="0" fontId="1" fillId="4" borderId="8" xfId="0" applyFont="1" applyFill="1" applyBorder="1" applyAlignment="1" applyProtection="1">
      <alignment horizontal="center" vertical="center"/>
      <protection locked="0"/>
    </xf>
    <xf numFmtId="0" fontId="1" fillId="4" borderId="11" xfId="0" applyFont="1" applyFill="1" applyBorder="1" applyAlignment="1" applyProtection="1">
      <alignment horizontal="center" vertical="center"/>
      <protection locked="0"/>
    </xf>
    <xf numFmtId="0" fontId="10" fillId="5" borderId="1" xfId="0" applyFont="1" applyFill="1" applyBorder="1" applyAlignment="1">
      <alignment vertical="justify" wrapText="1"/>
    </xf>
    <xf numFmtId="0" fontId="15" fillId="5" borderId="1" xfId="0" applyFont="1" applyFill="1" applyBorder="1" applyAlignment="1">
      <alignment horizontal="justify" vertical="top" wrapText="1"/>
    </xf>
    <xf numFmtId="0" fontId="10" fillId="4" borderId="34" xfId="0" applyFont="1" applyFill="1" applyBorder="1" applyAlignment="1">
      <alignment horizontal="center" vertical="center" wrapText="1"/>
    </xf>
    <xf numFmtId="0" fontId="10" fillId="4" borderId="1" xfId="0" applyFont="1" applyFill="1" applyBorder="1" applyAlignment="1">
      <alignment horizontal="center" vertical="center" wrapText="1"/>
    </xf>
    <xf numFmtId="49" fontId="10" fillId="5" borderId="0" xfId="0" applyNumberFormat="1" applyFont="1" applyFill="1" applyAlignment="1">
      <alignment horizontal="center" vertical="top" wrapText="1"/>
    </xf>
    <xf numFmtId="0" fontId="10" fillId="5" borderId="0" xfId="0" applyFont="1" applyFill="1" applyAlignment="1">
      <alignment vertical="justify" wrapText="1"/>
    </xf>
    <xf numFmtId="0" fontId="10" fillId="5" borderId="0" xfId="0" applyFont="1" applyFill="1" applyAlignment="1">
      <alignment horizontal="left" vertical="center"/>
    </xf>
    <xf numFmtId="49" fontId="15" fillId="5" borderId="1" xfId="0" applyNumberFormat="1" applyFont="1" applyFill="1" applyBorder="1" applyAlignment="1">
      <alignment horizontal="justify" vertical="top" wrapText="1"/>
    </xf>
    <xf numFmtId="49" fontId="10" fillId="5" borderId="1" xfId="0" applyNumberFormat="1" applyFont="1" applyFill="1" applyBorder="1" applyAlignment="1">
      <alignment horizontal="center" vertical="center" wrapText="1"/>
    </xf>
    <xf numFmtId="0" fontId="1" fillId="5" borderId="0" xfId="0" applyFont="1" applyFill="1" applyAlignment="1">
      <alignment horizontal="justify" vertical="top"/>
    </xf>
    <xf numFmtId="0" fontId="9" fillId="5" borderId="0" xfId="0" applyFont="1" applyFill="1" applyAlignment="1">
      <alignment horizontal="right" vertical="top"/>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1" fillId="5" borderId="0" xfId="0" applyFont="1" applyFill="1"/>
    <xf numFmtId="0" fontId="1" fillId="5" borderId="0" xfId="0" applyFont="1" applyFill="1" applyAlignment="1">
      <alignment vertical="center" wrapText="1"/>
    </xf>
    <xf numFmtId="0" fontId="2" fillId="5" borderId="0" xfId="0" applyFont="1" applyFill="1"/>
    <xf numFmtId="0" fontId="0" fillId="5" borderId="0" xfId="0" applyFill="1"/>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9"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20"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5" borderId="0" xfId="0" applyFont="1" applyFill="1" applyAlignment="1">
      <alignment horizontal="left" vertical="top" wrapText="1"/>
    </xf>
    <xf numFmtId="0" fontId="1" fillId="5" borderId="0" xfId="0" applyFont="1" applyFill="1" applyAlignment="1">
      <alignment horizontal="justify" vertical="top"/>
    </xf>
    <xf numFmtId="0" fontId="1" fillId="5" borderId="0" xfId="0" applyFont="1" applyFill="1" applyAlignment="1">
      <alignment horizontal="justify" vertical="top" wrapText="1"/>
    </xf>
    <xf numFmtId="0" fontId="5" fillId="5" borderId="0" xfId="0" applyFont="1" applyFill="1" applyAlignment="1">
      <alignment horizontal="center"/>
    </xf>
    <xf numFmtId="0" fontId="1" fillId="5" borderId="0" xfId="0" applyFont="1" applyFill="1" applyAlignment="1">
      <alignment horizontal="left" vertical="top"/>
    </xf>
    <xf numFmtId="49" fontId="10" fillId="5" borderId="33" xfId="0" applyNumberFormat="1" applyFont="1" applyFill="1" applyBorder="1" applyAlignment="1">
      <alignment horizontal="left" vertical="top" wrapText="1"/>
    </xf>
    <xf numFmtId="49" fontId="10" fillId="5" borderId="34" xfId="0" applyNumberFormat="1" applyFont="1" applyFill="1" applyBorder="1" applyAlignment="1">
      <alignment horizontal="left" vertical="top" wrapText="1"/>
    </xf>
    <xf numFmtId="49" fontId="10" fillId="5" borderId="33" xfId="0" applyNumberFormat="1" applyFont="1" applyFill="1" applyBorder="1" applyAlignment="1">
      <alignment horizontal="center" vertical="top" wrapText="1"/>
    </xf>
    <xf numFmtId="49" fontId="10" fillId="5" borderId="34" xfId="0" applyNumberFormat="1" applyFont="1" applyFill="1" applyBorder="1" applyAlignment="1">
      <alignment horizontal="center" vertical="top" wrapText="1"/>
    </xf>
    <xf numFmtId="0" fontId="12" fillId="5" borderId="0" xfId="0" applyFont="1" applyFill="1" applyAlignment="1">
      <alignment horizontal="left" wrapText="1"/>
    </xf>
    <xf numFmtId="49" fontId="10" fillId="5" borderId="35" xfId="0" applyNumberFormat="1" applyFont="1" applyFill="1" applyBorder="1" applyAlignment="1">
      <alignment horizontal="left" vertical="top" wrapText="1"/>
    </xf>
    <xf numFmtId="49" fontId="10" fillId="5" borderId="35" xfId="0" applyNumberFormat="1" applyFont="1" applyFill="1" applyBorder="1" applyAlignment="1">
      <alignment horizontal="center" vertical="top" wrapText="1"/>
    </xf>
    <xf numFmtId="49" fontId="10" fillId="5" borderId="33" xfId="0" applyNumberFormat="1" applyFont="1" applyFill="1" applyBorder="1" applyAlignment="1">
      <alignment horizontal="center" vertical="center" wrapText="1"/>
    </xf>
    <xf numFmtId="49" fontId="10" fillId="5" borderId="34" xfId="0" applyNumberFormat="1" applyFont="1" applyFill="1" applyBorder="1" applyAlignment="1">
      <alignment horizontal="center" vertical="center" wrapText="1"/>
    </xf>
  </cellXfs>
  <cellStyles count="3">
    <cellStyle name="Hyperlink" xfId="1" builtinId="8"/>
    <cellStyle name="Normal" xfId="0" builtinId="0"/>
    <cellStyle name="Normal 2" xfId="2" xr:uid="{B270087C-C3DE-ED4D-B935-D5E90250BD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10.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1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12.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13.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2.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3.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4.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5.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6.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7.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8.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9.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F6187BE2-9FE2-7225-370A-AF6DC2FEFA44}"/>
            </a:ext>
          </a:extLst>
        </xdr:cNvPr>
        <xdr:cNvSpPr txBox="1"/>
      </xdr:nvSpPr>
      <xdr:spPr>
        <a:xfrm>
          <a:off x="11141774" y="243192"/>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ECECB125-0455-41F0-8863-A6CA7C1BEC04}"/>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E1AF437C-3654-4CA4-94D1-316317DDB570}"/>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48133BA3-4B51-441F-8FBA-A4A5D381C49C}"/>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A8FD76CD-727C-4F0A-AEB3-4E7CCB44E5B9}"/>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438F1EC8-1B13-4DFE-A1E0-5C1887B76937}"/>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9AF24E1A-C2C2-4E36-A5B3-F59A6F2855B6}"/>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C168C84E-0767-4343-8CAD-67DC184305CB}"/>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B40B3236-96F3-496B-B857-95E4E74C46C2}"/>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9894D324-0921-4864-93B1-24FE1F3F43C7}"/>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4D1C0974-0D2C-4886-99B3-5C3623EF3A2D}"/>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B99061D4-9B57-4833-A34C-9FAC000DB4C3}"/>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B5C8177B-767F-4A7E-A5D4-8A092455534B}"/>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A2:F39"/>
  <sheetViews>
    <sheetView tabSelected="1" zoomScale="85" zoomScaleNormal="85" workbookViewId="0">
      <selection activeCell="F35" sqref="F35"/>
    </sheetView>
  </sheetViews>
  <sheetFormatPr defaultColWidth="10.85546875" defaultRowHeight="15.75"/>
  <cols>
    <col min="1" max="1" width="15.28515625" style="12" customWidth="1"/>
    <col min="2" max="2" width="96" style="13" customWidth="1"/>
    <col min="3" max="3" width="20.140625" style="11" customWidth="1"/>
    <col min="4" max="4" width="8.42578125" style="11" customWidth="1"/>
    <col min="5" max="6" width="20.7109375" style="11" customWidth="1"/>
    <col min="7" max="7" width="33" style="11" customWidth="1"/>
    <col min="8" max="8" width="56.85546875" style="11" customWidth="1"/>
    <col min="9" max="15" width="25.140625" style="11" customWidth="1"/>
    <col min="16" max="16384" width="10.85546875" style="11"/>
  </cols>
  <sheetData>
    <row r="2" spans="1:6">
      <c r="A2" s="14" t="s">
        <v>0</v>
      </c>
      <c r="B2" s="15"/>
    </row>
    <row r="3" spans="1:6">
      <c r="A3" s="14"/>
      <c r="B3" s="15"/>
    </row>
    <row r="4" spans="1:6">
      <c r="A4" s="12" t="s">
        <v>1</v>
      </c>
      <c r="B4" s="14" t="s">
        <v>31</v>
      </c>
    </row>
    <row r="5" spans="1:6">
      <c r="B5" s="15"/>
    </row>
    <row r="6" spans="1:6">
      <c r="A6" s="17" t="s">
        <v>2</v>
      </c>
      <c r="B6" s="10"/>
    </row>
    <row r="8" spans="1:6">
      <c r="A8" s="64" t="s">
        <v>32</v>
      </c>
      <c r="B8" s="65"/>
      <c r="C8" s="66"/>
      <c r="D8" s="67"/>
      <c r="E8" s="67"/>
      <c r="F8" s="68"/>
    </row>
    <row r="9" spans="1:6" ht="16.350000000000001" customHeight="1">
      <c r="A9" s="69" t="s">
        <v>35</v>
      </c>
      <c r="B9" s="70"/>
      <c r="C9" s="71"/>
      <c r="D9" s="72"/>
      <c r="E9" s="72"/>
      <c r="F9" s="72"/>
    </row>
    <row r="10" spans="1:6" ht="16.350000000000001" customHeight="1">
      <c r="A10" s="73" t="s">
        <v>33</v>
      </c>
      <c r="B10" s="74"/>
      <c r="C10" s="71"/>
      <c r="D10" s="72"/>
      <c r="E10" s="72"/>
      <c r="F10" s="72"/>
    </row>
    <row r="11" spans="1:6" ht="16.350000000000001" customHeight="1">
      <c r="A11" s="75" t="s">
        <v>34</v>
      </c>
      <c r="B11" s="76"/>
      <c r="C11" s="71"/>
      <c r="D11" s="72"/>
      <c r="E11" s="72"/>
      <c r="F11" s="72"/>
    </row>
    <row r="12" spans="1:6" ht="30.95" customHeight="1">
      <c r="A12" s="77" t="s">
        <v>3</v>
      </c>
      <c r="B12" s="78"/>
      <c r="C12" s="71"/>
      <c r="D12" s="72"/>
      <c r="E12" s="72"/>
      <c r="F12" s="72"/>
    </row>
    <row r="13" spans="1:6" ht="16.350000000000001" customHeight="1">
      <c r="A13" s="75" t="s">
        <v>4</v>
      </c>
      <c r="B13" s="79"/>
      <c r="C13" s="66"/>
      <c r="D13" s="67"/>
      <c r="E13" s="67"/>
      <c r="F13" s="68"/>
    </row>
    <row r="14" spans="1:6" ht="16.350000000000001" customHeight="1">
      <c r="A14" s="64" t="s">
        <v>36</v>
      </c>
      <c r="B14" s="65"/>
      <c r="C14" s="66"/>
      <c r="D14" s="67"/>
      <c r="E14" s="67"/>
      <c r="F14" s="68"/>
    </row>
    <row r="15" spans="1:6" ht="30.95" customHeight="1">
      <c r="A15" s="64" t="s">
        <v>5</v>
      </c>
      <c r="B15" s="65"/>
      <c r="C15" s="66"/>
      <c r="D15" s="67"/>
      <c r="E15" s="67"/>
      <c r="F15" s="68"/>
    </row>
    <row r="16" spans="1:6" ht="30.95" customHeight="1">
      <c r="A16" s="64" t="s">
        <v>6</v>
      </c>
      <c r="B16" s="65"/>
      <c r="C16" s="66"/>
      <c r="D16" s="67"/>
      <c r="E16" s="67"/>
      <c r="F16" s="68"/>
    </row>
    <row r="17" spans="1:6" ht="18" customHeight="1">
      <c r="A17" s="13"/>
      <c r="C17" s="16"/>
      <c r="D17" s="16"/>
      <c r="E17" s="16"/>
      <c r="F17" s="16"/>
    </row>
    <row r="18" spans="1:6">
      <c r="A18" s="82" t="s">
        <v>7</v>
      </c>
      <c r="B18" s="82"/>
      <c r="C18" s="82"/>
      <c r="D18" s="82"/>
      <c r="E18" s="82"/>
      <c r="F18" s="82"/>
    </row>
    <row r="19" spans="1:6">
      <c r="A19" s="80" t="s">
        <v>8</v>
      </c>
      <c r="B19" s="83"/>
      <c r="C19" s="83"/>
      <c r="D19" s="83"/>
      <c r="E19" s="83"/>
      <c r="F19" s="83"/>
    </row>
    <row r="20" spans="1:6">
      <c r="A20" s="80" t="s">
        <v>9</v>
      </c>
      <c r="B20" s="83"/>
      <c r="C20" s="83"/>
      <c r="D20" s="83"/>
      <c r="E20" s="83"/>
      <c r="F20" s="83"/>
    </row>
    <row r="21" spans="1:6">
      <c r="A21" s="80" t="s">
        <v>10</v>
      </c>
      <c r="B21" s="83"/>
      <c r="C21" s="83"/>
      <c r="D21" s="83"/>
      <c r="E21" s="83"/>
      <c r="F21" s="83"/>
    </row>
    <row r="22" spans="1:6">
      <c r="A22" s="80" t="s">
        <v>11</v>
      </c>
      <c r="B22" s="80"/>
      <c r="C22" s="80"/>
      <c r="D22" s="80"/>
      <c r="E22" s="80"/>
      <c r="F22" s="80"/>
    </row>
    <row r="23" spans="1:6" ht="32.1" customHeight="1">
      <c r="A23" s="81" t="s">
        <v>12</v>
      </c>
      <c r="B23" s="81"/>
      <c r="C23" s="81"/>
      <c r="D23" s="81"/>
      <c r="E23" s="81"/>
      <c r="F23" s="81"/>
    </row>
    <row r="24" spans="1:6">
      <c r="A24" s="80" t="s">
        <v>13</v>
      </c>
      <c r="B24" s="80"/>
      <c r="C24" s="80"/>
      <c r="D24" s="80"/>
      <c r="E24" s="80"/>
      <c r="F24" s="80"/>
    </row>
    <row r="26" spans="1:6" ht="20.25">
      <c r="A26" s="63" t="s">
        <v>37</v>
      </c>
      <c r="B26" s="63"/>
      <c r="C26" s="63"/>
    </row>
    <row r="27" spans="1:6" ht="18.75">
      <c r="A27" s="23"/>
      <c r="B27" s="25" t="s">
        <v>90</v>
      </c>
      <c r="C27" s="18" t="s">
        <v>45</v>
      </c>
    </row>
    <row r="28" spans="1:6" ht="18.75">
      <c r="B28" s="25" t="s">
        <v>105</v>
      </c>
      <c r="C28" s="18" t="s">
        <v>45</v>
      </c>
    </row>
    <row r="29" spans="1:6" ht="18.75">
      <c r="B29" s="25" t="s">
        <v>108</v>
      </c>
      <c r="C29" s="18" t="s">
        <v>45</v>
      </c>
    </row>
    <row r="30" spans="1:6" ht="18.75">
      <c r="B30" s="25" t="s">
        <v>128</v>
      </c>
      <c r="C30" s="18" t="s">
        <v>45</v>
      </c>
    </row>
    <row r="31" spans="1:6" ht="18.75">
      <c r="B31" s="25" t="s">
        <v>144</v>
      </c>
      <c r="C31" s="18" t="s">
        <v>45</v>
      </c>
    </row>
    <row r="32" spans="1:6" ht="18.75">
      <c r="B32" s="25" t="s">
        <v>148</v>
      </c>
      <c r="C32" s="18" t="s">
        <v>45</v>
      </c>
    </row>
    <row r="33" spans="2:3" ht="18.75">
      <c r="B33" s="25" t="s">
        <v>150</v>
      </c>
      <c r="C33" s="18" t="s">
        <v>45</v>
      </c>
    </row>
    <row r="34" spans="2:3" ht="18.75">
      <c r="B34" s="25" t="s">
        <v>227</v>
      </c>
      <c r="C34" s="18" t="s">
        <v>45</v>
      </c>
    </row>
    <row r="35" spans="2:3" ht="18.75">
      <c r="B35" s="25" t="s">
        <v>189</v>
      </c>
      <c r="C35" s="18" t="s">
        <v>45</v>
      </c>
    </row>
    <row r="36" spans="2:3" ht="18.75">
      <c r="B36" s="25" t="s">
        <v>196</v>
      </c>
      <c r="C36" s="18" t="s">
        <v>45</v>
      </c>
    </row>
    <row r="37" spans="2:3" ht="18.75">
      <c r="B37" s="25" t="s">
        <v>200</v>
      </c>
      <c r="C37" s="18" t="s">
        <v>45</v>
      </c>
    </row>
    <row r="38" spans="2:3" ht="18.75">
      <c r="B38" s="25" t="s">
        <v>213</v>
      </c>
      <c r="C38" s="18" t="s">
        <v>45</v>
      </c>
    </row>
    <row r="39" spans="2:3" ht="18.75">
      <c r="B39" s="25" t="s">
        <v>214</v>
      </c>
      <c r="C39" s="18" t="s">
        <v>45</v>
      </c>
    </row>
  </sheetData>
  <mergeCells count="26">
    <mergeCell ref="A24:F24"/>
    <mergeCell ref="A18:F18"/>
    <mergeCell ref="A19:F19"/>
    <mergeCell ref="A20:F20"/>
    <mergeCell ref="A21:F21"/>
    <mergeCell ref="C15:F15"/>
    <mergeCell ref="A16:B16"/>
    <mergeCell ref="C16:F16"/>
    <mergeCell ref="A22:F22"/>
    <mergeCell ref="A23:F23"/>
    <mergeCell ref="A26:C26"/>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s>
  <phoneticPr fontId="11" type="noConversion"/>
  <hyperlinks>
    <hyperlink ref="B27" location="'TS1'!A1" display="1 pirkimo objekto dalis. Automatinis ląstelių skaičiuoklis" xr:uid="{404ECA0F-AF8E-4F1A-B9DD-FDB98833EA89}"/>
    <hyperlink ref="B36" location="'TS10'!A1" display="10 pirkimo objekto dalis. Mankštos kilimas" xr:uid="{5E53AAC0-DB22-429B-88E3-A18FED124ABA}"/>
    <hyperlink ref="B35" location="'TS9'!A1" display="9 pirkimo objekto dalis. Rankų - kojų treniruoklis vaikams" xr:uid="{49C17171-B644-4B55-AD6C-E4357970D584}"/>
    <hyperlink ref="B34" location="'TS8'!A1" display="8 pirkimo objekto dalis. Raumenų eletrostimuliatorius" xr:uid="{7157B1AB-2BF8-4687-B0B5-0213FF0732F9}"/>
    <hyperlink ref="B29" location="'TS3'!A1" display="3 pirkimo objekto dalis. Inkubatorius su orbitine purtykle" xr:uid="{D516BA22-C68C-2649-86C4-3E722EDA3F15}"/>
    <hyperlink ref="B28" location="'TS2'!A1" display="2 pirkimo objekto dalis. Fluorescensinis ląstelių skaičiuoklis" xr:uid="{4D08CE62-BDCC-7E4A-8B9A-336C1F90A734}"/>
    <hyperlink ref="B33" location="'TS7'!A1" display="7 pirkimo objekto dalis. Mikroplokštelių plovimo prietaisas" xr:uid="{F5C8058B-CF81-4D48-9057-0AB235C418E0}"/>
    <hyperlink ref="B32" location="'TS6'!A1" display="6 pirkimo objekto dalis. Maišyklė su volais" xr:uid="{3E9377A6-814C-1C48-8880-5EBC426AA6B8}"/>
    <hyperlink ref="B31" location="'TS5'!A1" display="5 pirkimo objekto dalis. Kvalifikuota endotoksino nustatymo įranga" xr:uid="{76BDBB1D-AA8E-F749-9F8A-638869D48E64}"/>
    <hyperlink ref="B30" location="'TS4'!A1" display="4 pirkimo objekto dalis. Įrenginys krioprezervuotų ląstelių maišeliuose atšildymui" xr:uid="{EA9DCA17-0767-4140-9CEC-52470E9F1DE7}"/>
    <hyperlink ref="B28:B29" location="TS_1!A1" display="1 pirkimo objekto dalis. Skaitmeninis rentgeno aparatas - 1 vnt." xr:uid="{0F7C4E30-A1D6-4E75-AEF5-80202A6E069B}"/>
    <hyperlink ref="B37" location="'TS11'!A1" display="11 pirkimo objekto dalis. Mankštos kilimėliai" xr:uid="{B89B8EA5-326A-4FCF-A14C-40AD49AF6DF8}"/>
    <hyperlink ref="B38" location="'TS12'!A1" display="12 pirkimo objekto dalis. Kūdykių vystymo stalas" xr:uid="{888E6D5E-1972-4AC4-A533-E9FF7869C81A}"/>
    <hyperlink ref="B39" location="'TS13'!A1" display="13 pirkimo objekto dalis. Maitinimo kėdutė" xr:uid="{CA0CD157-4C99-4F2E-A866-41345482935E}"/>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7ACF91F-465B-4731-AA6E-A579DA51C18F}">
          <x14:formula1>
            <xm:f>Sheet6!$A$1:$A$2</xm:f>
          </x14:formula1>
          <xm:sqref>C27:C39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D3B28-B39D-40DB-93D1-0DB56E1BD73E}">
  <dimension ref="A1:D38"/>
  <sheetViews>
    <sheetView zoomScaleNormal="100" workbookViewId="0">
      <selection activeCell="C10" sqref="C10"/>
    </sheetView>
  </sheetViews>
  <sheetFormatPr defaultColWidth="9.140625" defaultRowHeight="15.75"/>
  <cols>
    <col min="1" max="1" width="10" style="26" customWidth="1"/>
    <col min="2" max="2" width="51.28515625" style="26" customWidth="1"/>
    <col min="3" max="3" width="57" style="26" customWidth="1"/>
    <col min="4" max="4" width="54.28515625" style="26" customWidth="1"/>
    <col min="5" max="16384" width="9.140625" style="26"/>
  </cols>
  <sheetData>
    <row r="1" spans="1:4">
      <c r="B1" s="28"/>
    </row>
    <row r="2" spans="1:4">
      <c r="A2" s="132" t="str">
        <f>Pasiūlymas!B33</f>
        <v>7 pirkimo objekto dalis. Švediška sienelė</v>
      </c>
      <c r="B2" s="132"/>
      <c r="C2" s="132"/>
      <c r="D2" s="132"/>
    </row>
    <row r="3" spans="1:4">
      <c r="A3" s="29"/>
      <c r="B3" s="30"/>
      <c r="C3" s="30"/>
    </row>
    <row r="4" spans="1:4">
      <c r="A4" s="31" t="s">
        <v>14</v>
      </c>
      <c r="B4" s="30"/>
      <c r="C4" s="30"/>
    </row>
    <row r="5" spans="1:4" s="34" customFormat="1" ht="78.75">
      <c r="A5" s="32" t="s">
        <v>38</v>
      </c>
      <c r="B5" s="32" t="s">
        <v>39</v>
      </c>
      <c r="C5" s="32" t="s">
        <v>40</v>
      </c>
      <c r="D5" s="33" t="s">
        <v>41</v>
      </c>
    </row>
    <row r="6" spans="1:4" s="34" customFormat="1" ht="31.5">
      <c r="A6" s="35" t="s">
        <v>64</v>
      </c>
      <c r="B6" s="36" t="s">
        <v>79</v>
      </c>
      <c r="C6" s="37" t="s">
        <v>49</v>
      </c>
      <c r="D6" s="38"/>
    </row>
    <row r="7" spans="1:4" s="34" customFormat="1">
      <c r="A7" s="35" t="s">
        <v>65</v>
      </c>
      <c r="B7" s="48" t="s">
        <v>151</v>
      </c>
      <c r="C7" s="37" t="s">
        <v>152</v>
      </c>
      <c r="D7" s="38"/>
    </row>
    <row r="8" spans="1:4" s="34" customFormat="1">
      <c r="A8" s="35" t="s">
        <v>66</v>
      </c>
      <c r="B8" s="48" t="s">
        <v>153</v>
      </c>
      <c r="C8" s="37" t="s">
        <v>226</v>
      </c>
      <c r="D8" s="38"/>
    </row>
    <row r="9" spans="1:4" s="34" customFormat="1">
      <c r="A9" s="35" t="s">
        <v>67</v>
      </c>
      <c r="B9" s="48" t="s">
        <v>155</v>
      </c>
      <c r="C9" s="37" t="s">
        <v>83</v>
      </c>
      <c r="D9" s="38"/>
    </row>
    <row r="10" spans="1:4">
      <c r="A10" s="57"/>
      <c r="B10" s="58"/>
      <c r="C10" s="42" t="s">
        <v>17</v>
      </c>
      <c r="D10" s="41">
        <v>5</v>
      </c>
    </row>
    <row r="11" spans="1:4">
      <c r="A11" s="57"/>
      <c r="B11" s="58"/>
      <c r="C11" s="42" t="s">
        <v>18</v>
      </c>
      <c r="D11" s="43" t="s">
        <v>91</v>
      </c>
    </row>
    <row r="12" spans="1:4">
      <c r="A12" s="57"/>
      <c r="B12" s="58"/>
      <c r="C12" s="42" t="s">
        <v>19</v>
      </c>
      <c r="D12" s="44"/>
    </row>
    <row r="13" spans="1:4">
      <c r="A13" s="29"/>
      <c r="C13" s="42" t="s">
        <v>20</v>
      </c>
      <c r="D13" s="45">
        <f>D12*D10</f>
        <v>0</v>
      </c>
    </row>
    <row r="14" spans="1:4">
      <c r="A14" s="29"/>
      <c r="C14" s="42" t="s">
        <v>42</v>
      </c>
      <c r="D14" s="46">
        <f>D13*0.21</f>
        <v>0</v>
      </c>
    </row>
    <row r="15" spans="1:4">
      <c r="A15" s="29"/>
      <c r="C15" s="42" t="s">
        <v>43</v>
      </c>
      <c r="D15" s="45">
        <f>D13+D14</f>
        <v>0</v>
      </c>
    </row>
    <row r="17" spans="1:1">
      <c r="A17" s="49"/>
    </row>
    <row r="24" spans="1:1">
      <c r="A24" s="49"/>
    </row>
    <row r="31" spans="1:1">
      <c r="A31" s="49"/>
    </row>
    <row r="38" spans="1:1">
      <c r="A38" s="49"/>
    </row>
  </sheetData>
  <mergeCells count="1">
    <mergeCell ref="A2:D2"/>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7AEF9-7DB1-4743-A214-27F0AACEEEAE}">
  <dimension ref="A1:D46"/>
  <sheetViews>
    <sheetView zoomScaleNormal="100" workbookViewId="0"/>
  </sheetViews>
  <sheetFormatPr defaultColWidth="9.140625" defaultRowHeight="15.75"/>
  <cols>
    <col min="1" max="1" width="10" style="26" customWidth="1"/>
    <col min="2" max="2" width="51.28515625" style="26" customWidth="1"/>
    <col min="3" max="3" width="57" style="26" customWidth="1"/>
    <col min="4" max="4" width="54.28515625" style="26" customWidth="1"/>
    <col min="5" max="16384" width="9.140625" style="26"/>
  </cols>
  <sheetData>
    <row r="1" spans="1:4">
      <c r="B1" s="28"/>
    </row>
    <row r="2" spans="1:4">
      <c r="A2" s="132" t="str">
        <f>Pasiūlymas!B34</f>
        <v>8 pirkimo objekto dalis. Raumenų elektrostimuliatorius</v>
      </c>
      <c r="B2" s="132"/>
      <c r="C2" s="132"/>
      <c r="D2" s="132"/>
    </row>
    <row r="3" spans="1:4">
      <c r="A3" s="29"/>
      <c r="B3" s="30"/>
      <c r="C3" s="30"/>
    </row>
    <row r="4" spans="1:4">
      <c r="A4" s="31" t="s">
        <v>14</v>
      </c>
      <c r="B4" s="30"/>
      <c r="C4" s="30"/>
    </row>
    <row r="5" spans="1:4" s="34" customFormat="1" ht="78.75">
      <c r="A5" s="32" t="s">
        <v>38</v>
      </c>
      <c r="B5" s="32" t="s">
        <v>39</v>
      </c>
      <c r="C5" s="32" t="s">
        <v>40</v>
      </c>
      <c r="D5" s="33" t="s">
        <v>41</v>
      </c>
    </row>
    <row r="6" spans="1:4" s="34" customFormat="1" ht="31.5">
      <c r="A6" s="35" t="s">
        <v>64</v>
      </c>
      <c r="B6" s="36" t="s">
        <v>79</v>
      </c>
      <c r="C6" s="37" t="s">
        <v>49</v>
      </c>
      <c r="D6" s="38"/>
    </row>
    <row r="7" spans="1:4" s="34" customFormat="1">
      <c r="A7" s="35" t="s">
        <v>65</v>
      </c>
      <c r="B7" s="36" t="s">
        <v>84</v>
      </c>
      <c r="C7" s="37" t="s">
        <v>156</v>
      </c>
      <c r="D7" s="38"/>
    </row>
    <row r="8" spans="1:4" s="34" customFormat="1">
      <c r="A8" s="35" t="s">
        <v>66</v>
      </c>
      <c r="B8" s="36" t="s">
        <v>157</v>
      </c>
      <c r="C8" s="37" t="s">
        <v>158</v>
      </c>
      <c r="D8" s="38"/>
    </row>
    <row r="9" spans="1:4" s="34" customFormat="1">
      <c r="A9" s="35" t="s">
        <v>67</v>
      </c>
      <c r="B9" s="36" t="s">
        <v>159</v>
      </c>
      <c r="C9" s="37" t="s">
        <v>160</v>
      </c>
      <c r="D9" s="38"/>
    </row>
    <row r="10" spans="1:4" s="34" customFormat="1">
      <c r="A10" s="35" t="s">
        <v>68</v>
      </c>
      <c r="B10" s="36" t="s">
        <v>161</v>
      </c>
      <c r="C10" s="37" t="s">
        <v>162</v>
      </c>
      <c r="D10" s="38"/>
    </row>
    <row r="11" spans="1:4" s="34" customFormat="1">
      <c r="A11" s="135" t="s">
        <v>69</v>
      </c>
      <c r="B11" s="128" t="s">
        <v>163</v>
      </c>
      <c r="C11" s="37" t="s">
        <v>164</v>
      </c>
      <c r="D11" s="38"/>
    </row>
    <row r="12" spans="1:4" s="34" customFormat="1">
      <c r="A12" s="136"/>
      <c r="B12" s="129"/>
      <c r="C12" s="37" t="s">
        <v>165</v>
      </c>
      <c r="D12" s="38"/>
    </row>
    <row r="13" spans="1:4" s="34" customFormat="1">
      <c r="A13" s="35" t="s">
        <v>70</v>
      </c>
      <c r="B13" s="36" t="s">
        <v>166</v>
      </c>
      <c r="C13" s="37" t="s">
        <v>167</v>
      </c>
      <c r="D13" s="38"/>
    </row>
    <row r="14" spans="1:4" s="34" customFormat="1">
      <c r="A14" s="35" t="s">
        <v>71</v>
      </c>
      <c r="B14" s="36" t="s">
        <v>168</v>
      </c>
      <c r="C14" s="37" t="s">
        <v>169</v>
      </c>
      <c r="D14" s="38"/>
    </row>
    <row r="15" spans="1:4" s="34" customFormat="1">
      <c r="A15" s="130" t="s">
        <v>72</v>
      </c>
      <c r="B15" s="128" t="s">
        <v>154</v>
      </c>
      <c r="C15" s="37" t="s">
        <v>170</v>
      </c>
      <c r="D15" s="38"/>
    </row>
    <row r="16" spans="1:4" s="34" customFormat="1">
      <c r="A16" s="134"/>
      <c r="B16" s="133"/>
      <c r="C16" s="37" t="s">
        <v>172</v>
      </c>
      <c r="D16" s="38"/>
    </row>
    <row r="17" spans="1:4" s="34" customFormat="1">
      <c r="A17" s="131"/>
      <c r="B17" s="129"/>
      <c r="C17" s="37" t="s">
        <v>171</v>
      </c>
      <c r="D17" s="38"/>
    </row>
    <row r="18" spans="1:4">
      <c r="A18" s="57"/>
      <c r="B18" s="58"/>
      <c r="C18" s="42" t="s">
        <v>17</v>
      </c>
      <c r="D18" s="41">
        <v>2</v>
      </c>
    </row>
    <row r="19" spans="1:4">
      <c r="A19" s="57"/>
      <c r="B19" s="58"/>
      <c r="C19" s="42" t="s">
        <v>18</v>
      </c>
      <c r="D19" s="43" t="s">
        <v>91</v>
      </c>
    </row>
    <row r="20" spans="1:4">
      <c r="A20" s="57"/>
      <c r="B20" s="58"/>
      <c r="C20" s="42" t="s">
        <v>19</v>
      </c>
      <c r="D20" s="44"/>
    </row>
    <row r="21" spans="1:4">
      <c r="A21" s="29"/>
      <c r="C21" s="42" t="s">
        <v>20</v>
      </c>
      <c r="D21" s="45">
        <f>D20*D18</f>
        <v>0</v>
      </c>
    </row>
    <row r="22" spans="1:4">
      <c r="A22" s="29"/>
      <c r="C22" s="42" t="s">
        <v>42</v>
      </c>
      <c r="D22" s="46">
        <f>D21*0.21</f>
        <v>0</v>
      </c>
    </row>
    <row r="23" spans="1:4">
      <c r="A23" s="29"/>
      <c r="C23" s="42" t="s">
        <v>43</v>
      </c>
      <c r="D23" s="45">
        <f>D21+D22</f>
        <v>0</v>
      </c>
    </row>
    <row r="25" spans="1:4">
      <c r="A25" s="49"/>
    </row>
    <row r="32" spans="1:4">
      <c r="A32" s="49"/>
    </row>
    <row r="39" spans="1:1">
      <c r="A39" s="49"/>
    </row>
    <row r="46" spans="1:1">
      <c r="A46" s="49"/>
    </row>
  </sheetData>
  <mergeCells count="5">
    <mergeCell ref="A2:D2"/>
    <mergeCell ref="B11:B12"/>
    <mergeCell ref="A11:A12"/>
    <mergeCell ref="B15:B17"/>
    <mergeCell ref="A15:A17"/>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53B8A-D041-41C9-A7E0-EB55556B22E1}">
  <dimension ref="A1:D50"/>
  <sheetViews>
    <sheetView zoomScaleNormal="100" workbookViewId="0"/>
  </sheetViews>
  <sheetFormatPr defaultColWidth="9.140625" defaultRowHeight="15.75"/>
  <cols>
    <col min="1" max="1" width="10" style="26" customWidth="1"/>
    <col min="2" max="2" width="51.28515625" style="26" customWidth="1"/>
    <col min="3" max="3" width="57" style="26" customWidth="1"/>
    <col min="4" max="4" width="54.28515625" style="26" customWidth="1"/>
    <col min="5" max="16384" width="9.140625" style="26"/>
  </cols>
  <sheetData>
    <row r="1" spans="1:4">
      <c r="B1" s="28"/>
    </row>
    <row r="2" spans="1:4">
      <c r="A2" s="132" t="str">
        <f>Pasiūlymas!B35</f>
        <v>9 pirkimo objekto dalis. Rankų - kojų treniruoklis vaikams</v>
      </c>
      <c r="B2" s="132"/>
      <c r="C2" s="132"/>
      <c r="D2" s="132"/>
    </row>
    <row r="3" spans="1:4">
      <c r="A3" s="29"/>
      <c r="B3" s="30"/>
      <c r="C3" s="30"/>
    </row>
    <row r="4" spans="1:4">
      <c r="A4" s="31" t="s">
        <v>14</v>
      </c>
      <c r="B4" s="30"/>
      <c r="C4" s="30"/>
    </row>
    <row r="5" spans="1:4" s="34" customFormat="1" ht="78.75">
      <c r="A5" s="32" t="s">
        <v>38</v>
      </c>
      <c r="B5" s="32" t="s">
        <v>39</v>
      </c>
      <c r="C5" s="32" t="s">
        <v>40</v>
      </c>
      <c r="D5" s="33" t="s">
        <v>41</v>
      </c>
    </row>
    <row r="6" spans="1:4" s="34" customFormat="1" ht="31.5">
      <c r="A6" s="35" t="s">
        <v>64</v>
      </c>
      <c r="B6" s="36" t="s">
        <v>79</v>
      </c>
      <c r="C6" s="37" t="s">
        <v>49</v>
      </c>
      <c r="D6" s="38"/>
    </row>
    <row r="7" spans="1:4" s="34" customFormat="1" ht="17.25" customHeight="1">
      <c r="A7" s="35" t="s">
        <v>65</v>
      </c>
      <c r="B7" s="37" t="s">
        <v>84</v>
      </c>
      <c r="C7" s="37" t="s">
        <v>174</v>
      </c>
      <c r="D7" s="38"/>
    </row>
    <row r="8" spans="1:4" s="34" customFormat="1" ht="17.25" customHeight="1">
      <c r="A8" s="35" t="s">
        <v>66</v>
      </c>
      <c r="B8" s="37" t="s">
        <v>187</v>
      </c>
      <c r="C8" s="37" t="s">
        <v>188</v>
      </c>
      <c r="D8" s="38"/>
    </row>
    <row r="9" spans="1:4" s="34" customFormat="1">
      <c r="A9" s="35" t="s">
        <v>67</v>
      </c>
      <c r="B9" s="36" t="s">
        <v>175</v>
      </c>
      <c r="C9" s="37" t="s">
        <v>83</v>
      </c>
      <c r="D9" s="38"/>
    </row>
    <row r="10" spans="1:4" s="34" customFormat="1">
      <c r="A10" s="35" t="s">
        <v>68</v>
      </c>
      <c r="B10" s="36" t="s">
        <v>176</v>
      </c>
      <c r="C10" s="37" t="s">
        <v>177</v>
      </c>
      <c r="D10" s="38"/>
    </row>
    <row r="11" spans="1:4" s="34" customFormat="1">
      <c r="A11" s="35" t="s">
        <v>69</v>
      </c>
      <c r="B11" s="36" t="s">
        <v>178</v>
      </c>
      <c r="C11" s="37" t="s">
        <v>83</v>
      </c>
      <c r="D11" s="38"/>
    </row>
    <row r="12" spans="1:4" s="34" customFormat="1" ht="31.5">
      <c r="A12" s="61" t="s">
        <v>70</v>
      </c>
      <c r="B12" s="48" t="s">
        <v>179</v>
      </c>
      <c r="C12" s="37" t="s">
        <v>180</v>
      </c>
      <c r="D12" s="38"/>
    </row>
    <row r="13" spans="1:4" s="34" customFormat="1">
      <c r="A13" s="61" t="s">
        <v>71</v>
      </c>
      <c r="B13" s="48" t="s">
        <v>181</v>
      </c>
      <c r="C13" s="37" t="s">
        <v>83</v>
      </c>
      <c r="D13" s="38"/>
    </row>
    <row r="14" spans="1:4" s="34" customFormat="1">
      <c r="A14" s="35" t="s">
        <v>72</v>
      </c>
      <c r="B14" s="36" t="s">
        <v>182</v>
      </c>
      <c r="C14" s="37" t="s">
        <v>83</v>
      </c>
      <c r="D14" s="38"/>
    </row>
    <row r="15" spans="1:4" s="34" customFormat="1">
      <c r="A15" s="35" t="s">
        <v>73</v>
      </c>
      <c r="B15" s="36" t="s">
        <v>183</v>
      </c>
      <c r="C15" s="37" t="s">
        <v>184</v>
      </c>
      <c r="D15" s="38"/>
    </row>
    <row r="16" spans="1:4" s="34" customFormat="1">
      <c r="A16" s="35" t="s">
        <v>74</v>
      </c>
      <c r="B16" s="36" t="s">
        <v>185</v>
      </c>
      <c r="C16" s="37" t="s">
        <v>83</v>
      </c>
      <c r="D16" s="38"/>
    </row>
    <row r="17" spans="1:4" s="34" customFormat="1">
      <c r="A17" s="35" t="s">
        <v>194</v>
      </c>
      <c r="B17" s="36" t="s">
        <v>186</v>
      </c>
      <c r="C17" s="37" t="s">
        <v>83</v>
      </c>
      <c r="D17" s="38"/>
    </row>
    <row r="18" spans="1:4" s="34" customFormat="1">
      <c r="A18" s="130" t="s">
        <v>195</v>
      </c>
      <c r="B18" s="128" t="s">
        <v>154</v>
      </c>
      <c r="C18" s="37" t="s">
        <v>190</v>
      </c>
      <c r="D18" s="38"/>
    </row>
    <row r="19" spans="1:4" s="34" customFormat="1">
      <c r="A19" s="134"/>
      <c r="B19" s="133"/>
      <c r="C19" s="37" t="s">
        <v>191</v>
      </c>
      <c r="D19" s="38"/>
    </row>
    <row r="20" spans="1:4" s="34" customFormat="1">
      <c r="A20" s="134"/>
      <c r="B20" s="133"/>
      <c r="C20" s="37" t="s">
        <v>192</v>
      </c>
      <c r="D20" s="38"/>
    </row>
    <row r="21" spans="1:4" s="34" customFormat="1">
      <c r="A21" s="131"/>
      <c r="B21" s="129"/>
      <c r="C21" s="37" t="s">
        <v>193</v>
      </c>
      <c r="D21" s="38"/>
    </row>
    <row r="22" spans="1:4">
      <c r="A22" s="57"/>
      <c r="B22" s="58"/>
      <c r="C22" s="42" t="s">
        <v>17</v>
      </c>
      <c r="D22" s="41">
        <v>1</v>
      </c>
    </row>
    <row r="23" spans="1:4">
      <c r="A23" s="57"/>
      <c r="B23" s="58"/>
      <c r="C23" s="42" t="s">
        <v>18</v>
      </c>
      <c r="D23" s="43" t="s">
        <v>91</v>
      </c>
    </row>
    <row r="24" spans="1:4">
      <c r="A24" s="57"/>
      <c r="B24" s="58"/>
      <c r="C24" s="42" t="s">
        <v>19</v>
      </c>
      <c r="D24" s="44"/>
    </row>
    <row r="25" spans="1:4">
      <c r="A25" s="29"/>
      <c r="C25" s="42" t="s">
        <v>20</v>
      </c>
      <c r="D25" s="45">
        <f>D24*D22</f>
        <v>0</v>
      </c>
    </row>
    <row r="26" spans="1:4">
      <c r="A26" s="29"/>
      <c r="C26" s="42" t="s">
        <v>42</v>
      </c>
      <c r="D26" s="46">
        <f>D25*0.21</f>
        <v>0</v>
      </c>
    </row>
    <row r="27" spans="1:4">
      <c r="A27" s="29"/>
      <c r="C27" s="42" t="s">
        <v>43</v>
      </c>
      <c r="D27" s="45">
        <f>D25+D26</f>
        <v>0</v>
      </c>
    </row>
    <row r="29" spans="1:4">
      <c r="A29" s="49"/>
    </row>
    <row r="36" spans="1:1">
      <c r="A36" s="49"/>
    </row>
    <row r="43" spans="1:1">
      <c r="A43" s="49"/>
    </row>
    <row r="50" spans="1:1">
      <c r="A50" s="49"/>
    </row>
  </sheetData>
  <mergeCells count="3">
    <mergeCell ref="A2:D2"/>
    <mergeCell ref="B18:B21"/>
    <mergeCell ref="A18:A2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74A1B-591D-491E-B7B2-0577C71948E4}">
  <dimension ref="A1:D37"/>
  <sheetViews>
    <sheetView zoomScaleNormal="100" workbookViewId="0"/>
  </sheetViews>
  <sheetFormatPr defaultColWidth="9.140625" defaultRowHeight="15.75"/>
  <cols>
    <col min="1" max="1" width="10" style="26" customWidth="1"/>
    <col min="2" max="2" width="51.28515625" style="26" customWidth="1"/>
    <col min="3" max="3" width="57" style="26" customWidth="1"/>
    <col min="4" max="4" width="54.28515625" style="26" customWidth="1"/>
    <col min="5" max="16384" width="9.140625" style="26"/>
  </cols>
  <sheetData>
    <row r="1" spans="1:4">
      <c r="B1" s="28"/>
    </row>
    <row r="2" spans="1:4">
      <c r="A2" s="132" t="str">
        <f>Pasiūlymas!B36</f>
        <v>10 pirkimo objekto dalis. Mankštos kilimas</v>
      </c>
      <c r="B2" s="132"/>
      <c r="C2" s="132"/>
      <c r="D2" s="132"/>
    </row>
    <row r="3" spans="1:4">
      <c r="A3" s="29"/>
      <c r="B3" s="30"/>
      <c r="C3" s="30"/>
    </row>
    <row r="4" spans="1:4">
      <c r="A4" s="31" t="s">
        <v>14</v>
      </c>
      <c r="B4" s="30"/>
      <c r="C4" s="30"/>
    </row>
    <row r="5" spans="1:4" s="34" customFormat="1" ht="78.75">
      <c r="A5" s="32" t="s">
        <v>38</v>
      </c>
      <c r="B5" s="32" t="s">
        <v>39</v>
      </c>
      <c r="C5" s="32" t="s">
        <v>40</v>
      </c>
      <c r="D5" s="33" t="s">
        <v>41</v>
      </c>
    </row>
    <row r="6" spans="1:4" s="34" customFormat="1" ht="31.5">
      <c r="A6" s="35" t="s">
        <v>64</v>
      </c>
      <c r="B6" s="36" t="s">
        <v>79</v>
      </c>
      <c r="C6" s="37" t="s">
        <v>49</v>
      </c>
      <c r="D6" s="38"/>
    </row>
    <row r="7" spans="1:4" s="34" customFormat="1">
      <c r="A7" s="35" t="s">
        <v>65</v>
      </c>
      <c r="B7" s="48" t="s">
        <v>151</v>
      </c>
      <c r="C7" s="37" t="s">
        <v>197</v>
      </c>
      <c r="D7" s="38"/>
    </row>
    <row r="8" spans="1:4" s="34" customFormat="1">
      <c r="A8" s="35" t="s">
        <v>66</v>
      </c>
      <c r="B8" s="48" t="s">
        <v>198</v>
      </c>
      <c r="C8" s="37" t="s">
        <v>199</v>
      </c>
      <c r="D8" s="38"/>
    </row>
    <row r="9" spans="1:4">
      <c r="A9" s="57"/>
      <c r="B9" s="58"/>
      <c r="C9" s="42" t="s">
        <v>17</v>
      </c>
      <c r="D9" s="41">
        <v>4</v>
      </c>
    </row>
    <row r="10" spans="1:4">
      <c r="A10" s="57"/>
      <c r="B10" s="58"/>
      <c r="C10" s="42" t="s">
        <v>18</v>
      </c>
      <c r="D10" s="43" t="s">
        <v>91</v>
      </c>
    </row>
    <row r="11" spans="1:4">
      <c r="A11" s="57"/>
      <c r="B11" s="58"/>
      <c r="C11" s="42" t="s">
        <v>19</v>
      </c>
      <c r="D11" s="44"/>
    </row>
    <row r="12" spans="1:4">
      <c r="A12" s="29"/>
      <c r="C12" s="42" t="s">
        <v>20</v>
      </c>
      <c r="D12" s="45">
        <f>D11*D9</f>
        <v>0</v>
      </c>
    </row>
    <row r="13" spans="1:4">
      <c r="A13" s="29"/>
      <c r="C13" s="42" t="s">
        <v>42</v>
      </c>
      <c r="D13" s="46">
        <f>D12*0.21</f>
        <v>0</v>
      </c>
    </row>
    <row r="14" spans="1:4">
      <c r="A14" s="29"/>
      <c r="C14" s="42" t="s">
        <v>43</v>
      </c>
      <c r="D14" s="45">
        <f>D12+D13</f>
        <v>0</v>
      </c>
    </row>
    <row r="16" spans="1:4">
      <c r="A16" s="49"/>
    </row>
    <row r="23" spans="1:1">
      <c r="A23" s="49"/>
    </row>
    <row r="30" spans="1:1">
      <c r="A30" s="49"/>
    </row>
    <row r="37" spans="1:1">
      <c r="A37" s="49"/>
    </row>
  </sheetData>
  <mergeCells count="1">
    <mergeCell ref="A2:D2"/>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5B938-31C1-44E1-B730-DB6ADF7F7330}">
  <dimension ref="A1:D37"/>
  <sheetViews>
    <sheetView zoomScaleNormal="100" workbookViewId="0"/>
  </sheetViews>
  <sheetFormatPr defaultColWidth="9.140625" defaultRowHeight="15.75"/>
  <cols>
    <col min="1" max="1" width="10" style="26" customWidth="1"/>
    <col min="2" max="2" width="51.28515625" style="26" customWidth="1"/>
    <col min="3" max="3" width="57" style="26" customWidth="1"/>
    <col min="4" max="4" width="54.28515625" style="26" customWidth="1"/>
    <col min="5" max="16384" width="9.140625" style="26"/>
  </cols>
  <sheetData>
    <row r="1" spans="1:4">
      <c r="B1" s="28"/>
    </row>
    <row r="2" spans="1:4">
      <c r="A2" s="132" t="str">
        <f>Pasiūlymas!B37</f>
        <v>11 pirkimo objekto dalis. Mankštos kilimėliai</v>
      </c>
      <c r="B2" s="132"/>
      <c r="C2" s="132"/>
      <c r="D2" s="132"/>
    </row>
    <row r="3" spans="1:4">
      <c r="A3" s="29"/>
      <c r="B3" s="30"/>
      <c r="C3" s="30"/>
    </row>
    <row r="4" spans="1:4">
      <c r="A4" s="31" t="s">
        <v>14</v>
      </c>
      <c r="B4" s="30"/>
      <c r="C4" s="30"/>
    </row>
    <row r="5" spans="1:4" s="34" customFormat="1" ht="78.75">
      <c r="A5" s="32" t="s">
        <v>38</v>
      </c>
      <c r="B5" s="32" t="s">
        <v>39</v>
      </c>
      <c r="C5" s="32" t="s">
        <v>40</v>
      </c>
      <c r="D5" s="33" t="s">
        <v>41</v>
      </c>
    </row>
    <row r="6" spans="1:4" s="34" customFormat="1" ht="31.5">
      <c r="A6" s="35" t="s">
        <v>64</v>
      </c>
      <c r="B6" s="36" t="s">
        <v>79</v>
      </c>
      <c r="C6" s="37" t="s">
        <v>49</v>
      </c>
      <c r="D6" s="38"/>
    </row>
    <row r="7" spans="1:4" s="34" customFormat="1">
      <c r="A7" s="35" t="s">
        <v>65</v>
      </c>
      <c r="B7" s="48" t="s">
        <v>151</v>
      </c>
      <c r="C7" s="37" t="s">
        <v>197</v>
      </c>
      <c r="D7" s="38"/>
    </row>
    <row r="8" spans="1:4" s="34" customFormat="1">
      <c r="A8" s="35" t="s">
        <v>66</v>
      </c>
      <c r="B8" s="48" t="s">
        <v>198</v>
      </c>
      <c r="C8" s="37" t="s">
        <v>201</v>
      </c>
      <c r="D8" s="38"/>
    </row>
    <row r="9" spans="1:4">
      <c r="A9" s="57"/>
      <c r="B9" s="58"/>
      <c r="C9" s="42" t="s">
        <v>17</v>
      </c>
      <c r="D9" s="41">
        <v>8</v>
      </c>
    </row>
    <row r="10" spans="1:4">
      <c r="A10" s="57"/>
      <c r="B10" s="58"/>
      <c r="C10" s="42" t="s">
        <v>18</v>
      </c>
      <c r="D10" s="43" t="s">
        <v>91</v>
      </c>
    </row>
    <row r="11" spans="1:4">
      <c r="A11" s="57"/>
      <c r="B11" s="58"/>
      <c r="C11" s="42" t="s">
        <v>19</v>
      </c>
      <c r="D11" s="44"/>
    </row>
    <row r="12" spans="1:4">
      <c r="A12" s="29"/>
      <c r="C12" s="42" t="s">
        <v>20</v>
      </c>
      <c r="D12" s="45">
        <f>D11*D9</f>
        <v>0</v>
      </c>
    </row>
    <row r="13" spans="1:4">
      <c r="A13" s="29"/>
      <c r="C13" s="42" t="s">
        <v>42</v>
      </c>
      <c r="D13" s="46">
        <f>D12*0.21</f>
        <v>0</v>
      </c>
    </row>
    <row r="14" spans="1:4">
      <c r="A14" s="29"/>
      <c r="C14" s="42" t="s">
        <v>43</v>
      </c>
      <c r="D14" s="45">
        <f>D12+D13</f>
        <v>0</v>
      </c>
    </row>
    <row r="16" spans="1:4">
      <c r="A16" s="49"/>
    </row>
    <row r="23" spans="1:1">
      <c r="A23" s="49"/>
    </row>
    <row r="30" spans="1:1">
      <c r="A30" s="49"/>
    </row>
    <row r="37" spans="1:1">
      <c r="A37" s="49"/>
    </row>
  </sheetData>
  <mergeCells count="1">
    <mergeCell ref="A2:D2"/>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98541-96A9-42B7-B448-F125AC65FC26}">
  <dimension ref="A1:D43"/>
  <sheetViews>
    <sheetView zoomScaleNormal="100" workbookViewId="0"/>
  </sheetViews>
  <sheetFormatPr defaultColWidth="9.140625" defaultRowHeight="15.75"/>
  <cols>
    <col min="1" max="1" width="10" style="26" customWidth="1"/>
    <col min="2" max="2" width="51.28515625" style="26" customWidth="1"/>
    <col min="3" max="3" width="57" style="26" customWidth="1"/>
    <col min="4" max="4" width="54.28515625" style="26" customWidth="1"/>
    <col min="5" max="16384" width="9.140625" style="26"/>
  </cols>
  <sheetData>
    <row r="1" spans="1:4">
      <c r="B1" s="28"/>
    </row>
    <row r="2" spans="1:4">
      <c r="A2" s="132" t="str">
        <f>Pasiūlymas!B38</f>
        <v>12 pirkimo objekto dalis. Kūdikių vystymo stalas</v>
      </c>
      <c r="B2" s="132"/>
      <c r="C2" s="132"/>
      <c r="D2" s="132"/>
    </row>
    <row r="3" spans="1:4">
      <c r="A3" s="29"/>
      <c r="B3" s="30"/>
      <c r="C3" s="30"/>
    </row>
    <row r="4" spans="1:4">
      <c r="A4" s="31" t="s">
        <v>14</v>
      </c>
      <c r="B4" s="30"/>
      <c r="C4" s="30"/>
    </row>
    <row r="5" spans="1:4" s="34" customFormat="1" ht="78.75">
      <c r="A5" s="32" t="s">
        <v>38</v>
      </c>
      <c r="B5" s="32" t="s">
        <v>39</v>
      </c>
      <c r="C5" s="32" t="s">
        <v>40</v>
      </c>
      <c r="D5" s="33" t="s">
        <v>41</v>
      </c>
    </row>
    <row r="6" spans="1:4" s="34" customFormat="1" ht="31.5">
      <c r="A6" s="35" t="s">
        <v>64</v>
      </c>
      <c r="B6" s="36" t="s">
        <v>79</v>
      </c>
      <c r="C6" s="37" t="s">
        <v>49</v>
      </c>
      <c r="D6" s="38"/>
    </row>
    <row r="7" spans="1:4" s="34" customFormat="1">
      <c r="A7" s="35" t="s">
        <v>65</v>
      </c>
      <c r="B7" s="36" t="s">
        <v>92</v>
      </c>
      <c r="C7" s="37" t="s">
        <v>202</v>
      </c>
      <c r="D7" s="38"/>
    </row>
    <row r="8" spans="1:4" s="34" customFormat="1">
      <c r="A8" s="130" t="s">
        <v>66</v>
      </c>
      <c r="B8" s="128" t="s">
        <v>203</v>
      </c>
      <c r="C8" s="37" t="s">
        <v>204</v>
      </c>
      <c r="D8" s="38"/>
    </row>
    <row r="9" spans="1:4" s="34" customFormat="1">
      <c r="A9" s="131"/>
      <c r="B9" s="129"/>
      <c r="C9" s="37" t="s">
        <v>205</v>
      </c>
      <c r="D9" s="38"/>
    </row>
    <row r="10" spans="1:4" s="34" customFormat="1">
      <c r="A10" s="35" t="s">
        <v>67</v>
      </c>
      <c r="B10" s="36" t="s">
        <v>206</v>
      </c>
      <c r="C10" s="37" t="s">
        <v>83</v>
      </c>
      <c r="D10" s="38"/>
    </row>
    <row r="11" spans="1:4" s="34" customFormat="1">
      <c r="A11" s="35" t="s">
        <v>68</v>
      </c>
      <c r="B11" s="36" t="s">
        <v>140</v>
      </c>
      <c r="C11" s="37" t="s">
        <v>207</v>
      </c>
      <c r="D11" s="38"/>
    </row>
    <row r="12" spans="1:4" s="34" customFormat="1">
      <c r="A12" s="35" t="s">
        <v>69</v>
      </c>
      <c r="B12" s="36" t="s">
        <v>153</v>
      </c>
      <c r="C12" s="60" t="s">
        <v>208</v>
      </c>
      <c r="D12" s="38"/>
    </row>
    <row r="13" spans="1:4" s="34" customFormat="1">
      <c r="A13" s="35" t="s">
        <v>70</v>
      </c>
      <c r="B13" s="48" t="s">
        <v>209</v>
      </c>
      <c r="C13" s="37" t="s">
        <v>212</v>
      </c>
      <c r="D13" s="38"/>
    </row>
    <row r="14" spans="1:4" s="34" customFormat="1">
      <c r="A14" s="35" t="s">
        <v>71</v>
      </c>
      <c r="B14" s="48" t="s">
        <v>210</v>
      </c>
      <c r="C14" s="37" t="s">
        <v>211</v>
      </c>
      <c r="D14" s="38"/>
    </row>
    <row r="15" spans="1:4">
      <c r="A15" s="57"/>
      <c r="B15" s="58"/>
      <c r="C15" s="42" t="s">
        <v>17</v>
      </c>
      <c r="D15" s="41">
        <v>1</v>
      </c>
    </row>
    <row r="16" spans="1:4">
      <c r="A16" s="57"/>
      <c r="B16" s="58"/>
      <c r="C16" s="42" t="s">
        <v>18</v>
      </c>
      <c r="D16" s="43" t="s">
        <v>91</v>
      </c>
    </row>
    <row r="17" spans="1:4">
      <c r="A17" s="57"/>
      <c r="B17" s="58"/>
      <c r="C17" s="42" t="s">
        <v>19</v>
      </c>
      <c r="D17" s="44"/>
    </row>
    <row r="18" spans="1:4">
      <c r="A18" s="29"/>
      <c r="C18" s="42" t="s">
        <v>20</v>
      </c>
      <c r="D18" s="45">
        <f>D17*D15</f>
        <v>0</v>
      </c>
    </row>
    <row r="19" spans="1:4">
      <c r="A19" s="29"/>
      <c r="C19" s="42" t="s">
        <v>42</v>
      </c>
      <c r="D19" s="46">
        <f>D18*0.21</f>
        <v>0</v>
      </c>
    </row>
    <row r="20" spans="1:4">
      <c r="A20" s="29"/>
      <c r="C20" s="42" t="s">
        <v>43</v>
      </c>
      <c r="D20" s="45">
        <f>D18+D19</f>
        <v>0</v>
      </c>
    </row>
    <row r="22" spans="1:4">
      <c r="A22" s="49"/>
    </row>
    <row r="29" spans="1:4">
      <c r="A29" s="49"/>
    </row>
    <row r="36" spans="1:1">
      <c r="A36" s="49"/>
    </row>
    <row r="43" spans="1:1">
      <c r="A43" s="49"/>
    </row>
  </sheetData>
  <mergeCells count="3">
    <mergeCell ref="A2:D2"/>
    <mergeCell ref="B8:B9"/>
    <mergeCell ref="A8:A9"/>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2CFE8-EADB-4A41-8832-D26EEF0170D4}">
  <dimension ref="A1:D40"/>
  <sheetViews>
    <sheetView zoomScaleNormal="100" workbookViewId="0">
      <selection activeCell="C11" sqref="C11"/>
    </sheetView>
  </sheetViews>
  <sheetFormatPr defaultColWidth="9.140625" defaultRowHeight="15.75"/>
  <cols>
    <col min="1" max="1" width="10" style="26" customWidth="1"/>
    <col min="2" max="2" width="51.28515625" style="26" customWidth="1"/>
    <col min="3" max="3" width="57" style="26" customWidth="1"/>
    <col min="4" max="4" width="54.28515625" style="26" customWidth="1"/>
    <col min="5" max="16384" width="9.140625" style="26"/>
  </cols>
  <sheetData>
    <row r="1" spans="1:4">
      <c r="B1" s="28"/>
    </row>
    <row r="2" spans="1:4">
      <c r="A2" s="132" t="str">
        <f>Pasiūlymas!B39</f>
        <v>13 pirkimo objekto dalis. Maitinimo kėdutė</v>
      </c>
      <c r="B2" s="132"/>
      <c r="C2" s="132"/>
      <c r="D2" s="132"/>
    </row>
    <row r="3" spans="1:4">
      <c r="A3" s="29"/>
      <c r="B3" s="30"/>
      <c r="C3" s="30"/>
    </row>
    <row r="4" spans="1:4">
      <c r="A4" s="31" t="s">
        <v>14</v>
      </c>
      <c r="B4" s="30"/>
      <c r="C4" s="30"/>
    </row>
    <row r="5" spans="1:4" s="34" customFormat="1" ht="78.75">
      <c r="A5" s="32" t="s">
        <v>38</v>
      </c>
      <c r="B5" s="32" t="s">
        <v>39</v>
      </c>
      <c r="C5" s="32" t="s">
        <v>40</v>
      </c>
      <c r="D5" s="33" t="s">
        <v>41</v>
      </c>
    </row>
    <row r="6" spans="1:4" s="34" customFormat="1" ht="31.5">
      <c r="A6" s="35" t="s">
        <v>64</v>
      </c>
      <c r="B6" s="36" t="s">
        <v>79</v>
      </c>
      <c r="C6" s="37" t="s">
        <v>49</v>
      </c>
      <c r="D6" s="38"/>
    </row>
    <row r="7" spans="1:4" s="34" customFormat="1">
      <c r="A7" s="35" t="s">
        <v>65</v>
      </c>
      <c r="B7" s="36" t="s">
        <v>92</v>
      </c>
      <c r="C7" s="37" t="s">
        <v>215</v>
      </c>
      <c r="D7" s="38"/>
    </row>
    <row r="8" spans="1:4" s="34" customFormat="1">
      <c r="A8" s="130" t="s">
        <v>66</v>
      </c>
      <c r="B8" s="128" t="s">
        <v>216</v>
      </c>
      <c r="C8" s="37" t="s">
        <v>217</v>
      </c>
      <c r="D8" s="38"/>
    </row>
    <row r="9" spans="1:4" s="34" customFormat="1">
      <c r="A9" s="131"/>
      <c r="B9" s="129"/>
      <c r="C9" s="37" t="s">
        <v>218</v>
      </c>
      <c r="D9" s="38"/>
    </row>
    <row r="10" spans="1:4" s="34" customFormat="1">
      <c r="A10" s="35" t="s">
        <v>67</v>
      </c>
      <c r="B10" s="36" t="s">
        <v>219</v>
      </c>
      <c r="C10" s="37" t="s">
        <v>220</v>
      </c>
      <c r="D10" s="38"/>
    </row>
    <row r="11" spans="1:4" s="34" customFormat="1">
      <c r="A11" s="35" t="s">
        <v>68</v>
      </c>
      <c r="B11" s="36" t="s">
        <v>99</v>
      </c>
      <c r="C11" s="60" t="s">
        <v>221</v>
      </c>
      <c r="D11" s="38"/>
    </row>
    <row r="12" spans="1:4">
      <c r="A12" s="57"/>
      <c r="B12" s="58"/>
      <c r="C12" s="42" t="s">
        <v>17</v>
      </c>
      <c r="D12" s="41">
        <v>2</v>
      </c>
    </row>
    <row r="13" spans="1:4">
      <c r="A13" s="57"/>
      <c r="B13" s="58"/>
      <c r="C13" s="42" t="s">
        <v>18</v>
      </c>
      <c r="D13" s="43" t="s">
        <v>91</v>
      </c>
    </row>
    <row r="14" spans="1:4">
      <c r="A14" s="57"/>
      <c r="B14" s="58"/>
      <c r="C14" s="42" t="s">
        <v>19</v>
      </c>
      <c r="D14" s="44"/>
    </row>
    <row r="15" spans="1:4">
      <c r="A15" s="29"/>
      <c r="C15" s="42" t="s">
        <v>20</v>
      </c>
      <c r="D15" s="45">
        <f>D14*D12</f>
        <v>0</v>
      </c>
    </row>
    <row r="16" spans="1:4">
      <c r="A16" s="29"/>
      <c r="C16" s="42" t="s">
        <v>42</v>
      </c>
      <c r="D16" s="46">
        <f>D15*0.21</f>
        <v>0</v>
      </c>
    </row>
    <row r="17" spans="1:4">
      <c r="A17" s="29"/>
      <c r="C17" s="42" t="s">
        <v>43</v>
      </c>
      <c r="D17" s="45">
        <f>D15+D16</f>
        <v>0</v>
      </c>
    </row>
    <row r="19" spans="1:4">
      <c r="A19" s="49"/>
    </row>
    <row r="26" spans="1:4">
      <c r="A26" s="49"/>
    </row>
    <row r="33" spans="1:1">
      <c r="A33" s="49"/>
    </row>
    <row r="40" spans="1:1">
      <c r="A40" s="49"/>
    </row>
  </sheetData>
  <mergeCells count="3">
    <mergeCell ref="A2:D2"/>
    <mergeCell ref="A8:A9"/>
    <mergeCell ref="B8:B9"/>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40625" defaultRowHeight="15.75"/>
  <cols>
    <col min="1" max="16384" width="9.140625" style="2"/>
  </cols>
  <sheetData>
    <row r="1" spans="1:1">
      <c r="A1" s="2" t="s">
        <v>44</v>
      </c>
    </row>
    <row r="2" spans="1:1">
      <c r="A2" s="2" t="s">
        <v>45</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0"/>
  <sheetViews>
    <sheetView workbookViewId="0">
      <selection activeCell="K8" sqref="K8"/>
    </sheetView>
  </sheetViews>
  <sheetFormatPr defaultColWidth="8.85546875" defaultRowHeight="15"/>
  <cols>
    <col min="4" max="4" width="18.7109375" customWidth="1"/>
    <col min="7" max="7" width="11.85546875" customWidth="1"/>
    <col min="10" max="10" width="9.85546875" customWidth="1"/>
    <col min="11" max="11" width="12.42578125" customWidth="1"/>
    <col min="28" max="16384" width="8.85546875" style="27"/>
  </cols>
  <sheetData>
    <row r="1" spans="1:27" ht="15.75">
      <c r="A1" s="1"/>
      <c r="B1" s="1"/>
      <c r="C1" s="1"/>
      <c r="D1" s="1"/>
      <c r="E1" s="1"/>
      <c r="F1" s="1"/>
      <c r="G1" s="1"/>
      <c r="H1" s="1"/>
      <c r="I1" s="1"/>
      <c r="J1" s="1"/>
      <c r="K1" s="1"/>
      <c r="L1" s="1"/>
      <c r="M1" s="1"/>
      <c r="N1" s="1"/>
      <c r="O1" s="1"/>
      <c r="P1" s="1"/>
      <c r="Q1" s="1"/>
      <c r="R1" s="1"/>
      <c r="S1" s="1"/>
      <c r="T1" s="3"/>
      <c r="U1" s="3"/>
      <c r="V1" s="3"/>
      <c r="W1" s="3"/>
      <c r="X1" s="3"/>
      <c r="Y1" s="3"/>
      <c r="Z1" s="3"/>
      <c r="AA1" s="3"/>
    </row>
    <row r="2" spans="1:27" ht="15.75">
      <c r="A2" s="84" t="s">
        <v>87</v>
      </c>
      <c r="B2" s="84"/>
      <c r="C2" s="84"/>
      <c r="D2" s="84"/>
      <c r="E2" s="84"/>
      <c r="F2" s="84"/>
      <c r="G2" s="84"/>
      <c r="H2" s="84"/>
      <c r="I2" s="84"/>
      <c r="J2" s="84"/>
      <c r="K2" s="85"/>
      <c r="L2" s="1"/>
      <c r="M2" s="1"/>
      <c r="N2" s="1"/>
      <c r="O2" s="1"/>
      <c r="P2" s="1"/>
      <c r="Q2" s="1"/>
      <c r="R2" s="1"/>
      <c r="S2" s="1"/>
      <c r="T2" s="3"/>
      <c r="U2" s="3"/>
      <c r="V2" s="3"/>
      <c r="W2" s="3"/>
      <c r="X2" s="3"/>
      <c r="Y2" s="3"/>
      <c r="Z2" s="3"/>
      <c r="AA2" s="3"/>
    </row>
    <row r="3" spans="1:27" ht="15.75">
      <c r="A3" s="84"/>
      <c r="B3" s="84"/>
      <c r="C3" s="84"/>
      <c r="D3" s="84"/>
      <c r="E3" s="84"/>
      <c r="F3" s="84"/>
      <c r="G3" s="84"/>
      <c r="H3" s="84"/>
      <c r="I3" s="84"/>
      <c r="J3" s="84"/>
      <c r="K3" s="85"/>
      <c r="L3" s="1"/>
      <c r="M3" s="1"/>
      <c r="N3" s="1"/>
      <c r="O3" s="1"/>
      <c r="P3" s="1"/>
      <c r="Q3" s="1"/>
      <c r="R3" s="1"/>
      <c r="S3" s="1"/>
      <c r="T3" s="3"/>
      <c r="U3" s="3"/>
      <c r="V3" s="3"/>
      <c r="W3" s="3"/>
      <c r="X3" s="3"/>
      <c r="Y3" s="3"/>
      <c r="Z3" s="3"/>
      <c r="AA3" s="3"/>
    </row>
    <row r="4" spans="1:27" ht="16.5" thickBot="1">
      <c r="A4" s="4"/>
      <c r="B4" s="4"/>
      <c r="C4" s="4"/>
      <c r="D4" s="4"/>
      <c r="E4" s="4"/>
      <c r="F4" s="4"/>
      <c r="G4" s="4"/>
      <c r="H4" s="4"/>
      <c r="I4" s="4"/>
      <c r="J4" s="4"/>
      <c r="K4" s="1"/>
      <c r="L4" s="1"/>
      <c r="M4" s="1"/>
      <c r="N4" s="1"/>
      <c r="O4" s="1"/>
      <c r="P4" s="1"/>
      <c r="Q4" s="1"/>
      <c r="R4" s="1"/>
      <c r="S4" s="1"/>
      <c r="T4" s="3"/>
      <c r="U4" s="3"/>
      <c r="V4" s="3"/>
      <c r="W4" s="3"/>
      <c r="X4" s="3"/>
      <c r="Y4" s="3"/>
      <c r="Z4" s="3"/>
      <c r="AA4" s="3"/>
    </row>
    <row r="5" spans="1:27" ht="47.25">
      <c r="A5" s="86" t="s">
        <v>21</v>
      </c>
      <c r="B5" s="87"/>
      <c r="C5" s="87" t="s">
        <v>22</v>
      </c>
      <c r="D5" s="87"/>
      <c r="E5" s="87"/>
      <c r="F5" s="87" t="s">
        <v>23</v>
      </c>
      <c r="G5" s="87"/>
      <c r="H5" s="87"/>
      <c r="I5" s="87" t="s">
        <v>24</v>
      </c>
      <c r="J5" s="88"/>
      <c r="K5" s="50" t="s">
        <v>88</v>
      </c>
      <c r="L5" s="1"/>
      <c r="M5" s="1"/>
      <c r="N5" s="1"/>
      <c r="O5" s="1"/>
      <c r="P5" s="1"/>
      <c r="Q5" s="1"/>
      <c r="R5" s="1"/>
      <c r="S5" s="1"/>
      <c r="T5" s="3"/>
      <c r="U5" s="3"/>
      <c r="V5" s="3"/>
      <c r="W5" s="3"/>
      <c r="X5" s="3"/>
      <c r="Y5" s="3"/>
      <c r="Z5" s="3"/>
      <c r="AA5" s="3"/>
    </row>
    <row r="6" spans="1:27" ht="15.75">
      <c r="A6" s="89"/>
      <c r="B6" s="72"/>
      <c r="C6" s="71"/>
      <c r="D6" s="72"/>
      <c r="E6" s="72"/>
      <c r="F6" s="71"/>
      <c r="G6" s="72"/>
      <c r="H6" s="72"/>
      <c r="I6" s="71"/>
      <c r="J6" s="72"/>
      <c r="K6" s="51"/>
      <c r="L6" s="1"/>
      <c r="M6" s="1"/>
      <c r="N6" s="1"/>
      <c r="O6" s="1"/>
      <c r="P6" s="1"/>
      <c r="Q6" s="1"/>
      <c r="R6" s="1"/>
      <c r="S6" s="1"/>
      <c r="T6" s="3"/>
      <c r="U6" s="3"/>
      <c r="V6" s="3"/>
      <c r="W6" s="3"/>
      <c r="X6" s="3"/>
      <c r="Y6" s="3"/>
      <c r="Z6" s="3"/>
      <c r="AA6" s="3"/>
    </row>
    <row r="7" spans="1:27" ht="15.75">
      <c r="A7" s="89"/>
      <c r="B7" s="72"/>
      <c r="C7" s="71"/>
      <c r="D7" s="72"/>
      <c r="E7" s="72"/>
      <c r="F7" s="71"/>
      <c r="G7" s="72"/>
      <c r="H7" s="72"/>
      <c r="I7" s="71"/>
      <c r="J7" s="72"/>
      <c r="K7" s="51"/>
      <c r="L7" s="1"/>
      <c r="M7" s="1"/>
      <c r="N7" s="1"/>
      <c r="O7" s="1"/>
      <c r="P7" s="1"/>
      <c r="Q7" s="1"/>
      <c r="R7" s="1"/>
      <c r="S7" s="1"/>
      <c r="T7" s="3"/>
      <c r="U7" s="3"/>
      <c r="V7" s="3"/>
      <c r="W7" s="3"/>
      <c r="X7" s="3"/>
      <c r="Y7" s="3"/>
      <c r="Z7" s="3"/>
      <c r="AA7" s="3"/>
    </row>
    <row r="8" spans="1:27" ht="15.75">
      <c r="A8" s="89"/>
      <c r="B8" s="72"/>
      <c r="C8" s="71"/>
      <c r="D8" s="72"/>
      <c r="E8" s="72"/>
      <c r="F8" s="71"/>
      <c r="G8" s="72"/>
      <c r="H8" s="72"/>
      <c r="I8" s="71"/>
      <c r="J8" s="72"/>
      <c r="K8" s="51"/>
      <c r="L8" s="1"/>
      <c r="M8" s="1"/>
      <c r="N8" s="1"/>
      <c r="O8" s="1"/>
      <c r="P8" s="1"/>
      <c r="Q8" s="1"/>
      <c r="R8" s="1"/>
      <c r="S8" s="1"/>
      <c r="T8" s="3"/>
      <c r="U8" s="3"/>
      <c r="V8" s="3"/>
      <c r="W8" s="3"/>
      <c r="X8" s="3"/>
      <c r="Y8" s="3"/>
      <c r="Z8" s="3"/>
      <c r="AA8" s="3"/>
    </row>
    <row r="9" spans="1:27" ht="15.75">
      <c r="A9" s="89"/>
      <c r="B9" s="72"/>
      <c r="C9" s="71"/>
      <c r="D9" s="72"/>
      <c r="E9" s="72"/>
      <c r="F9" s="71"/>
      <c r="G9" s="72"/>
      <c r="H9" s="72"/>
      <c r="I9" s="71"/>
      <c r="J9" s="72"/>
      <c r="K9" s="51"/>
      <c r="L9" s="1"/>
      <c r="M9" s="1"/>
      <c r="N9" s="1"/>
      <c r="O9" s="1"/>
      <c r="P9" s="1"/>
      <c r="Q9" s="1"/>
      <c r="R9" s="1"/>
      <c r="S9" s="1"/>
      <c r="T9" s="3"/>
      <c r="U9" s="3"/>
      <c r="V9" s="3"/>
      <c r="W9" s="3"/>
      <c r="X9" s="3"/>
      <c r="Y9" s="3"/>
      <c r="Z9" s="3"/>
      <c r="AA9" s="3"/>
    </row>
    <row r="10" spans="1:27" ht="15.75">
      <c r="A10" s="89"/>
      <c r="B10" s="72"/>
      <c r="C10" s="71"/>
      <c r="D10" s="72"/>
      <c r="E10" s="72"/>
      <c r="F10" s="71"/>
      <c r="G10" s="72"/>
      <c r="H10" s="72"/>
      <c r="I10" s="71"/>
      <c r="J10" s="72"/>
      <c r="K10" s="51"/>
      <c r="L10" s="1"/>
      <c r="M10" s="1"/>
      <c r="N10" s="1"/>
      <c r="O10" s="1"/>
      <c r="P10" s="1"/>
      <c r="Q10" s="1"/>
      <c r="R10" s="1"/>
      <c r="S10" s="1"/>
      <c r="T10" s="3"/>
      <c r="U10" s="3"/>
      <c r="V10" s="3"/>
      <c r="W10" s="3"/>
      <c r="X10" s="3"/>
      <c r="Y10" s="3"/>
      <c r="Z10" s="3"/>
      <c r="AA10" s="3"/>
    </row>
    <row r="11" spans="1:27" ht="15.75">
      <c r="A11" s="89"/>
      <c r="B11" s="72"/>
      <c r="C11" s="71"/>
      <c r="D11" s="72"/>
      <c r="E11" s="72"/>
      <c r="F11" s="71"/>
      <c r="G11" s="72"/>
      <c r="H11" s="72"/>
      <c r="I11" s="71"/>
      <c r="J11" s="72"/>
      <c r="K11" s="51"/>
      <c r="L11" s="1"/>
      <c r="M11" s="1"/>
      <c r="N11" s="1"/>
      <c r="O11" s="1"/>
      <c r="P11" s="1"/>
      <c r="Q11" s="1"/>
      <c r="R11" s="1"/>
      <c r="S11" s="1"/>
      <c r="T11" s="3"/>
      <c r="U11" s="3"/>
      <c r="V11" s="3"/>
      <c r="W11" s="3"/>
      <c r="X11" s="3"/>
      <c r="Y11" s="3"/>
      <c r="Z11" s="3"/>
      <c r="AA11" s="3"/>
    </row>
    <row r="12" spans="1:27" ht="15.75">
      <c r="A12" s="89"/>
      <c r="B12" s="72"/>
      <c r="C12" s="71"/>
      <c r="D12" s="72"/>
      <c r="E12" s="72"/>
      <c r="F12" s="71"/>
      <c r="G12" s="72"/>
      <c r="H12" s="72"/>
      <c r="I12" s="71"/>
      <c r="J12" s="72"/>
      <c r="K12" s="51"/>
      <c r="L12" s="1"/>
      <c r="M12" s="1"/>
      <c r="N12" s="1"/>
      <c r="O12" s="1"/>
      <c r="P12" s="1"/>
      <c r="Q12" s="1"/>
      <c r="R12" s="1"/>
      <c r="S12" s="1"/>
      <c r="T12" s="3"/>
      <c r="U12" s="3"/>
      <c r="V12" s="3"/>
      <c r="W12" s="3"/>
      <c r="X12" s="3"/>
      <c r="Y12" s="3"/>
      <c r="Z12" s="3"/>
      <c r="AA12" s="3"/>
    </row>
    <row r="13" spans="1:27" ht="15.75">
      <c r="A13" s="89"/>
      <c r="B13" s="72"/>
      <c r="C13" s="71"/>
      <c r="D13" s="72"/>
      <c r="E13" s="72"/>
      <c r="F13" s="71"/>
      <c r="G13" s="72"/>
      <c r="H13" s="72"/>
      <c r="I13" s="71"/>
      <c r="J13" s="72"/>
      <c r="K13" s="51"/>
      <c r="L13" s="1"/>
      <c r="M13" s="1"/>
      <c r="N13" s="1"/>
      <c r="O13" s="1"/>
      <c r="P13" s="1"/>
      <c r="Q13" s="1"/>
      <c r="R13" s="1"/>
      <c r="S13" s="1"/>
      <c r="T13" s="3"/>
      <c r="U13" s="3"/>
      <c r="V13" s="3"/>
      <c r="W13" s="3"/>
      <c r="X13" s="3"/>
      <c r="Y13" s="3"/>
      <c r="Z13" s="3"/>
      <c r="AA13" s="3"/>
    </row>
    <row r="14" spans="1:27" ht="15.75">
      <c r="A14" s="89"/>
      <c r="B14" s="72"/>
      <c r="C14" s="71"/>
      <c r="D14" s="72"/>
      <c r="E14" s="72"/>
      <c r="F14" s="71"/>
      <c r="G14" s="72"/>
      <c r="H14" s="72"/>
      <c r="I14" s="71"/>
      <c r="J14" s="72"/>
      <c r="K14" s="51"/>
      <c r="L14" s="1"/>
      <c r="M14" s="1"/>
      <c r="N14" s="1"/>
      <c r="O14" s="1"/>
      <c r="P14" s="1"/>
      <c r="Q14" s="1"/>
      <c r="R14" s="1"/>
      <c r="S14" s="1"/>
      <c r="T14" s="3"/>
      <c r="U14" s="3"/>
      <c r="V14" s="3"/>
      <c r="W14" s="3"/>
      <c r="X14" s="3"/>
      <c r="Y14" s="3"/>
      <c r="Z14" s="3"/>
      <c r="AA14" s="3"/>
    </row>
    <row r="15" spans="1:27" ht="16.5" thickBot="1">
      <c r="A15" s="90"/>
      <c r="B15" s="91"/>
      <c r="C15" s="92"/>
      <c r="D15" s="91"/>
      <c r="E15" s="91"/>
      <c r="F15" s="92"/>
      <c r="G15" s="91"/>
      <c r="H15" s="91"/>
      <c r="I15" s="92"/>
      <c r="J15" s="91"/>
      <c r="K15" s="52"/>
      <c r="L15" s="1"/>
      <c r="M15" s="1"/>
      <c r="N15" s="1"/>
      <c r="O15" s="1"/>
      <c r="P15" s="1"/>
      <c r="Q15" s="1"/>
      <c r="R15" s="1"/>
      <c r="S15" s="1"/>
      <c r="T15" s="3"/>
      <c r="U15" s="3"/>
      <c r="V15" s="3"/>
      <c r="W15" s="3"/>
      <c r="X15" s="3"/>
      <c r="Y15" s="3"/>
      <c r="Z15" s="3"/>
      <c r="AA15" s="3"/>
    </row>
    <row r="16" spans="1:27" ht="15.75">
      <c r="A16" s="5"/>
      <c r="B16" s="5"/>
      <c r="C16" s="5"/>
      <c r="D16" s="5"/>
      <c r="E16" s="5"/>
      <c r="F16" s="5"/>
      <c r="G16" s="5"/>
      <c r="H16" s="5"/>
      <c r="I16" s="5"/>
      <c r="J16" s="5"/>
      <c r="K16" s="6"/>
      <c r="L16" s="1"/>
      <c r="M16" s="1"/>
      <c r="N16" s="1"/>
      <c r="O16" s="1"/>
      <c r="P16" s="1"/>
      <c r="Q16" s="1"/>
      <c r="R16" s="1"/>
      <c r="S16" s="1"/>
      <c r="T16" s="3"/>
      <c r="U16" s="3"/>
      <c r="V16" s="3"/>
      <c r="W16" s="3"/>
      <c r="X16" s="3"/>
      <c r="Y16" s="3"/>
      <c r="Z16" s="3"/>
      <c r="AA16" s="3"/>
    </row>
    <row r="17" spans="1:27" ht="15.75">
      <c r="A17" s="93" t="s">
        <v>25</v>
      </c>
      <c r="B17" s="93"/>
      <c r="C17" s="93"/>
      <c r="D17" s="93"/>
      <c r="E17" s="93"/>
      <c r="F17" s="93"/>
      <c r="G17" s="93"/>
      <c r="H17" s="93"/>
      <c r="I17" s="93"/>
      <c r="J17" s="93"/>
      <c r="K17" s="93"/>
      <c r="L17" s="1"/>
      <c r="M17" s="1"/>
      <c r="N17" s="1"/>
      <c r="O17" s="1"/>
      <c r="P17" s="1"/>
      <c r="Q17" s="1"/>
      <c r="R17" s="1"/>
      <c r="S17" s="1"/>
      <c r="T17" s="3"/>
      <c r="U17" s="3"/>
      <c r="V17" s="3"/>
      <c r="W17" s="3"/>
      <c r="X17" s="3"/>
      <c r="Y17" s="3"/>
      <c r="Z17" s="3"/>
      <c r="AA17" s="3"/>
    </row>
    <row r="18" spans="1:27" ht="16.5" thickBot="1">
      <c r="A18" s="5"/>
      <c r="B18" s="5"/>
      <c r="C18" s="5"/>
      <c r="D18" s="5"/>
      <c r="E18" s="5"/>
      <c r="F18" s="5"/>
      <c r="G18" s="5"/>
      <c r="H18" s="5"/>
      <c r="I18" s="5"/>
      <c r="J18" s="5"/>
      <c r="K18" s="6"/>
      <c r="L18" s="1"/>
      <c r="M18" s="1"/>
      <c r="N18" s="1"/>
      <c r="O18" s="1"/>
      <c r="P18" s="1"/>
      <c r="Q18" s="1"/>
      <c r="R18" s="1"/>
      <c r="S18" s="1"/>
      <c r="T18" s="3"/>
      <c r="U18" s="3"/>
      <c r="V18" s="3"/>
      <c r="W18" s="3"/>
      <c r="X18" s="3"/>
      <c r="Y18" s="3"/>
      <c r="Z18" s="3"/>
      <c r="AA18" s="3"/>
    </row>
    <row r="19" spans="1:27" ht="15.75">
      <c r="A19" s="94" t="s">
        <v>16</v>
      </c>
      <c r="B19" s="95"/>
      <c r="C19" s="88" t="s">
        <v>22</v>
      </c>
      <c r="D19" s="96"/>
      <c r="E19" s="95"/>
      <c r="F19" s="88" t="s">
        <v>26</v>
      </c>
      <c r="G19" s="96"/>
      <c r="H19" s="95"/>
      <c r="I19" s="88" t="s">
        <v>24</v>
      </c>
      <c r="J19" s="97"/>
      <c r="K19" s="6"/>
      <c r="L19" s="1"/>
      <c r="M19" s="1"/>
      <c r="N19" s="1"/>
      <c r="O19" s="1"/>
      <c r="P19" s="1"/>
      <c r="Q19" s="1"/>
      <c r="R19" s="1"/>
      <c r="S19" s="1"/>
      <c r="T19" s="3"/>
      <c r="U19" s="3"/>
      <c r="V19" s="3"/>
      <c r="W19" s="3"/>
      <c r="X19" s="3"/>
      <c r="Y19" s="3"/>
      <c r="Z19" s="3"/>
      <c r="AA19" s="3"/>
    </row>
    <row r="20" spans="1:27" ht="15.75">
      <c r="A20" s="98"/>
      <c r="B20" s="68"/>
      <c r="C20" s="66"/>
      <c r="D20" s="67"/>
      <c r="E20" s="68"/>
      <c r="F20" s="66"/>
      <c r="G20" s="67"/>
      <c r="H20" s="68"/>
      <c r="I20" s="66"/>
      <c r="J20" s="99"/>
      <c r="K20" s="6"/>
      <c r="L20" s="1"/>
      <c r="M20" s="1"/>
      <c r="N20" s="1"/>
      <c r="O20" s="1"/>
      <c r="P20" s="1"/>
      <c r="Q20" s="1"/>
      <c r="R20" s="1"/>
      <c r="S20" s="1"/>
      <c r="T20" s="3"/>
      <c r="U20" s="3"/>
      <c r="V20" s="3"/>
      <c r="W20" s="3"/>
      <c r="X20" s="3"/>
      <c r="Y20" s="3"/>
      <c r="Z20" s="3"/>
      <c r="AA20" s="3"/>
    </row>
    <row r="21" spans="1:27" ht="15.75">
      <c r="A21" s="98"/>
      <c r="B21" s="68"/>
      <c r="C21" s="66"/>
      <c r="D21" s="67"/>
      <c r="E21" s="68"/>
      <c r="F21" s="66"/>
      <c r="G21" s="67"/>
      <c r="H21" s="68"/>
      <c r="I21" s="66"/>
      <c r="J21" s="99"/>
      <c r="K21" s="6"/>
      <c r="L21" s="1"/>
      <c r="M21" s="1"/>
      <c r="N21" s="1"/>
      <c r="O21" s="1"/>
      <c r="P21" s="1"/>
      <c r="Q21" s="1"/>
      <c r="R21" s="1"/>
      <c r="S21" s="1"/>
      <c r="T21" s="3"/>
      <c r="U21" s="3"/>
      <c r="V21" s="3"/>
      <c r="W21" s="3"/>
      <c r="X21" s="3"/>
      <c r="Y21" s="3"/>
      <c r="Z21" s="3"/>
      <c r="AA21" s="3"/>
    </row>
    <row r="22" spans="1:27" ht="15.75">
      <c r="A22" s="98"/>
      <c r="B22" s="68"/>
      <c r="C22" s="66"/>
      <c r="D22" s="67"/>
      <c r="E22" s="68"/>
      <c r="F22" s="66"/>
      <c r="G22" s="67"/>
      <c r="H22" s="68"/>
      <c r="I22" s="66"/>
      <c r="J22" s="99"/>
      <c r="K22" s="6"/>
      <c r="L22" s="1"/>
      <c r="M22" s="1"/>
      <c r="N22" s="1"/>
      <c r="O22" s="1"/>
      <c r="P22" s="1"/>
      <c r="Q22" s="1"/>
      <c r="R22" s="1"/>
      <c r="S22" s="1"/>
      <c r="T22" s="3"/>
      <c r="U22" s="3"/>
      <c r="V22" s="3"/>
      <c r="W22" s="3"/>
      <c r="X22" s="3"/>
      <c r="Y22" s="3"/>
      <c r="Z22" s="3"/>
      <c r="AA22" s="3"/>
    </row>
    <row r="23" spans="1:27" ht="15.75">
      <c r="A23" s="98"/>
      <c r="B23" s="68"/>
      <c r="C23" s="66"/>
      <c r="D23" s="67"/>
      <c r="E23" s="68"/>
      <c r="F23" s="66"/>
      <c r="G23" s="67"/>
      <c r="H23" s="68"/>
      <c r="I23" s="66"/>
      <c r="J23" s="99"/>
      <c r="K23" s="6"/>
      <c r="L23" s="1"/>
      <c r="M23" s="1"/>
      <c r="N23" s="1"/>
      <c r="O23" s="1"/>
      <c r="P23" s="1"/>
      <c r="Q23" s="1"/>
      <c r="R23" s="1"/>
      <c r="S23" s="1"/>
      <c r="T23" s="3"/>
      <c r="U23" s="3"/>
      <c r="V23" s="3"/>
      <c r="W23" s="3"/>
      <c r="X23" s="3"/>
      <c r="Y23" s="3"/>
      <c r="Z23" s="3"/>
      <c r="AA23" s="3"/>
    </row>
    <row r="24" spans="1:27" ht="15.75">
      <c r="A24" s="98"/>
      <c r="B24" s="68"/>
      <c r="C24" s="66"/>
      <c r="D24" s="67"/>
      <c r="E24" s="68"/>
      <c r="F24" s="66"/>
      <c r="G24" s="67"/>
      <c r="H24" s="68"/>
      <c r="I24" s="66"/>
      <c r="J24" s="99"/>
      <c r="K24" s="6"/>
      <c r="L24" s="1"/>
      <c r="M24" s="1"/>
      <c r="N24" s="1"/>
      <c r="O24" s="1"/>
      <c r="P24" s="1"/>
      <c r="Q24" s="1"/>
      <c r="R24" s="1"/>
      <c r="S24" s="1"/>
      <c r="T24" s="3"/>
      <c r="U24" s="3"/>
      <c r="V24" s="3"/>
      <c r="W24" s="3"/>
      <c r="X24" s="3"/>
      <c r="Y24" s="3"/>
      <c r="Z24" s="3"/>
      <c r="AA24" s="3"/>
    </row>
    <row r="25" spans="1:27" ht="15.75">
      <c r="A25" s="98"/>
      <c r="B25" s="68"/>
      <c r="C25" s="66"/>
      <c r="D25" s="67"/>
      <c r="E25" s="68"/>
      <c r="F25" s="66"/>
      <c r="G25" s="67"/>
      <c r="H25" s="68"/>
      <c r="I25" s="66"/>
      <c r="J25" s="99"/>
      <c r="K25" s="6"/>
      <c r="L25" s="1"/>
      <c r="M25" s="1"/>
      <c r="N25" s="1"/>
      <c r="O25" s="1"/>
      <c r="P25" s="1"/>
      <c r="Q25" s="1"/>
      <c r="R25" s="1"/>
      <c r="S25" s="1"/>
      <c r="T25" s="3"/>
      <c r="U25" s="3"/>
      <c r="V25" s="3"/>
      <c r="W25" s="3"/>
      <c r="X25" s="3"/>
      <c r="Y25" s="3"/>
      <c r="Z25" s="3"/>
      <c r="AA25" s="3"/>
    </row>
    <row r="26" spans="1:27" ht="15.75">
      <c r="A26" s="98"/>
      <c r="B26" s="68"/>
      <c r="C26" s="66"/>
      <c r="D26" s="67"/>
      <c r="E26" s="68"/>
      <c r="F26" s="66"/>
      <c r="G26" s="67"/>
      <c r="H26" s="68"/>
      <c r="I26" s="66"/>
      <c r="J26" s="99"/>
      <c r="K26" s="6"/>
      <c r="L26" s="1"/>
      <c r="M26" s="1"/>
      <c r="N26" s="1"/>
      <c r="O26" s="1"/>
      <c r="P26" s="1"/>
      <c r="Q26" s="1"/>
      <c r="R26" s="1"/>
      <c r="S26" s="1"/>
      <c r="T26" s="3"/>
      <c r="U26" s="3"/>
      <c r="V26" s="3"/>
      <c r="W26" s="3"/>
      <c r="X26" s="3"/>
      <c r="Y26" s="3"/>
      <c r="Z26" s="3"/>
      <c r="AA26" s="3"/>
    </row>
    <row r="27" spans="1:27" ht="15.75">
      <c r="A27" s="98"/>
      <c r="B27" s="68"/>
      <c r="C27" s="66"/>
      <c r="D27" s="67"/>
      <c r="E27" s="68"/>
      <c r="F27" s="66"/>
      <c r="G27" s="67"/>
      <c r="H27" s="68"/>
      <c r="I27" s="66"/>
      <c r="J27" s="99"/>
      <c r="K27" s="6"/>
      <c r="L27" s="1"/>
      <c r="M27" s="1"/>
      <c r="N27" s="1"/>
      <c r="O27" s="1"/>
      <c r="P27" s="1"/>
      <c r="Q27" s="1"/>
      <c r="R27" s="1"/>
      <c r="S27" s="1"/>
      <c r="T27" s="3"/>
      <c r="U27" s="3"/>
      <c r="V27" s="3"/>
      <c r="W27" s="3"/>
      <c r="X27" s="3"/>
      <c r="Y27" s="3"/>
      <c r="Z27" s="3"/>
      <c r="AA27" s="3"/>
    </row>
    <row r="28" spans="1:27" ht="15.75">
      <c r="A28" s="98"/>
      <c r="B28" s="68"/>
      <c r="C28" s="66"/>
      <c r="D28" s="67"/>
      <c r="E28" s="68"/>
      <c r="F28" s="66"/>
      <c r="G28" s="67"/>
      <c r="H28" s="68"/>
      <c r="I28" s="66"/>
      <c r="J28" s="99"/>
      <c r="K28" s="6"/>
      <c r="L28" s="1"/>
      <c r="M28" s="1"/>
      <c r="N28" s="1"/>
      <c r="O28" s="1"/>
      <c r="P28" s="1"/>
      <c r="Q28" s="1"/>
      <c r="R28" s="1"/>
      <c r="S28" s="1"/>
      <c r="T28" s="3"/>
      <c r="U28" s="3"/>
      <c r="V28" s="3"/>
      <c r="W28" s="3"/>
      <c r="X28" s="3"/>
      <c r="Y28" s="3"/>
      <c r="Z28" s="3"/>
      <c r="AA28" s="3"/>
    </row>
    <row r="29" spans="1:27" ht="15.75">
      <c r="A29" s="98"/>
      <c r="B29" s="68"/>
      <c r="C29" s="66"/>
      <c r="D29" s="67"/>
      <c r="E29" s="68"/>
      <c r="F29" s="66"/>
      <c r="G29" s="67"/>
      <c r="H29" s="68"/>
      <c r="I29" s="66"/>
      <c r="J29" s="99"/>
      <c r="K29" s="6"/>
      <c r="L29" s="1"/>
      <c r="M29" s="1"/>
      <c r="N29" s="1"/>
      <c r="O29" s="1"/>
      <c r="P29" s="1"/>
      <c r="Q29" s="1"/>
      <c r="R29" s="1"/>
      <c r="S29" s="1"/>
      <c r="T29" s="3"/>
      <c r="U29" s="3"/>
      <c r="V29" s="3"/>
      <c r="W29" s="3"/>
      <c r="X29" s="3"/>
      <c r="Y29" s="3"/>
      <c r="Z29" s="3"/>
      <c r="AA29" s="3"/>
    </row>
    <row r="30" spans="1:27" ht="15.7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75">
      <c r="A31" s="100"/>
      <c r="B31" s="100"/>
      <c r="C31" s="100"/>
      <c r="D31" s="100"/>
      <c r="E31" s="100"/>
      <c r="F31" s="100"/>
      <c r="G31" s="100"/>
      <c r="H31" s="100"/>
      <c r="I31" s="100"/>
      <c r="J31" s="100"/>
      <c r="K31" s="1"/>
      <c r="L31" s="1"/>
      <c r="M31" s="1"/>
      <c r="N31" s="1"/>
      <c r="O31" s="1"/>
      <c r="P31" s="1"/>
      <c r="Q31" s="1"/>
      <c r="R31" s="1"/>
      <c r="S31" s="1"/>
      <c r="T31" s="3"/>
      <c r="U31" s="3"/>
      <c r="V31" s="3"/>
      <c r="W31" s="3"/>
      <c r="X31" s="3"/>
      <c r="Y31" s="3"/>
      <c r="Z31" s="3"/>
      <c r="AA31" s="3"/>
    </row>
    <row r="32" spans="1:27" ht="15.7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c r="A33" s="22" t="s">
        <v>51</v>
      </c>
      <c r="B33" s="21"/>
      <c r="C33" s="21"/>
      <c r="D33" s="21"/>
      <c r="E33" s="21"/>
      <c r="F33" s="21"/>
      <c r="G33" s="21"/>
      <c r="H33" s="21"/>
      <c r="I33" s="21"/>
      <c r="J33" s="21"/>
      <c r="K33" s="1"/>
      <c r="L33" s="1"/>
      <c r="M33" s="1"/>
      <c r="N33" s="1"/>
      <c r="O33" s="1"/>
      <c r="P33" s="1"/>
      <c r="Q33" s="1"/>
      <c r="R33" s="1"/>
      <c r="S33" s="1"/>
      <c r="T33" s="3"/>
      <c r="U33" s="3"/>
      <c r="V33" s="3"/>
      <c r="W33" s="3"/>
      <c r="X33" s="3"/>
      <c r="Y33" s="3"/>
      <c r="Z33" s="3"/>
      <c r="AA33" s="3"/>
    </row>
    <row r="34" spans="1:27" ht="16.5" thickBot="1">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c r="A35" s="7" t="s">
        <v>15</v>
      </c>
      <c r="B35" s="96" t="s">
        <v>27</v>
      </c>
      <c r="C35" s="96"/>
      <c r="D35" s="96"/>
      <c r="E35" s="96"/>
      <c r="F35" s="96"/>
      <c r="G35" s="95"/>
      <c r="H35" s="96" t="s">
        <v>52</v>
      </c>
      <c r="I35" s="96"/>
      <c r="J35" s="97"/>
      <c r="K35" s="1"/>
      <c r="L35" s="1"/>
      <c r="M35" s="1"/>
      <c r="N35" s="1"/>
      <c r="O35" s="1"/>
      <c r="P35" s="1"/>
      <c r="Q35" s="1"/>
      <c r="R35" s="1"/>
      <c r="S35" s="1"/>
      <c r="T35" s="3"/>
      <c r="U35" s="3"/>
      <c r="V35" s="3"/>
      <c r="W35" s="3"/>
      <c r="X35" s="3"/>
      <c r="Y35" s="3"/>
      <c r="Z35" s="3"/>
      <c r="AA35" s="3"/>
    </row>
    <row r="36" spans="1:27" ht="15.75">
      <c r="A36" s="19"/>
      <c r="B36" s="101"/>
      <c r="C36" s="102"/>
      <c r="D36" s="102"/>
      <c r="E36" s="102"/>
      <c r="F36" s="102"/>
      <c r="G36" s="103"/>
      <c r="H36" s="104"/>
      <c r="I36" s="67"/>
      <c r="J36" s="99"/>
      <c r="K36" s="1"/>
      <c r="L36" s="1"/>
      <c r="M36" s="1"/>
      <c r="N36" s="1"/>
      <c r="O36" s="1"/>
      <c r="P36" s="1"/>
      <c r="Q36" s="1"/>
      <c r="R36" s="1"/>
      <c r="S36" s="1"/>
      <c r="T36" s="3"/>
      <c r="U36" s="3"/>
      <c r="V36" s="3"/>
      <c r="W36" s="3"/>
      <c r="X36" s="3"/>
      <c r="Y36" s="3"/>
      <c r="Z36" s="3"/>
      <c r="AA36" s="3"/>
    </row>
    <row r="37" spans="1:27" ht="15.75">
      <c r="A37" s="19"/>
      <c r="B37" s="101"/>
      <c r="C37" s="102"/>
      <c r="D37" s="102"/>
      <c r="E37" s="102"/>
      <c r="F37" s="102"/>
      <c r="G37" s="103"/>
      <c r="H37" s="104"/>
      <c r="I37" s="67"/>
      <c r="J37" s="99"/>
      <c r="K37" s="1"/>
      <c r="L37" s="1"/>
      <c r="M37" s="1"/>
      <c r="N37" s="1"/>
      <c r="O37" s="1"/>
      <c r="P37" s="1"/>
      <c r="Q37" s="1"/>
      <c r="R37" s="1"/>
      <c r="S37" s="1"/>
      <c r="T37" s="3"/>
      <c r="U37" s="3"/>
      <c r="V37" s="3"/>
      <c r="W37" s="3"/>
      <c r="X37" s="3"/>
      <c r="Y37" s="3"/>
      <c r="Z37" s="3"/>
      <c r="AA37" s="3"/>
    </row>
    <row r="38" spans="1:27" ht="17.25" customHeight="1">
      <c r="A38" s="19"/>
      <c r="B38" s="101"/>
      <c r="C38" s="102"/>
      <c r="D38" s="102"/>
      <c r="E38" s="102"/>
      <c r="F38" s="102"/>
      <c r="G38" s="103"/>
      <c r="H38" s="66"/>
      <c r="I38" s="104"/>
      <c r="J38" s="111"/>
      <c r="K38" s="1"/>
      <c r="L38" s="1"/>
      <c r="M38" s="1"/>
      <c r="N38" s="1"/>
      <c r="O38" s="1"/>
      <c r="P38" s="1"/>
      <c r="Q38" s="1"/>
      <c r="R38" s="1"/>
      <c r="S38" s="1"/>
      <c r="T38" s="3"/>
      <c r="U38" s="3"/>
      <c r="V38" s="3"/>
      <c r="W38" s="3"/>
      <c r="X38" s="3"/>
      <c r="Y38" s="3"/>
      <c r="Z38" s="3"/>
      <c r="AA38" s="3"/>
    </row>
    <row r="39" spans="1:27" ht="18" customHeight="1">
      <c r="A39" s="19"/>
      <c r="B39" s="101"/>
      <c r="C39" s="102"/>
      <c r="D39" s="102"/>
      <c r="E39" s="102"/>
      <c r="F39" s="102"/>
      <c r="G39" s="103"/>
      <c r="H39" s="104"/>
      <c r="I39" s="67"/>
      <c r="J39" s="99"/>
      <c r="K39" s="1"/>
      <c r="L39" s="1"/>
      <c r="M39" s="1"/>
      <c r="N39" s="1"/>
      <c r="O39" s="1"/>
      <c r="P39" s="1"/>
      <c r="Q39" s="1"/>
      <c r="R39" s="1"/>
      <c r="S39" s="1"/>
      <c r="T39" s="3"/>
      <c r="U39" s="3"/>
      <c r="V39" s="3"/>
      <c r="W39" s="3"/>
      <c r="X39" s="3"/>
      <c r="Y39" s="3"/>
      <c r="Z39" s="3"/>
      <c r="AA39" s="3"/>
    </row>
    <row r="40" spans="1:27" ht="15.75">
      <c r="A40" s="20"/>
      <c r="B40" s="105"/>
      <c r="C40" s="106"/>
      <c r="D40" s="106"/>
      <c r="E40" s="106"/>
      <c r="F40" s="106"/>
      <c r="G40" s="107"/>
      <c r="H40" s="104"/>
      <c r="I40" s="67"/>
      <c r="J40" s="99"/>
      <c r="K40" s="1"/>
      <c r="L40" s="1"/>
      <c r="M40" s="1"/>
      <c r="N40" s="1"/>
      <c r="O40" s="1"/>
      <c r="P40" s="1"/>
      <c r="Q40" s="1"/>
      <c r="R40" s="1"/>
      <c r="S40" s="1"/>
      <c r="T40" s="3"/>
      <c r="U40" s="3"/>
      <c r="V40" s="3"/>
      <c r="W40" s="3"/>
      <c r="X40" s="3"/>
      <c r="Y40" s="3"/>
      <c r="Z40" s="3"/>
      <c r="AA40" s="3"/>
    </row>
    <row r="41" spans="1:27" ht="15.75">
      <c r="A41" s="8"/>
      <c r="B41" s="108"/>
      <c r="C41" s="109"/>
      <c r="D41" s="109"/>
      <c r="E41" s="109"/>
      <c r="F41" s="109"/>
      <c r="G41" s="110"/>
      <c r="H41" s="104"/>
      <c r="I41" s="67"/>
      <c r="J41" s="99"/>
      <c r="K41" s="1"/>
      <c r="L41" s="1"/>
      <c r="M41" s="1"/>
      <c r="N41" s="1"/>
      <c r="O41" s="1"/>
      <c r="P41" s="1"/>
      <c r="Q41" s="1"/>
      <c r="R41" s="1"/>
      <c r="S41" s="1"/>
      <c r="T41" s="3"/>
      <c r="U41" s="3"/>
      <c r="V41" s="3"/>
      <c r="W41" s="3"/>
      <c r="X41" s="3"/>
      <c r="Y41" s="3"/>
      <c r="Z41" s="3"/>
      <c r="AA41" s="3"/>
    </row>
    <row r="42" spans="1:27" ht="15.75">
      <c r="A42" s="8"/>
      <c r="B42" s="108"/>
      <c r="C42" s="109"/>
      <c r="D42" s="109"/>
      <c r="E42" s="109"/>
      <c r="F42" s="109"/>
      <c r="G42" s="110"/>
      <c r="H42" s="104"/>
      <c r="I42" s="67"/>
      <c r="J42" s="99"/>
      <c r="K42" s="1"/>
      <c r="L42" s="1"/>
      <c r="M42" s="1"/>
      <c r="N42" s="1"/>
      <c r="O42" s="1"/>
      <c r="P42" s="1"/>
      <c r="Q42" s="1"/>
      <c r="R42" s="1"/>
      <c r="S42" s="1"/>
      <c r="T42" s="3"/>
      <c r="U42" s="3"/>
      <c r="V42" s="3"/>
      <c r="W42" s="3"/>
      <c r="X42" s="3"/>
      <c r="Y42" s="3"/>
      <c r="Z42" s="3"/>
      <c r="AA42" s="3"/>
    </row>
    <row r="43" spans="1:27" ht="15.75">
      <c r="A43" s="8"/>
      <c r="B43" s="108"/>
      <c r="C43" s="109"/>
      <c r="D43" s="109"/>
      <c r="E43" s="109"/>
      <c r="F43" s="109"/>
      <c r="G43" s="110"/>
      <c r="H43" s="104"/>
      <c r="I43" s="67"/>
      <c r="J43" s="99"/>
      <c r="K43" s="1"/>
      <c r="L43" s="1"/>
      <c r="M43" s="1"/>
      <c r="N43" s="1"/>
      <c r="O43" s="1"/>
      <c r="P43" s="1"/>
      <c r="Q43" s="1"/>
      <c r="R43" s="1"/>
      <c r="S43" s="1"/>
      <c r="T43" s="3"/>
      <c r="U43" s="3"/>
      <c r="V43" s="3"/>
      <c r="W43" s="3"/>
      <c r="X43" s="3"/>
      <c r="Y43" s="3"/>
      <c r="Z43" s="3"/>
      <c r="AA43" s="3"/>
    </row>
    <row r="44" spans="1:27" ht="15.75">
      <c r="A44" s="8"/>
      <c r="B44" s="108"/>
      <c r="C44" s="109"/>
      <c r="D44" s="109"/>
      <c r="E44" s="109"/>
      <c r="F44" s="109"/>
      <c r="G44" s="110"/>
      <c r="H44" s="104"/>
      <c r="I44" s="67"/>
      <c r="J44" s="99"/>
      <c r="K44" s="1"/>
      <c r="L44" s="1"/>
      <c r="M44" s="1"/>
      <c r="N44" s="1"/>
      <c r="O44" s="1"/>
      <c r="P44" s="1"/>
      <c r="Q44" s="1"/>
      <c r="R44" s="1"/>
      <c r="S44" s="1"/>
      <c r="T44" s="3"/>
      <c r="U44" s="3"/>
      <c r="V44" s="3"/>
      <c r="W44" s="3"/>
      <c r="X44" s="3"/>
      <c r="Y44" s="3"/>
      <c r="Z44" s="3"/>
      <c r="AA44" s="3"/>
    </row>
    <row r="45" spans="1:27" ht="15.75">
      <c r="A45" s="8"/>
      <c r="B45" s="108"/>
      <c r="C45" s="109"/>
      <c r="D45" s="109"/>
      <c r="E45" s="109"/>
      <c r="F45" s="109"/>
      <c r="G45" s="110"/>
      <c r="H45" s="104"/>
      <c r="I45" s="67"/>
      <c r="J45" s="99"/>
      <c r="K45" s="1"/>
      <c r="L45" s="1"/>
      <c r="M45" s="1"/>
      <c r="N45" s="1"/>
      <c r="O45" s="1"/>
      <c r="P45" s="1"/>
      <c r="Q45" s="1"/>
      <c r="R45" s="1"/>
      <c r="S45" s="1"/>
      <c r="T45" s="3"/>
      <c r="U45" s="3"/>
      <c r="V45" s="3"/>
      <c r="W45" s="3"/>
      <c r="X45" s="3"/>
      <c r="Y45" s="3"/>
      <c r="Z45" s="3"/>
      <c r="AA45" s="3"/>
    </row>
    <row r="46" spans="1:27" ht="16.5" thickBot="1">
      <c r="A46" s="9"/>
      <c r="B46" s="112"/>
      <c r="C46" s="113"/>
      <c r="D46" s="113"/>
      <c r="E46" s="113"/>
      <c r="F46" s="113"/>
      <c r="G46" s="114"/>
      <c r="H46" s="115"/>
      <c r="I46" s="116"/>
      <c r="J46" s="117"/>
      <c r="K46" s="1"/>
      <c r="L46" s="1"/>
      <c r="M46" s="1"/>
      <c r="N46" s="1"/>
      <c r="O46" s="1"/>
      <c r="P46" s="1"/>
      <c r="Q46" s="1"/>
      <c r="R46" s="1"/>
      <c r="S46" s="1"/>
      <c r="T46" s="3"/>
      <c r="U46" s="3"/>
      <c r="V46" s="3"/>
      <c r="W46" s="3"/>
      <c r="X46" s="3"/>
      <c r="Y46" s="3"/>
      <c r="Z46" s="3"/>
      <c r="AA46" s="3"/>
    </row>
    <row r="47" spans="1:27" ht="15.7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c r="A48" s="118" t="s">
        <v>28</v>
      </c>
      <c r="B48" s="118"/>
      <c r="C48" s="118"/>
      <c r="D48" s="118"/>
      <c r="E48" s="118"/>
      <c r="F48" s="118"/>
      <c r="G48" s="118"/>
      <c r="H48" s="118"/>
      <c r="I48" s="118"/>
      <c r="J48" s="118"/>
      <c r="K48" s="1"/>
      <c r="L48" s="1"/>
      <c r="M48" s="1"/>
      <c r="N48" s="1"/>
      <c r="O48" s="1"/>
      <c r="P48" s="1"/>
      <c r="Q48" s="1"/>
      <c r="R48" s="1"/>
      <c r="S48" s="1"/>
      <c r="T48" s="3"/>
      <c r="U48" s="3"/>
      <c r="V48" s="3"/>
      <c r="W48" s="3"/>
      <c r="X48" s="3"/>
      <c r="Y48" s="3"/>
      <c r="Z48" s="3"/>
      <c r="AA48" s="3"/>
    </row>
    <row r="49" spans="1:27" ht="15.7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7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75">
      <c r="A51" s="119" t="s">
        <v>29</v>
      </c>
      <c r="B51" s="119"/>
      <c r="C51" s="119"/>
      <c r="D51" s="119"/>
      <c r="E51" s="120"/>
      <c r="F51" s="121"/>
      <c r="G51" s="121"/>
      <c r="H51" s="121"/>
      <c r="I51" s="121"/>
      <c r="J51" s="121"/>
      <c r="K51" s="1"/>
      <c r="L51" s="1"/>
      <c r="M51" s="1"/>
      <c r="N51" s="1"/>
      <c r="O51" s="1"/>
      <c r="P51" s="1"/>
      <c r="Q51" s="1"/>
      <c r="R51" s="1"/>
      <c r="S51" s="1"/>
      <c r="T51" s="3"/>
      <c r="U51" s="3"/>
      <c r="V51" s="3"/>
      <c r="W51" s="3"/>
      <c r="X51" s="3"/>
      <c r="Y51" s="3"/>
      <c r="Z51" s="3"/>
      <c r="AA51" s="3"/>
    </row>
    <row r="52" spans="1:27" ht="15.7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75">
      <c r="A53" s="122" t="s">
        <v>30</v>
      </c>
      <c r="B53" s="122"/>
      <c r="C53" s="122"/>
      <c r="D53" s="122"/>
      <c r="E53" s="120"/>
      <c r="F53" s="121"/>
      <c r="G53" s="121"/>
      <c r="H53" s="121"/>
      <c r="I53" s="121"/>
      <c r="J53" s="121"/>
      <c r="K53" s="1"/>
      <c r="L53" s="1"/>
      <c r="M53" s="1"/>
      <c r="N53" s="1"/>
      <c r="O53" s="1"/>
      <c r="P53" s="1"/>
      <c r="Q53" s="1"/>
      <c r="R53" s="1"/>
      <c r="S53" s="1"/>
      <c r="T53" s="3"/>
      <c r="U53" s="3"/>
      <c r="V53" s="3"/>
      <c r="W53" s="3"/>
      <c r="X53" s="3"/>
      <c r="Y53" s="3"/>
      <c r="Z53" s="3"/>
      <c r="AA53" s="3"/>
    </row>
    <row r="54" spans="1:27" ht="15.7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7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7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144"/>
  <sheetViews>
    <sheetView topLeftCell="A22" zoomScale="120" zoomScaleNormal="120" workbookViewId="0">
      <selection activeCell="B41" sqref="B41:O41"/>
    </sheetView>
  </sheetViews>
  <sheetFormatPr defaultColWidth="9.140625" defaultRowHeight="15.75"/>
  <cols>
    <col min="1" max="1" width="3.28515625" style="11" customWidth="1"/>
    <col min="2" max="16384" width="9.140625" style="11"/>
  </cols>
  <sheetData>
    <row r="1" spans="1:15" ht="18.75">
      <c r="A1" s="126" t="s">
        <v>46</v>
      </c>
      <c r="B1" s="126"/>
      <c r="C1" s="126"/>
      <c r="D1" s="126"/>
      <c r="E1" s="126"/>
      <c r="F1" s="126"/>
      <c r="G1" s="126"/>
      <c r="H1" s="126"/>
      <c r="I1" s="126"/>
      <c r="J1" s="126"/>
      <c r="K1" s="126"/>
      <c r="L1" s="126"/>
      <c r="M1" s="126"/>
      <c r="N1" s="126"/>
      <c r="O1" s="126"/>
    </row>
    <row r="2" spans="1:15">
      <c r="A2" s="24" t="s">
        <v>50</v>
      </c>
      <c r="B2" s="125" t="s">
        <v>47</v>
      </c>
      <c r="C2" s="125"/>
      <c r="D2" s="125"/>
      <c r="E2" s="125"/>
      <c r="F2" s="125"/>
      <c r="G2" s="125"/>
      <c r="H2" s="125"/>
      <c r="I2" s="125"/>
      <c r="J2" s="125"/>
      <c r="K2" s="125"/>
      <c r="L2" s="125"/>
      <c r="M2" s="125"/>
      <c r="N2" s="125"/>
      <c r="O2" s="125"/>
    </row>
    <row r="3" spans="1:15">
      <c r="A3" s="24"/>
      <c r="B3" s="125"/>
      <c r="C3" s="125"/>
      <c r="D3" s="125"/>
      <c r="E3" s="125"/>
      <c r="F3" s="125"/>
      <c r="G3" s="125"/>
      <c r="H3" s="125"/>
      <c r="I3" s="125"/>
      <c r="J3" s="125"/>
      <c r="K3" s="125"/>
      <c r="L3" s="125"/>
      <c r="M3" s="125"/>
      <c r="N3" s="125"/>
      <c r="O3" s="125"/>
    </row>
    <row r="4" spans="1:15">
      <c r="A4" s="24"/>
      <c r="B4" s="125"/>
      <c r="C4" s="125"/>
      <c r="D4" s="125"/>
      <c r="E4" s="125"/>
      <c r="F4" s="125"/>
      <c r="G4" s="125"/>
      <c r="H4" s="125"/>
      <c r="I4" s="125"/>
      <c r="J4" s="125"/>
      <c r="K4" s="125"/>
      <c r="L4" s="125"/>
      <c r="M4" s="125"/>
      <c r="N4" s="125"/>
      <c r="O4" s="125"/>
    </row>
    <row r="5" spans="1:15">
      <c r="A5" s="24"/>
      <c r="B5" s="125"/>
      <c r="C5" s="125"/>
      <c r="D5" s="125"/>
      <c r="E5" s="125"/>
      <c r="F5" s="125"/>
      <c r="G5" s="125"/>
      <c r="H5" s="125"/>
      <c r="I5" s="125"/>
      <c r="J5" s="125"/>
      <c r="K5" s="125"/>
      <c r="L5" s="125"/>
      <c r="M5" s="125"/>
      <c r="N5" s="125"/>
      <c r="O5" s="125"/>
    </row>
    <row r="6" spans="1:15">
      <c r="A6" s="24"/>
      <c r="B6" s="125"/>
      <c r="C6" s="125"/>
      <c r="D6" s="125"/>
      <c r="E6" s="125"/>
      <c r="F6" s="125"/>
      <c r="G6" s="125"/>
      <c r="H6" s="125"/>
      <c r="I6" s="125"/>
      <c r="J6" s="125"/>
      <c r="K6" s="125"/>
      <c r="L6" s="125"/>
      <c r="M6" s="125"/>
      <c r="N6" s="125"/>
      <c r="O6" s="125"/>
    </row>
    <row r="7" spans="1:15">
      <c r="A7" s="24"/>
      <c r="B7" s="125"/>
      <c r="C7" s="125"/>
      <c r="D7" s="125"/>
      <c r="E7" s="125"/>
      <c r="F7" s="125"/>
      <c r="G7" s="125"/>
      <c r="H7" s="125"/>
      <c r="I7" s="125"/>
      <c r="J7" s="125"/>
      <c r="K7" s="125"/>
      <c r="L7" s="125"/>
      <c r="M7" s="125"/>
      <c r="N7" s="125"/>
      <c r="O7" s="125"/>
    </row>
    <row r="8" spans="1:15">
      <c r="A8" s="24"/>
      <c r="B8" s="125"/>
      <c r="C8" s="125"/>
      <c r="D8" s="125"/>
      <c r="E8" s="125"/>
      <c r="F8" s="125"/>
      <c r="G8" s="125"/>
      <c r="H8" s="125"/>
      <c r="I8" s="125"/>
      <c r="J8" s="125"/>
      <c r="K8" s="125"/>
      <c r="L8" s="125"/>
      <c r="M8" s="125"/>
      <c r="N8" s="125"/>
      <c r="O8" s="125"/>
    </row>
    <row r="9" spans="1:15">
      <c r="A9" s="24"/>
      <c r="B9" s="125"/>
      <c r="C9" s="125"/>
      <c r="D9" s="125"/>
      <c r="E9" s="125"/>
      <c r="F9" s="125"/>
      <c r="G9" s="125"/>
      <c r="H9" s="125"/>
      <c r="I9" s="125"/>
      <c r="J9" s="125"/>
      <c r="K9" s="125"/>
      <c r="L9" s="125"/>
      <c r="M9" s="125"/>
      <c r="N9" s="125"/>
      <c r="O9" s="125"/>
    </row>
    <row r="10" spans="1:15" ht="15.95" customHeight="1">
      <c r="A10" s="24" t="s">
        <v>53</v>
      </c>
      <c r="B10" s="125" t="s">
        <v>75</v>
      </c>
      <c r="C10" s="125"/>
      <c r="D10" s="125"/>
      <c r="E10" s="125"/>
      <c r="F10" s="125"/>
      <c r="G10" s="125"/>
      <c r="H10" s="125"/>
      <c r="I10" s="125"/>
      <c r="J10" s="125"/>
      <c r="K10" s="125"/>
      <c r="L10" s="125"/>
      <c r="M10" s="125"/>
      <c r="N10" s="125"/>
      <c r="O10" s="125"/>
    </row>
    <row r="11" spans="1:15">
      <c r="A11" s="24"/>
      <c r="B11" s="125"/>
      <c r="C11" s="125"/>
      <c r="D11" s="125"/>
      <c r="E11" s="125"/>
      <c r="F11" s="125"/>
      <c r="G11" s="125"/>
      <c r="H11" s="125"/>
      <c r="I11" s="125"/>
      <c r="J11" s="125"/>
      <c r="K11" s="125"/>
      <c r="L11" s="125"/>
      <c r="M11" s="125"/>
      <c r="N11" s="125"/>
      <c r="O11" s="125"/>
    </row>
    <row r="12" spans="1:15">
      <c r="A12" s="24"/>
      <c r="B12" s="125"/>
      <c r="C12" s="125"/>
      <c r="D12" s="125"/>
      <c r="E12" s="125"/>
      <c r="F12" s="125"/>
      <c r="G12" s="125"/>
      <c r="H12" s="125"/>
      <c r="I12" s="125"/>
      <c r="J12" s="125"/>
      <c r="K12" s="125"/>
      <c r="L12" s="125"/>
      <c r="M12" s="125"/>
      <c r="N12" s="125"/>
      <c r="O12" s="125"/>
    </row>
    <row r="13" spans="1:15" ht="15.95" customHeight="1">
      <c r="A13" s="24" t="s">
        <v>54</v>
      </c>
      <c r="B13" s="125" t="s">
        <v>48</v>
      </c>
      <c r="C13" s="125"/>
      <c r="D13" s="125"/>
      <c r="E13" s="125"/>
      <c r="F13" s="125"/>
      <c r="G13" s="125"/>
      <c r="H13" s="125"/>
      <c r="I13" s="125"/>
      <c r="J13" s="125"/>
      <c r="K13" s="125"/>
      <c r="L13" s="125"/>
      <c r="M13" s="125"/>
      <c r="N13" s="125"/>
      <c r="O13" s="125"/>
    </row>
    <row r="14" spans="1:15">
      <c r="A14" s="24"/>
      <c r="B14" s="125"/>
      <c r="C14" s="125"/>
      <c r="D14" s="125"/>
      <c r="E14" s="125"/>
      <c r="F14" s="125"/>
      <c r="G14" s="125"/>
      <c r="H14" s="125"/>
      <c r="I14" s="125"/>
      <c r="J14" s="125"/>
      <c r="K14" s="125"/>
      <c r="L14" s="125"/>
      <c r="M14" s="125"/>
      <c r="N14" s="125"/>
      <c r="O14" s="125"/>
    </row>
    <row r="15" spans="1:15">
      <c r="A15" s="24"/>
      <c r="B15" s="125"/>
      <c r="C15" s="125"/>
      <c r="D15" s="125"/>
      <c r="E15" s="125"/>
      <c r="F15" s="125"/>
      <c r="G15" s="125"/>
      <c r="H15" s="125"/>
      <c r="I15" s="125"/>
      <c r="J15" s="125"/>
      <c r="K15" s="125"/>
      <c r="L15" s="125"/>
      <c r="M15" s="125"/>
      <c r="N15" s="125"/>
      <c r="O15" s="125"/>
    </row>
    <row r="16" spans="1:15">
      <c r="A16" s="24"/>
      <c r="B16" s="123" t="s">
        <v>82</v>
      </c>
      <c r="C16" s="123"/>
      <c r="D16" s="123"/>
      <c r="E16" s="123"/>
      <c r="F16" s="123"/>
      <c r="G16" s="123"/>
      <c r="H16" s="123"/>
      <c r="I16" s="123"/>
      <c r="J16" s="123"/>
      <c r="K16" s="123"/>
      <c r="L16" s="123"/>
      <c r="M16" s="123"/>
      <c r="N16" s="123"/>
      <c r="O16" s="123"/>
    </row>
    <row r="17" spans="1:15" ht="15.95" customHeight="1">
      <c r="A17" s="24" t="s">
        <v>55</v>
      </c>
      <c r="B17" s="125" t="s">
        <v>234</v>
      </c>
      <c r="C17" s="125"/>
      <c r="D17" s="125"/>
      <c r="E17" s="125"/>
      <c r="F17" s="125"/>
      <c r="G17" s="125"/>
      <c r="H17" s="125"/>
      <c r="I17" s="125"/>
      <c r="J17" s="125"/>
      <c r="K17" s="125"/>
      <c r="L17" s="125"/>
      <c r="M17" s="125"/>
      <c r="N17" s="125"/>
      <c r="O17" s="125"/>
    </row>
    <row r="18" spans="1:15">
      <c r="A18" s="24"/>
      <c r="B18" s="125"/>
      <c r="C18" s="125"/>
      <c r="D18" s="125"/>
      <c r="E18" s="125"/>
      <c r="F18" s="125"/>
      <c r="G18" s="125"/>
      <c r="H18" s="125"/>
      <c r="I18" s="125"/>
      <c r="J18" s="125"/>
      <c r="K18" s="125"/>
      <c r="L18" s="125"/>
      <c r="M18" s="125"/>
      <c r="N18" s="125"/>
      <c r="O18" s="125"/>
    </row>
    <row r="19" spans="1:15">
      <c r="A19" s="24"/>
      <c r="B19" s="125"/>
      <c r="C19" s="125"/>
      <c r="D19" s="125"/>
      <c r="E19" s="125"/>
      <c r="F19" s="125"/>
      <c r="G19" s="125"/>
      <c r="H19" s="125"/>
      <c r="I19" s="125"/>
      <c r="J19" s="125"/>
      <c r="K19" s="125"/>
      <c r="L19" s="125"/>
      <c r="M19" s="125"/>
      <c r="N19" s="125"/>
      <c r="O19" s="125"/>
    </row>
    <row r="20" spans="1:15">
      <c r="A20" s="24"/>
      <c r="B20" s="125"/>
      <c r="C20" s="125"/>
      <c r="D20" s="125"/>
      <c r="E20" s="125"/>
      <c r="F20" s="125"/>
      <c r="G20" s="125"/>
      <c r="H20" s="125"/>
      <c r="I20" s="125"/>
      <c r="J20" s="125"/>
      <c r="K20" s="125"/>
      <c r="L20" s="125"/>
      <c r="M20" s="125"/>
      <c r="N20" s="125"/>
      <c r="O20" s="125"/>
    </row>
    <row r="21" spans="1:15">
      <c r="A21" s="24"/>
      <c r="B21" s="125"/>
      <c r="C21" s="125"/>
      <c r="D21" s="125"/>
      <c r="E21" s="125"/>
      <c r="F21" s="125"/>
      <c r="G21" s="125"/>
      <c r="H21" s="125"/>
      <c r="I21" s="125"/>
      <c r="J21" s="125"/>
      <c r="K21" s="125"/>
      <c r="L21" s="125"/>
      <c r="M21" s="125"/>
      <c r="N21" s="125"/>
      <c r="O21" s="125"/>
    </row>
    <row r="22" spans="1:15">
      <c r="A22" s="24"/>
      <c r="B22" s="125"/>
      <c r="C22" s="125"/>
      <c r="D22" s="125"/>
      <c r="E22" s="125"/>
      <c r="F22" s="125"/>
      <c r="G22" s="125"/>
      <c r="H22" s="125"/>
      <c r="I22" s="125"/>
      <c r="J22" s="125"/>
      <c r="K22" s="125"/>
      <c r="L22" s="125"/>
      <c r="M22" s="125"/>
      <c r="N22" s="125"/>
      <c r="O22" s="125"/>
    </row>
    <row r="23" spans="1:15">
      <c r="A23" s="24"/>
      <c r="B23" s="125"/>
      <c r="C23" s="125"/>
      <c r="D23" s="125"/>
      <c r="E23" s="125"/>
      <c r="F23" s="125"/>
      <c r="G23" s="125"/>
      <c r="H23" s="125"/>
      <c r="I23" s="125"/>
      <c r="J23" s="125"/>
      <c r="K23" s="125"/>
      <c r="L23" s="125"/>
      <c r="M23" s="125"/>
      <c r="N23" s="125"/>
      <c r="O23" s="125"/>
    </row>
    <row r="24" spans="1:15" ht="15.95" customHeight="1">
      <c r="A24" s="24" t="s">
        <v>56</v>
      </c>
      <c r="B24" s="125" t="s">
        <v>63</v>
      </c>
      <c r="C24" s="125"/>
      <c r="D24" s="125"/>
      <c r="E24" s="125"/>
      <c r="F24" s="125"/>
      <c r="G24" s="125"/>
      <c r="H24" s="125"/>
      <c r="I24" s="125"/>
      <c r="J24" s="125"/>
      <c r="K24" s="125"/>
      <c r="L24" s="125"/>
      <c r="M24" s="125"/>
      <c r="N24" s="125"/>
      <c r="O24" s="125"/>
    </row>
    <row r="25" spans="1:15" ht="15.95" customHeight="1">
      <c r="A25" s="24"/>
      <c r="B25" s="125"/>
      <c r="C25" s="125"/>
      <c r="D25" s="125"/>
      <c r="E25" s="125"/>
      <c r="F25" s="125"/>
      <c r="G25" s="125"/>
      <c r="H25" s="125"/>
      <c r="I25" s="125"/>
      <c r="J25" s="125"/>
      <c r="K25" s="125"/>
      <c r="L25" s="125"/>
      <c r="M25" s="125"/>
      <c r="N25" s="125"/>
      <c r="O25" s="125"/>
    </row>
    <row r="26" spans="1:15" ht="15.95" customHeight="1">
      <c r="A26" s="24"/>
      <c r="B26" s="125"/>
      <c r="C26" s="125"/>
      <c r="D26" s="125"/>
      <c r="E26" s="125"/>
      <c r="F26" s="125"/>
      <c r="G26" s="125"/>
      <c r="H26" s="125"/>
      <c r="I26" s="125"/>
      <c r="J26" s="125"/>
      <c r="K26" s="125"/>
      <c r="L26" s="125"/>
      <c r="M26" s="125"/>
      <c r="N26" s="125"/>
      <c r="O26" s="125"/>
    </row>
    <row r="27" spans="1:15">
      <c r="A27" s="24" t="s">
        <v>57</v>
      </c>
      <c r="B27" s="125" t="s">
        <v>60</v>
      </c>
      <c r="C27" s="125"/>
      <c r="D27" s="125"/>
      <c r="E27" s="125"/>
      <c r="F27" s="125"/>
      <c r="G27" s="125"/>
      <c r="H27" s="125"/>
      <c r="I27" s="125"/>
      <c r="J27" s="125"/>
      <c r="K27" s="125"/>
      <c r="L27" s="125"/>
      <c r="M27" s="125"/>
      <c r="N27" s="125"/>
      <c r="O27" s="125"/>
    </row>
    <row r="28" spans="1:15">
      <c r="A28" s="24"/>
      <c r="B28" s="124" t="s">
        <v>228</v>
      </c>
      <c r="C28" s="124"/>
      <c r="D28" s="124"/>
      <c r="E28" s="124"/>
      <c r="F28" s="124"/>
      <c r="G28" s="124"/>
      <c r="H28" s="124"/>
      <c r="I28" s="124"/>
      <c r="J28" s="124"/>
      <c r="K28" s="124"/>
      <c r="L28" s="124"/>
      <c r="M28" s="124"/>
      <c r="N28" s="124"/>
      <c r="O28" s="124"/>
    </row>
    <row r="29" spans="1:15">
      <c r="A29" s="24"/>
      <c r="B29" s="127" t="s">
        <v>229</v>
      </c>
      <c r="C29" s="127"/>
      <c r="D29" s="127"/>
      <c r="E29" s="127"/>
      <c r="F29" s="127"/>
      <c r="G29" s="127"/>
      <c r="H29" s="127"/>
      <c r="I29" s="127"/>
      <c r="J29" s="127"/>
      <c r="K29" s="127"/>
      <c r="L29" s="127"/>
      <c r="M29" s="62"/>
      <c r="N29" s="62"/>
      <c r="O29" s="62"/>
    </row>
    <row r="30" spans="1:15" ht="15.95" customHeight="1">
      <c r="A30" s="24"/>
      <c r="B30" s="125" t="s">
        <v>61</v>
      </c>
      <c r="C30" s="125"/>
      <c r="D30" s="125"/>
      <c r="E30" s="125"/>
      <c r="F30" s="125"/>
      <c r="G30" s="125"/>
      <c r="H30" s="125"/>
      <c r="I30" s="125"/>
      <c r="J30" s="125"/>
      <c r="K30" s="125"/>
      <c r="L30" s="125"/>
      <c r="M30" s="125"/>
      <c r="N30" s="125"/>
      <c r="O30" s="125"/>
    </row>
    <row r="31" spans="1:15">
      <c r="A31" s="24"/>
      <c r="B31" s="125"/>
      <c r="C31" s="125"/>
      <c r="D31" s="125"/>
      <c r="E31" s="125"/>
      <c r="F31" s="125"/>
      <c r="G31" s="125"/>
      <c r="H31" s="125"/>
      <c r="I31" s="125"/>
      <c r="J31" s="125"/>
      <c r="K31" s="125"/>
      <c r="L31" s="125"/>
      <c r="M31" s="125"/>
      <c r="N31" s="125"/>
      <c r="O31" s="125"/>
    </row>
    <row r="32" spans="1:15">
      <c r="A32" s="24"/>
      <c r="B32" s="125"/>
      <c r="C32" s="125"/>
      <c r="D32" s="125"/>
      <c r="E32" s="125"/>
      <c r="F32" s="125"/>
      <c r="G32" s="125"/>
      <c r="H32" s="125"/>
      <c r="I32" s="125"/>
      <c r="J32" s="125"/>
      <c r="K32" s="125"/>
      <c r="L32" s="125"/>
      <c r="M32" s="125"/>
      <c r="N32" s="125"/>
      <c r="O32" s="125"/>
    </row>
    <row r="33" spans="1:15">
      <c r="A33" s="24" t="s">
        <v>58</v>
      </c>
      <c r="B33" s="125" t="s">
        <v>62</v>
      </c>
      <c r="C33" s="125"/>
      <c r="D33" s="125"/>
      <c r="E33" s="125"/>
      <c r="F33" s="125"/>
      <c r="G33" s="125"/>
      <c r="H33" s="125"/>
      <c r="I33" s="125"/>
      <c r="J33" s="125"/>
      <c r="K33" s="125"/>
      <c r="L33" s="125"/>
      <c r="M33" s="125"/>
      <c r="N33" s="125"/>
      <c r="O33" s="125"/>
    </row>
    <row r="34" spans="1:15">
      <c r="A34" s="24"/>
      <c r="B34" s="125" t="s">
        <v>230</v>
      </c>
      <c r="C34" s="125"/>
      <c r="D34" s="125"/>
      <c r="E34" s="125"/>
      <c r="F34" s="125"/>
      <c r="G34" s="125"/>
      <c r="H34" s="125"/>
      <c r="I34" s="125"/>
      <c r="J34" s="125"/>
      <c r="K34" s="125"/>
      <c r="L34" s="125"/>
      <c r="M34" s="125"/>
      <c r="N34" s="125"/>
      <c r="O34" s="125"/>
    </row>
    <row r="35" spans="1:15">
      <c r="A35" s="24"/>
      <c r="B35" s="125" t="s">
        <v>231</v>
      </c>
      <c r="C35" s="125"/>
      <c r="D35" s="125"/>
      <c r="E35" s="125"/>
      <c r="F35" s="125"/>
      <c r="G35" s="125"/>
      <c r="H35" s="125"/>
      <c r="I35" s="125"/>
      <c r="J35" s="125"/>
      <c r="K35" s="125"/>
      <c r="L35" s="125"/>
      <c r="M35" s="125"/>
      <c r="N35" s="125"/>
      <c r="O35" s="125"/>
    </row>
    <row r="36" spans="1:15" ht="15.95" customHeight="1">
      <c r="A36" s="24"/>
      <c r="B36" s="125" t="s">
        <v>235</v>
      </c>
      <c r="C36" s="125"/>
      <c r="D36" s="125"/>
      <c r="E36" s="125"/>
      <c r="F36" s="125"/>
      <c r="G36" s="125"/>
      <c r="H36" s="125"/>
      <c r="I36" s="125"/>
      <c r="J36" s="125"/>
      <c r="K36" s="125"/>
      <c r="L36" s="125"/>
      <c r="M36" s="125"/>
      <c r="N36" s="125"/>
      <c r="O36" s="125"/>
    </row>
    <row r="37" spans="1:15">
      <c r="A37" s="24"/>
      <c r="B37" s="125"/>
      <c r="C37" s="125"/>
      <c r="D37" s="125"/>
      <c r="E37" s="125"/>
      <c r="F37" s="125"/>
      <c r="G37" s="125"/>
      <c r="H37" s="125"/>
      <c r="I37" s="125"/>
      <c r="J37" s="125"/>
      <c r="K37" s="125"/>
      <c r="L37" s="125"/>
      <c r="M37" s="125"/>
      <c r="N37" s="125"/>
      <c r="O37" s="125"/>
    </row>
    <row r="38" spans="1:15">
      <c r="A38" s="24"/>
      <c r="B38" s="125"/>
      <c r="C38" s="125"/>
      <c r="D38" s="125"/>
      <c r="E38" s="125"/>
      <c r="F38" s="125"/>
      <c r="G38" s="125"/>
      <c r="H38" s="125"/>
      <c r="I38" s="125"/>
      <c r="J38" s="125"/>
      <c r="K38" s="125"/>
      <c r="L38" s="125"/>
      <c r="M38" s="125"/>
      <c r="N38" s="125"/>
      <c r="O38" s="125"/>
    </row>
    <row r="39" spans="1:15">
      <c r="A39" s="24"/>
      <c r="B39" s="125" t="s">
        <v>232</v>
      </c>
      <c r="C39" s="125"/>
      <c r="D39" s="125"/>
      <c r="E39" s="125"/>
      <c r="F39" s="125"/>
      <c r="G39" s="125"/>
      <c r="H39" s="125"/>
      <c r="I39" s="125"/>
      <c r="J39" s="125"/>
      <c r="K39" s="125"/>
      <c r="L39" s="125"/>
      <c r="M39" s="125"/>
      <c r="N39" s="125"/>
      <c r="O39" s="125"/>
    </row>
    <row r="40" spans="1:15">
      <c r="A40" s="24"/>
      <c r="B40" s="125"/>
      <c r="C40" s="125"/>
      <c r="D40" s="125"/>
      <c r="E40" s="125"/>
      <c r="F40" s="125"/>
      <c r="G40" s="125"/>
      <c r="H40" s="125"/>
      <c r="I40" s="125"/>
      <c r="J40" s="125"/>
      <c r="K40" s="125"/>
      <c r="L40" s="125"/>
      <c r="M40" s="125"/>
      <c r="N40" s="125"/>
      <c r="O40" s="125"/>
    </row>
    <row r="41" spans="1:15" ht="30.75" customHeight="1">
      <c r="A41" s="24" t="s">
        <v>59</v>
      </c>
      <c r="B41" s="124" t="s">
        <v>236</v>
      </c>
      <c r="C41" s="124"/>
      <c r="D41" s="124"/>
      <c r="E41" s="124"/>
      <c r="F41" s="124"/>
      <c r="G41" s="124"/>
      <c r="H41" s="124"/>
      <c r="I41" s="124"/>
      <c r="J41" s="124"/>
      <c r="K41" s="124"/>
      <c r="L41" s="124"/>
      <c r="M41" s="124"/>
      <c r="N41" s="124"/>
      <c r="O41" s="124"/>
    </row>
    <row r="42" spans="1:15">
      <c r="A42" s="24"/>
      <c r="B42" s="125" t="s">
        <v>80</v>
      </c>
      <c r="C42" s="125"/>
      <c r="D42" s="125"/>
      <c r="E42" s="125"/>
      <c r="F42" s="125"/>
      <c r="G42" s="125"/>
      <c r="H42" s="125"/>
      <c r="I42" s="125"/>
      <c r="J42" s="125"/>
      <c r="K42" s="125"/>
      <c r="L42" s="125"/>
      <c r="M42" s="125"/>
      <c r="N42" s="125"/>
      <c r="O42" s="125"/>
    </row>
    <row r="43" spans="1:15">
      <c r="A43" s="24"/>
      <c r="B43" s="125" t="s">
        <v>81</v>
      </c>
      <c r="C43" s="125"/>
      <c r="D43" s="125"/>
      <c r="E43" s="125"/>
      <c r="F43" s="125"/>
      <c r="G43" s="125"/>
      <c r="H43" s="125"/>
      <c r="I43" s="125"/>
      <c r="J43" s="125"/>
      <c r="K43" s="125"/>
      <c r="L43" s="125"/>
      <c r="M43" s="125"/>
      <c r="N43" s="125"/>
      <c r="O43" s="125"/>
    </row>
    <row r="44" spans="1:15" ht="15.95" customHeight="1">
      <c r="A44" s="24" t="s">
        <v>76</v>
      </c>
      <c r="B44" s="125" t="s">
        <v>89</v>
      </c>
      <c r="C44" s="125"/>
      <c r="D44" s="125"/>
      <c r="E44" s="125"/>
      <c r="F44" s="125"/>
      <c r="G44" s="125"/>
      <c r="H44" s="125"/>
      <c r="I44" s="125"/>
      <c r="J44" s="125"/>
      <c r="K44" s="125"/>
      <c r="L44" s="125"/>
      <c r="M44" s="125"/>
      <c r="N44" s="125"/>
      <c r="O44" s="125"/>
    </row>
    <row r="45" spans="1:15">
      <c r="B45" s="125"/>
      <c r="C45" s="125"/>
      <c r="D45" s="125"/>
      <c r="E45" s="125"/>
      <c r="F45" s="125"/>
      <c r="G45" s="125"/>
      <c r="H45" s="125"/>
      <c r="I45" s="125"/>
      <c r="J45" s="125"/>
      <c r="K45" s="125"/>
      <c r="L45" s="125"/>
      <c r="M45" s="125"/>
      <c r="N45" s="125"/>
      <c r="O45" s="125"/>
    </row>
    <row r="46" spans="1:15">
      <c r="B46" s="125"/>
      <c r="C46" s="125"/>
      <c r="D46" s="125"/>
      <c r="E46" s="125"/>
      <c r="F46" s="125"/>
      <c r="G46" s="125"/>
      <c r="H46" s="125"/>
      <c r="I46" s="125"/>
      <c r="J46" s="125"/>
      <c r="K46" s="125"/>
      <c r="L46" s="125"/>
      <c r="M46" s="125"/>
      <c r="N46" s="125"/>
      <c r="O46" s="125"/>
    </row>
    <row r="47" spans="1:15">
      <c r="B47" s="125"/>
      <c r="C47" s="125"/>
      <c r="D47" s="125"/>
      <c r="E47" s="125"/>
      <c r="F47" s="125"/>
      <c r="G47" s="125"/>
      <c r="H47" s="125"/>
      <c r="I47" s="125"/>
      <c r="J47" s="125"/>
      <c r="K47" s="125"/>
      <c r="L47" s="125"/>
      <c r="M47" s="125"/>
      <c r="N47" s="125"/>
      <c r="O47" s="125"/>
    </row>
    <row r="48" spans="1:15">
      <c r="B48" s="125"/>
      <c r="C48" s="125"/>
      <c r="D48" s="125"/>
      <c r="E48" s="125"/>
      <c r="F48" s="125"/>
      <c r="G48" s="125"/>
      <c r="H48" s="125"/>
      <c r="I48" s="125"/>
      <c r="J48" s="125"/>
      <c r="K48" s="125"/>
      <c r="L48" s="125"/>
      <c r="M48" s="125"/>
      <c r="N48" s="125"/>
      <c r="O48" s="125"/>
    </row>
    <row r="49" spans="1:15">
      <c r="B49" s="125"/>
      <c r="C49" s="125"/>
      <c r="D49" s="125"/>
      <c r="E49" s="125"/>
      <c r="F49" s="125"/>
      <c r="G49" s="125"/>
      <c r="H49" s="125"/>
      <c r="I49" s="125"/>
      <c r="J49" s="125"/>
      <c r="K49" s="125"/>
      <c r="L49" s="125"/>
      <c r="M49" s="125"/>
      <c r="N49" s="125"/>
      <c r="O49" s="125"/>
    </row>
    <row r="50" spans="1:15">
      <c r="B50" s="125"/>
      <c r="C50" s="125"/>
      <c r="D50" s="125"/>
      <c r="E50" s="125"/>
      <c r="F50" s="125"/>
      <c r="G50" s="125"/>
      <c r="H50" s="125"/>
      <c r="I50" s="125"/>
      <c r="J50" s="125"/>
      <c r="K50" s="125"/>
      <c r="L50" s="125"/>
      <c r="M50" s="125"/>
      <c r="N50" s="125"/>
      <c r="O50" s="125"/>
    </row>
    <row r="51" spans="1:15">
      <c r="B51" s="125"/>
      <c r="C51" s="125"/>
      <c r="D51" s="125"/>
      <c r="E51" s="125"/>
      <c r="F51" s="125"/>
      <c r="G51" s="125"/>
      <c r="H51" s="125"/>
      <c r="I51" s="125"/>
      <c r="J51" s="125"/>
      <c r="K51" s="125"/>
      <c r="L51" s="125"/>
      <c r="M51" s="125"/>
      <c r="N51" s="125"/>
      <c r="O51" s="125"/>
    </row>
    <row r="52" spans="1:15" ht="409.5" customHeight="1">
      <c r="B52" s="123" t="s">
        <v>233</v>
      </c>
      <c r="C52" s="123"/>
      <c r="D52" s="123"/>
      <c r="E52" s="123"/>
      <c r="F52" s="123"/>
      <c r="G52" s="123"/>
      <c r="H52" s="123"/>
      <c r="I52" s="123"/>
      <c r="J52" s="123"/>
      <c r="K52" s="123"/>
      <c r="L52" s="123"/>
      <c r="M52" s="123"/>
      <c r="N52" s="123"/>
      <c r="O52" s="123"/>
    </row>
    <row r="53" spans="1:15">
      <c r="A53" s="11" t="s">
        <v>77</v>
      </c>
      <c r="B53" s="125" t="s">
        <v>78</v>
      </c>
      <c r="C53" s="125"/>
      <c r="D53" s="125"/>
      <c r="E53" s="125"/>
      <c r="F53" s="125"/>
      <c r="G53" s="125"/>
      <c r="H53" s="125"/>
      <c r="I53" s="125"/>
      <c r="J53" s="125"/>
      <c r="K53" s="125"/>
      <c r="L53" s="125"/>
      <c r="M53" s="125"/>
      <c r="N53" s="125"/>
      <c r="O53" s="125"/>
    </row>
    <row r="54" spans="1:15">
      <c r="B54" s="123"/>
      <c r="C54" s="123"/>
      <c r="D54" s="123"/>
      <c r="E54" s="123"/>
      <c r="F54" s="123"/>
      <c r="G54" s="123"/>
      <c r="H54" s="123"/>
      <c r="I54" s="123"/>
      <c r="J54" s="123"/>
      <c r="K54" s="123"/>
      <c r="L54" s="123"/>
      <c r="M54" s="123"/>
      <c r="N54" s="123"/>
      <c r="O54" s="123"/>
    </row>
    <row r="55" spans="1:15" ht="15.75" customHeight="1">
      <c r="A55" s="11" t="s">
        <v>86</v>
      </c>
      <c r="B55" s="123" t="s">
        <v>85</v>
      </c>
      <c r="C55" s="123"/>
      <c r="D55" s="123"/>
      <c r="E55" s="123"/>
      <c r="F55" s="123"/>
      <c r="G55" s="123"/>
      <c r="H55" s="123"/>
      <c r="I55" s="123"/>
      <c r="J55" s="123"/>
      <c r="K55" s="123"/>
      <c r="L55" s="123"/>
      <c r="M55" s="123"/>
      <c r="N55" s="123"/>
      <c r="O55" s="123"/>
    </row>
    <row r="56" spans="1:15">
      <c r="B56" s="123"/>
      <c r="C56" s="123"/>
      <c r="D56" s="123"/>
      <c r="E56" s="123"/>
      <c r="F56" s="123"/>
      <c r="G56" s="123"/>
      <c r="H56" s="123"/>
      <c r="I56" s="123"/>
      <c r="J56" s="123"/>
      <c r="K56" s="123"/>
      <c r="L56" s="123"/>
      <c r="M56" s="123"/>
      <c r="N56" s="123"/>
      <c r="O56" s="123"/>
    </row>
    <row r="57" spans="1:15">
      <c r="B57" s="123"/>
      <c r="C57" s="123"/>
      <c r="D57" s="123"/>
      <c r="E57" s="123"/>
      <c r="F57" s="123"/>
      <c r="G57" s="123"/>
      <c r="H57" s="123"/>
      <c r="I57" s="123"/>
      <c r="J57" s="123"/>
      <c r="K57" s="123"/>
      <c r="L57" s="123"/>
      <c r="M57" s="123"/>
      <c r="N57" s="123"/>
      <c r="O57" s="123"/>
    </row>
    <row r="58" spans="1:15">
      <c r="B58" s="123"/>
      <c r="C58" s="123"/>
      <c r="D58" s="123"/>
      <c r="E58" s="123"/>
      <c r="F58" s="123"/>
      <c r="G58" s="123"/>
      <c r="H58" s="123"/>
      <c r="I58" s="123"/>
      <c r="J58" s="123"/>
      <c r="K58" s="123"/>
      <c r="L58" s="123"/>
      <c r="M58" s="123"/>
      <c r="N58" s="123"/>
      <c r="O58" s="123"/>
    </row>
    <row r="59" spans="1:15">
      <c r="B59" s="123"/>
      <c r="C59" s="123"/>
      <c r="D59" s="123"/>
      <c r="E59" s="123"/>
      <c r="F59" s="123"/>
      <c r="G59" s="123"/>
      <c r="H59" s="123"/>
      <c r="I59" s="123"/>
      <c r="J59" s="123"/>
      <c r="K59" s="123"/>
      <c r="L59" s="123"/>
      <c r="M59" s="123"/>
      <c r="N59" s="123"/>
      <c r="O59" s="123"/>
    </row>
    <row r="60" spans="1:15">
      <c r="B60" s="123"/>
      <c r="C60" s="123"/>
      <c r="D60" s="123"/>
      <c r="E60" s="123"/>
      <c r="F60" s="123"/>
      <c r="G60" s="123"/>
      <c r="H60" s="123"/>
      <c r="I60" s="123"/>
      <c r="J60" s="123"/>
      <c r="K60" s="123"/>
      <c r="L60" s="123"/>
      <c r="M60" s="123"/>
      <c r="N60" s="123"/>
      <c r="O60" s="123"/>
    </row>
    <row r="61" spans="1:15">
      <c r="B61" s="123"/>
      <c r="C61" s="123"/>
      <c r="D61" s="123"/>
      <c r="E61" s="123"/>
      <c r="F61" s="123"/>
      <c r="G61" s="123"/>
      <c r="H61" s="123"/>
      <c r="I61" s="123"/>
      <c r="J61" s="123"/>
      <c r="K61" s="123"/>
      <c r="L61" s="123"/>
      <c r="M61" s="123"/>
      <c r="N61" s="123"/>
      <c r="O61" s="123"/>
    </row>
    <row r="62" spans="1:15">
      <c r="B62" s="123"/>
      <c r="C62" s="123"/>
      <c r="D62" s="123"/>
      <c r="E62" s="123"/>
      <c r="F62" s="123"/>
      <c r="G62" s="123"/>
      <c r="H62" s="123"/>
      <c r="I62" s="123"/>
      <c r="J62" s="123"/>
      <c r="K62" s="123"/>
      <c r="L62" s="123"/>
      <c r="M62" s="123"/>
      <c r="N62" s="123"/>
      <c r="O62" s="123"/>
    </row>
    <row r="63" spans="1:15">
      <c r="B63" s="123"/>
      <c r="C63" s="123"/>
      <c r="D63" s="123"/>
      <c r="E63" s="123"/>
      <c r="F63" s="123"/>
      <c r="G63" s="123"/>
      <c r="H63" s="123"/>
      <c r="I63" s="123"/>
      <c r="J63" s="123"/>
      <c r="K63" s="123"/>
      <c r="L63" s="123"/>
      <c r="M63" s="123"/>
      <c r="N63" s="123"/>
      <c r="O63" s="123"/>
    </row>
    <row r="64" spans="1:15">
      <c r="B64" s="123"/>
      <c r="C64" s="123"/>
      <c r="D64" s="123"/>
      <c r="E64" s="123"/>
      <c r="F64" s="123"/>
      <c r="G64" s="123"/>
      <c r="H64" s="123"/>
      <c r="I64" s="123"/>
      <c r="J64" s="123"/>
      <c r="K64" s="123"/>
      <c r="L64" s="123"/>
      <c r="M64" s="123"/>
      <c r="N64" s="123"/>
      <c r="O64" s="123"/>
    </row>
    <row r="65" spans="2:15">
      <c r="B65" s="123"/>
      <c r="C65" s="123"/>
      <c r="D65" s="123"/>
      <c r="E65" s="123"/>
      <c r="F65" s="123"/>
      <c r="G65" s="123"/>
      <c r="H65" s="123"/>
      <c r="I65" s="123"/>
      <c r="J65" s="123"/>
      <c r="K65" s="123"/>
      <c r="L65" s="123"/>
      <c r="M65" s="123"/>
      <c r="N65" s="123"/>
      <c r="O65" s="123"/>
    </row>
    <row r="66" spans="2:15">
      <c r="B66" s="123"/>
      <c r="C66" s="123"/>
      <c r="D66" s="123"/>
      <c r="E66" s="123"/>
      <c r="F66" s="123"/>
      <c r="G66" s="123"/>
      <c r="H66" s="123"/>
      <c r="I66" s="123"/>
      <c r="J66" s="123"/>
      <c r="K66" s="123"/>
      <c r="L66" s="123"/>
      <c r="M66" s="123"/>
      <c r="N66" s="123"/>
      <c r="O66" s="123"/>
    </row>
    <row r="67" spans="2:15">
      <c r="B67" s="123"/>
      <c r="C67" s="123"/>
      <c r="D67" s="123"/>
      <c r="E67" s="123"/>
      <c r="F67" s="123"/>
      <c r="G67" s="123"/>
      <c r="H67" s="123"/>
      <c r="I67" s="123"/>
      <c r="J67" s="123"/>
      <c r="K67" s="123"/>
      <c r="L67" s="123"/>
      <c r="M67" s="123"/>
      <c r="N67" s="123"/>
      <c r="O67" s="123"/>
    </row>
    <row r="68" spans="2:15">
      <c r="B68" s="123"/>
      <c r="C68" s="123"/>
      <c r="D68" s="123"/>
      <c r="E68" s="123"/>
      <c r="F68" s="123"/>
      <c r="G68" s="123"/>
      <c r="H68" s="123"/>
      <c r="I68" s="123"/>
      <c r="J68" s="123"/>
      <c r="K68" s="123"/>
      <c r="L68" s="123"/>
      <c r="M68" s="123"/>
      <c r="N68" s="123"/>
      <c r="O68" s="123"/>
    </row>
    <row r="69" spans="2:15">
      <c r="B69" s="123"/>
      <c r="C69" s="123"/>
      <c r="D69" s="123"/>
      <c r="E69" s="123"/>
      <c r="F69" s="123"/>
      <c r="G69" s="123"/>
      <c r="H69" s="123"/>
      <c r="I69" s="123"/>
      <c r="J69" s="123"/>
      <c r="K69" s="123"/>
      <c r="L69" s="123"/>
      <c r="M69" s="123"/>
      <c r="N69" s="123"/>
      <c r="O69" s="123"/>
    </row>
    <row r="70" spans="2:15">
      <c r="B70" s="123"/>
      <c r="C70" s="123"/>
      <c r="D70" s="123"/>
      <c r="E70" s="123"/>
      <c r="F70" s="123"/>
      <c r="G70" s="123"/>
      <c r="H70" s="123"/>
      <c r="I70" s="123"/>
      <c r="J70" s="123"/>
      <c r="K70" s="123"/>
      <c r="L70" s="123"/>
      <c r="M70" s="123"/>
      <c r="N70" s="123"/>
      <c r="O70" s="123"/>
    </row>
    <row r="71" spans="2:15">
      <c r="B71" s="123"/>
      <c r="C71" s="123"/>
      <c r="D71" s="123"/>
      <c r="E71" s="123"/>
      <c r="F71" s="123"/>
      <c r="G71" s="123"/>
      <c r="H71" s="123"/>
      <c r="I71" s="123"/>
      <c r="J71" s="123"/>
      <c r="K71" s="123"/>
      <c r="L71" s="123"/>
      <c r="M71" s="123"/>
      <c r="N71" s="123"/>
      <c r="O71" s="123"/>
    </row>
    <row r="72" spans="2:15">
      <c r="B72" s="123"/>
      <c r="C72" s="123"/>
      <c r="D72" s="123"/>
      <c r="E72" s="123"/>
      <c r="F72" s="123"/>
      <c r="G72" s="123"/>
      <c r="H72" s="123"/>
      <c r="I72" s="123"/>
      <c r="J72" s="123"/>
      <c r="K72" s="123"/>
      <c r="L72" s="123"/>
      <c r="M72" s="123"/>
      <c r="N72" s="123"/>
      <c r="O72" s="123"/>
    </row>
    <row r="73" spans="2:15">
      <c r="B73" s="123"/>
      <c r="C73" s="123"/>
      <c r="D73" s="123"/>
      <c r="E73" s="123"/>
      <c r="F73" s="123"/>
      <c r="G73" s="123"/>
      <c r="H73" s="123"/>
      <c r="I73" s="123"/>
      <c r="J73" s="123"/>
      <c r="K73" s="123"/>
      <c r="L73" s="123"/>
      <c r="M73" s="123"/>
      <c r="N73" s="123"/>
      <c r="O73" s="123"/>
    </row>
    <row r="74" spans="2:15">
      <c r="B74" s="123"/>
      <c r="C74" s="123"/>
      <c r="D74" s="123"/>
      <c r="E74" s="123"/>
      <c r="F74" s="123"/>
      <c r="G74" s="123"/>
      <c r="H74" s="123"/>
      <c r="I74" s="123"/>
      <c r="J74" s="123"/>
      <c r="K74" s="123"/>
      <c r="L74" s="123"/>
      <c r="M74" s="123"/>
      <c r="N74" s="123"/>
      <c r="O74" s="123"/>
    </row>
    <row r="75" spans="2:15">
      <c r="B75" s="123"/>
      <c r="C75" s="123"/>
      <c r="D75" s="123"/>
      <c r="E75" s="123"/>
      <c r="F75" s="123"/>
      <c r="G75" s="123"/>
      <c r="H75" s="123"/>
      <c r="I75" s="123"/>
      <c r="J75" s="123"/>
      <c r="K75" s="123"/>
      <c r="L75" s="123"/>
      <c r="M75" s="123"/>
      <c r="N75" s="123"/>
      <c r="O75" s="123"/>
    </row>
    <row r="76" spans="2:15">
      <c r="B76" s="123"/>
      <c r="C76" s="123"/>
      <c r="D76" s="123"/>
      <c r="E76" s="123"/>
      <c r="F76" s="123"/>
      <c r="G76" s="123"/>
      <c r="H76" s="123"/>
      <c r="I76" s="123"/>
      <c r="J76" s="123"/>
      <c r="K76" s="123"/>
      <c r="L76" s="123"/>
      <c r="M76" s="123"/>
      <c r="N76" s="123"/>
      <c r="O76" s="123"/>
    </row>
    <row r="77" spans="2:15">
      <c r="B77" s="123"/>
      <c r="C77" s="123"/>
      <c r="D77" s="123"/>
      <c r="E77" s="123"/>
      <c r="F77" s="123"/>
      <c r="G77" s="123"/>
      <c r="H77" s="123"/>
      <c r="I77" s="123"/>
      <c r="J77" s="123"/>
      <c r="K77" s="123"/>
      <c r="L77" s="123"/>
      <c r="M77" s="123"/>
      <c r="N77" s="123"/>
      <c r="O77" s="123"/>
    </row>
    <row r="78" spans="2:15">
      <c r="B78" s="123"/>
      <c r="C78" s="123"/>
      <c r="D78" s="123"/>
      <c r="E78" s="123"/>
      <c r="F78" s="123"/>
      <c r="G78" s="123"/>
      <c r="H78" s="123"/>
      <c r="I78" s="123"/>
      <c r="J78" s="123"/>
      <c r="K78" s="123"/>
      <c r="L78" s="123"/>
      <c r="M78" s="123"/>
      <c r="N78" s="123"/>
      <c r="O78" s="123"/>
    </row>
    <row r="79" spans="2:15">
      <c r="B79" s="123"/>
      <c r="C79" s="123"/>
      <c r="D79" s="123"/>
      <c r="E79" s="123"/>
      <c r="F79" s="123"/>
      <c r="G79" s="123"/>
      <c r="H79" s="123"/>
      <c r="I79" s="123"/>
      <c r="J79" s="123"/>
      <c r="K79" s="123"/>
      <c r="L79" s="123"/>
      <c r="M79" s="123"/>
      <c r="N79" s="123"/>
      <c r="O79" s="123"/>
    </row>
    <row r="80" spans="2:15">
      <c r="B80" s="123"/>
      <c r="C80" s="123"/>
      <c r="D80" s="123"/>
      <c r="E80" s="123"/>
      <c r="F80" s="123"/>
      <c r="G80" s="123"/>
      <c r="H80" s="123"/>
      <c r="I80" s="123"/>
      <c r="J80" s="123"/>
      <c r="K80" s="123"/>
      <c r="L80" s="123"/>
      <c r="M80" s="123"/>
      <c r="N80" s="123"/>
      <c r="O80" s="123"/>
    </row>
    <row r="81" spans="2:15">
      <c r="B81" s="123"/>
      <c r="C81" s="123"/>
      <c r="D81" s="123"/>
      <c r="E81" s="123"/>
      <c r="F81" s="123"/>
      <c r="G81" s="123"/>
      <c r="H81" s="123"/>
      <c r="I81" s="123"/>
      <c r="J81" s="123"/>
      <c r="K81" s="123"/>
      <c r="L81" s="123"/>
      <c r="M81" s="123"/>
      <c r="N81" s="123"/>
      <c r="O81" s="123"/>
    </row>
    <row r="82" spans="2:15">
      <c r="B82" s="123"/>
      <c r="C82" s="123"/>
      <c r="D82" s="123"/>
      <c r="E82" s="123"/>
      <c r="F82" s="123"/>
      <c r="G82" s="123"/>
      <c r="H82" s="123"/>
      <c r="I82" s="123"/>
      <c r="J82" s="123"/>
      <c r="K82" s="123"/>
      <c r="L82" s="123"/>
      <c r="M82" s="123"/>
      <c r="N82" s="123"/>
      <c r="O82" s="123"/>
    </row>
    <row r="83" spans="2:15">
      <c r="B83" s="123"/>
      <c r="C83" s="123"/>
      <c r="D83" s="123"/>
      <c r="E83" s="123"/>
      <c r="F83" s="123"/>
      <c r="G83" s="123"/>
      <c r="H83" s="123"/>
      <c r="I83" s="123"/>
      <c r="J83" s="123"/>
      <c r="K83" s="123"/>
      <c r="L83" s="123"/>
      <c r="M83" s="123"/>
      <c r="N83" s="123"/>
      <c r="O83" s="123"/>
    </row>
    <row r="84" spans="2:15">
      <c r="B84" s="123"/>
      <c r="C84" s="123"/>
      <c r="D84" s="123"/>
      <c r="E84" s="123"/>
      <c r="F84" s="123"/>
      <c r="G84" s="123"/>
      <c r="H84" s="123"/>
      <c r="I84" s="123"/>
      <c r="J84" s="123"/>
      <c r="K84" s="123"/>
      <c r="L84" s="123"/>
      <c r="M84" s="123"/>
      <c r="N84" s="123"/>
      <c r="O84" s="123"/>
    </row>
    <row r="85" spans="2:15">
      <c r="B85" s="123"/>
      <c r="C85" s="123"/>
      <c r="D85" s="123"/>
      <c r="E85" s="123"/>
      <c r="F85" s="123"/>
      <c r="G85" s="123"/>
      <c r="H85" s="123"/>
      <c r="I85" s="123"/>
      <c r="J85" s="123"/>
      <c r="K85" s="123"/>
      <c r="L85" s="123"/>
      <c r="M85" s="123"/>
      <c r="N85" s="123"/>
      <c r="O85" s="123"/>
    </row>
    <row r="86" spans="2:15">
      <c r="B86" s="123"/>
      <c r="C86" s="123"/>
      <c r="D86" s="123"/>
      <c r="E86" s="123"/>
      <c r="F86" s="123"/>
      <c r="G86" s="123"/>
      <c r="H86" s="123"/>
      <c r="I86" s="123"/>
      <c r="J86" s="123"/>
      <c r="K86" s="123"/>
      <c r="L86" s="123"/>
      <c r="M86" s="123"/>
      <c r="N86" s="123"/>
      <c r="O86" s="123"/>
    </row>
    <row r="87" spans="2:15">
      <c r="B87" s="123"/>
      <c r="C87" s="123"/>
      <c r="D87" s="123"/>
      <c r="E87" s="123"/>
      <c r="F87" s="123"/>
      <c r="G87" s="123"/>
      <c r="H87" s="123"/>
      <c r="I87" s="123"/>
      <c r="J87" s="123"/>
      <c r="K87" s="123"/>
      <c r="L87" s="123"/>
      <c r="M87" s="123"/>
      <c r="N87" s="123"/>
      <c r="O87" s="123"/>
    </row>
    <row r="88" spans="2:15">
      <c r="B88" s="123"/>
      <c r="C88" s="123"/>
      <c r="D88" s="123"/>
      <c r="E88" s="123"/>
      <c r="F88" s="123"/>
      <c r="G88" s="123"/>
      <c r="H88" s="123"/>
      <c r="I88" s="123"/>
      <c r="J88" s="123"/>
      <c r="K88" s="123"/>
      <c r="L88" s="123"/>
      <c r="M88" s="123"/>
      <c r="N88" s="123"/>
      <c r="O88" s="123"/>
    </row>
    <row r="89" spans="2:15">
      <c r="B89" s="123"/>
      <c r="C89" s="123"/>
      <c r="D89" s="123"/>
      <c r="E89" s="123"/>
      <c r="F89" s="123"/>
      <c r="G89" s="123"/>
      <c r="H89" s="123"/>
      <c r="I89" s="123"/>
      <c r="J89" s="123"/>
      <c r="K89" s="123"/>
      <c r="L89" s="123"/>
      <c r="M89" s="123"/>
      <c r="N89" s="123"/>
      <c r="O89" s="123"/>
    </row>
    <row r="90" spans="2:15">
      <c r="B90" s="123"/>
      <c r="C90" s="123"/>
      <c r="D90" s="123"/>
      <c r="E90" s="123"/>
      <c r="F90" s="123"/>
      <c r="G90" s="123"/>
      <c r="H90" s="123"/>
      <c r="I90" s="123"/>
      <c r="J90" s="123"/>
      <c r="K90" s="123"/>
      <c r="L90" s="123"/>
      <c r="M90" s="123"/>
      <c r="N90" s="123"/>
      <c r="O90" s="123"/>
    </row>
    <row r="91" spans="2:15">
      <c r="B91" s="123"/>
      <c r="C91" s="123"/>
      <c r="D91" s="123"/>
      <c r="E91" s="123"/>
      <c r="F91" s="123"/>
      <c r="G91" s="123"/>
      <c r="H91" s="123"/>
      <c r="I91" s="123"/>
      <c r="J91" s="123"/>
      <c r="K91" s="123"/>
      <c r="L91" s="123"/>
      <c r="M91" s="123"/>
      <c r="N91" s="123"/>
      <c r="O91" s="123"/>
    </row>
    <row r="92" spans="2:15">
      <c r="B92" s="123"/>
      <c r="C92" s="123"/>
      <c r="D92" s="123"/>
      <c r="E92" s="123"/>
      <c r="F92" s="123"/>
      <c r="G92" s="123"/>
      <c r="H92" s="123"/>
      <c r="I92" s="123"/>
      <c r="J92" s="123"/>
      <c r="K92" s="123"/>
      <c r="L92" s="123"/>
      <c r="M92" s="123"/>
      <c r="N92" s="123"/>
      <c r="O92" s="123"/>
    </row>
    <row r="93" spans="2:15">
      <c r="B93" s="123"/>
      <c r="C93" s="123"/>
      <c r="D93" s="123"/>
      <c r="E93" s="123"/>
      <c r="F93" s="123"/>
      <c r="G93" s="123"/>
      <c r="H93" s="123"/>
      <c r="I93" s="123"/>
      <c r="J93" s="123"/>
      <c r="K93" s="123"/>
      <c r="L93" s="123"/>
      <c r="M93" s="123"/>
      <c r="N93" s="123"/>
      <c r="O93" s="123"/>
    </row>
    <row r="94" spans="2:15">
      <c r="B94" s="123"/>
      <c r="C94" s="123"/>
      <c r="D94" s="123"/>
      <c r="E94" s="123"/>
      <c r="F94" s="123"/>
      <c r="G94" s="123"/>
      <c r="H94" s="123"/>
      <c r="I94" s="123"/>
      <c r="J94" s="123"/>
      <c r="K94" s="123"/>
      <c r="L94" s="123"/>
      <c r="M94" s="123"/>
      <c r="N94" s="123"/>
      <c r="O94" s="123"/>
    </row>
    <row r="95" spans="2:15">
      <c r="B95" s="123"/>
      <c r="C95" s="123"/>
      <c r="D95" s="123"/>
      <c r="E95" s="123"/>
      <c r="F95" s="123"/>
      <c r="G95" s="123"/>
      <c r="H95" s="123"/>
      <c r="I95" s="123"/>
      <c r="J95" s="123"/>
      <c r="K95" s="123"/>
      <c r="L95" s="123"/>
      <c r="M95" s="123"/>
      <c r="N95" s="123"/>
      <c r="O95" s="123"/>
    </row>
    <row r="96" spans="2:15">
      <c r="B96" s="123"/>
      <c r="C96" s="123"/>
      <c r="D96" s="123"/>
      <c r="E96" s="123"/>
      <c r="F96" s="123"/>
      <c r="G96" s="123"/>
      <c r="H96" s="123"/>
      <c r="I96" s="123"/>
      <c r="J96" s="123"/>
      <c r="K96" s="123"/>
      <c r="L96" s="123"/>
      <c r="M96" s="123"/>
      <c r="N96" s="123"/>
      <c r="O96" s="123"/>
    </row>
    <row r="97" spans="2:15">
      <c r="B97" s="123"/>
      <c r="C97" s="123"/>
      <c r="D97" s="123"/>
      <c r="E97" s="123"/>
      <c r="F97" s="123"/>
      <c r="G97" s="123"/>
      <c r="H97" s="123"/>
      <c r="I97" s="123"/>
      <c r="J97" s="123"/>
      <c r="K97" s="123"/>
      <c r="L97" s="123"/>
      <c r="M97" s="123"/>
      <c r="N97" s="123"/>
      <c r="O97" s="123"/>
    </row>
    <row r="98" spans="2:15">
      <c r="B98" s="123"/>
      <c r="C98" s="123"/>
      <c r="D98" s="123"/>
      <c r="E98" s="123"/>
      <c r="F98" s="123"/>
      <c r="G98" s="123"/>
      <c r="H98" s="123"/>
      <c r="I98" s="123"/>
      <c r="J98" s="123"/>
      <c r="K98" s="123"/>
      <c r="L98" s="123"/>
      <c r="M98" s="123"/>
      <c r="N98" s="123"/>
      <c r="O98" s="123"/>
    </row>
    <row r="99" spans="2:15">
      <c r="B99" s="123"/>
      <c r="C99" s="123"/>
      <c r="D99" s="123"/>
      <c r="E99" s="123"/>
      <c r="F99" s="123"/>
      <c r="G99" s="123"/>
      <c r="H99" s="123"/>
      <c r="I99" s="123"/>
      <c r="J99" s="123"/>
      <c r="K99" s="123"/>
      <c r="L99" s="123"/>
      <c r="M99" s="123"/>
      <c r="N99" s="123"/>
      <c r="O99" s="123"/>
    </row>
    <row r="100" spans="2:15">
      <c r="B100" s="123"/>
      <c r="C100" s="123"/>
      <c r="D100" s="123"/>
      <c r="E100" s="123"/>
      <c r="F100" s="123"/>
      <c r="G100" s="123"/>
      <c r="H100" s="123"/>
      <c r="I100" s="123"/>
      <c r="J100" s="123"/>
      <c r="K100" s="123"/>
      <c r="L100" s="123"/>
      <c r="M100" s="123"/>
      <c r="N100" s="123"/>
      <c r="O100" s="123"/>
    </row>
    <row r="101" spans="2:15">
      <c r="B101" s="123"/>
      <c r="C101" s="123"/>
      <c r="D101" s="123"/>
      <c r="E101" s="123"/>
      <c r="F101" s="123"/>
      <c r="G101" s="123"/>
      <c r="H101" s="123"/>
      <c r="I101" s="123"/>
      <c r="J101" s="123"/>
      <c r="K101" s="123"/>
      <c r="L101" s="123"/>
      <c r="M101" s="123"/>
      <c r="N101" s="123"/>
      <c r="O101" s="123"/>
    </row>
    <row r="102" spans="2:15">
      <c r="B102" s="123"/>
      <c r="C102" s="123"/>
      <c r="D102" s="123"/>
      <c r="E102" s="123"/>
      <c r="F102" s="123"/>
      <c r="G102" s="123"/>
      <c r="H102" s="123"/>
      <c r="I102" s="123"/>
      <c r="J102" s="123"/>
      <c r="K102" s="123"/>
      <c r="L102" s="123"/>
      <c r="M102" s="123"/>
      <c r="N102" s="123"/>
      <c r="O102" s="123"/>
    </row>
    <row r="103" spans="2:15">
      <c r="B103" s="123"/>
      <c r="C103" s="123"/>
      <c r="D103" s="123"/>
      <c r="E103" s="123"/>
      <c r="F103" s="123"/>
      <c r="G103" s="123"/>
      <c r="H103" s="123"/>
      <c r="I103" s="123"/>
      <c r="J103" s="123"/>
      <c r="K103" s="123"/>
      <c r="L103" s="123"/>
      <c r="M103" s="123"/>
      <c r="N103" s="123"/>
      <c r="O103" s="123"/>
    </row>
    <row r="104" spans="2:15">
      <c r="B104" s="123"/>
      <c r="C104" s="123"/>
      <c r="D104" s="123"/>
      <c r="E104" s="123"/>
      <c r="F104" s="123"/>
      <c r="G104" s="123"/>
      <c r="H104" s="123"/>
      <c r="I104" s="123"/>
      <c r="J104" s="123"/>
      <c r="K104" s="123"/>
      <c r="L104" s="123"/>
      <c r="M104" s="123"/>
      <c r="N104" s="123"/>
      <c r="O104" s="123"/>
    </row>
    <row r="105" spans="2:15">
      <c r="B105" s="123"/>
      <c r="C105" s="123"/>
      <c r="D105" s="123"/>
      <c r="E105" s="123"/>
      <c r="F105" s="123"/>
      <c r="G105" s="123"/>
      <c r="H105" s="123"/>
      <c r="I105" s="123"/>
      <c r="J105" s="123"/>
      <c r="K105" s="123"/>
      <c r="L105" s="123"/>
      <c r="M105" s="123"/>
      <c r="N105" s="123"/>
      <c r="O105" s="123"/>
    </row>
    <row r="106" spans="2:15">
      <c r="B106" s="123"/>
      <c r="C106" s="123"/>
      <c r="D106" s="123"/>
      <c r="E106" s="123"/>
      <c r="F106" s="123"/>
      <c r="G106" s="123"/>
      <c r="H106" s="123"/>
      <c r="I106" s="123"/>
      <c r="J106" s="123"/>
      <c r="K106" s="123"/>
      <c r="L106" s="123"/>
      <c r="M106" s="123"/>
      <c r="N106" s="123"/>
      <c r="O106" s="123"/>
    </row>
    <row r="107" spans="2:15">
      <c r="B107" s="123"/>
      <c r="C107" s="123"/>
      <c r="D107" s="123"/>
      <c r="E107" s="123"/>
      <c r="F107" s="123"/>
      <c r="G107" s="123"/>
      <c r="H107" s="123"/>
      <c r="I107" s="123"/>
      <c r="J107" s="123"/>
      <c r="K107" s="123"/>
      <c r="L107" s="123"/>
      <c r="M107" s="123"/>
      <c r="N107" s="123"/>
      <c r="O107" s="123"/>
    </row>
    <row r="108" spans="2:15">
      <c r="B108" s="123"/>
      <c r="C108" s="123"/>
      <c r="D108" s="123"/>
      <c r="E108" s="123"/>
      <c r="F108" s="123"/>
      <c r="G108" s="123"/>
      <c r="H108" s="123"/>
      <c r="I108" s="123"/>
      <c r="J108" s="123"/>
      <c r="K108" s="123"/>
      <c r="L108" s="123"/>
      <c r="M108" s="123"/>
      <c r="N108" s="123"/>
      <c r="O108" s="123"/>
    </row>
    <row r="109" spans="2:15">
      <c r="B109" s="123"/>
      <c r="C109" s="123"/>
      <c r="D109" s="123"/>
      <c r="E109" s="123"/>
      <c r="F109" s="123"/>
      <c r="G109" s="123"/>
      <c r="H109" s="123"/>
      <c r="I109" s="123"/>
      <c r="J109" s="123"/>
      <c r="K109" s="123"/>
      <c r="L109" s="123"/>
      <c r="M109" s="123"/>
      <c r="N109" s="123"/>
      <c r="O109" s="123"/>
    </row>
    <row r="110" spans="2:15">
      <c r="B110" s="123"/>
      <c r="C110" s="123"/>
      <c r="D110" s="123"/>
      <c r="E110" s="123"/>
      <c r="F110" s="123"/>
      <c r="G110" s="123"/>
      <c r="H110" s="123"/>
      <c r="I110" s="123"/>
      <c r="J110" s="123"/>
      <c r="K110" s="123"/>
      <c r="L110" s="123"/>
      <c r="M110" s="123"/>
      <c r="N110" s="123"/>
      <c r="O110" s="123"/>
    </row>
    <row r="111" spans="2:15">
      <c r="B111" s="123"/>
      <c r="C111" s="123"/>
      <c r="D111" s="123"/>
      <c r="E111" s="123"/>
      <c r="F111" s="123"/>
      <c r="G111" s="123"/>
      <c r="H111" s="123"/>
      <c r="I111" s="123"/>
      <c r="J111" s="123"/>
      <c r="K111" s="123"/>
      <c r="L111" s="123"/>
      <c r="M111" s="123"/>
      <c r="N111" s="123"/>
      <c r="O111" s="123"/>
    </row>
    <row r="112" spans="2:15">
      <c r="B112" s="123"/>
      <c r="C112" s="123"/>
      <c r="D112" s="123"/>
      <c r="E112" s="123"/>
      <c r="F112" s="123"/>
      <c r="G112" s="123"/>
      <c r="H112" s="123"/>
      <c r="I112" s="123"/>
      <c r="J112" s="123"/>
      <c r="K112" s="123"/>
      <c r="L112" s="123"/>
      <c r="M112" s="123"/>
      <c r="N112" s="123"/>
      <c r="O112" s="123"/>
    </row>
    <row r="113" spans="2:15">
      <c r="B113" s="123"/>
      <c r="C113" s="123"/>
      <c r="D113" s="123"/>
      <c r="E113" s="123"/>
      <c r="F113" s="123"/>
      <c r="G113" s="123"/>
      <c r="H113" s="123"/>
      <c r="I113" s="123"/>
      <c r="J113" s="123"/>
      <c r="K113" s="123"/>
      <c r="L113" s="123"/>
      <c r="M113" s="123"/>
      <c r="N113" s="123"/>
      <c r="O113" s="123"/>
    </row>
    <row r="114" spans="2:15">
      <c r="B114" s="123"/>
      <c r="C114" s="123"/>
      <c r="D114" s="123"/>
      <c r="E114" s="123"/>
      <c r="F114" s="123"/>
      <c r="G114" s="123"/>
      <c r="H114" s="123"/>
      <c r="I114" s="123"/>
      <c r="J114" s="123"/>
      <c r="K114" s="123"/>
      <c r="L114" s="123"/>
      <c r="M114" s="123"/>
      <c r="N114" s="123"/>
      <c r="O114" s="123"/>
    </row>
    <row r="115" spans="2:15">
      <c r="B115" s="123"/>
      <c r="C115" s="123"/>
      <c r="D115" s="123"/>
      <c r="E115" s="123"/>
      <c r="F115" s="123"/>
      <c r="G115" s="123"/>
      <c r="H115" s="123"/>
      <c r="I115" s="123"/>
      <c r="J115" s="123"/>
      <c r="K115" s="123"/>
      <c r="L115" s="123"/>
      <c r="M115" s="123"/>
      <c r="N115" s="123"/>
      <c r="O115" s="123"/>
    </row>
    <row r="116" spans="2:15">
      <c r="B116" s="123"/>
      <c r="C116" s="123"/>
      <c r="D116" s="123"/>
      <c r="E116" s="123"/>
      <c r="F116" s="123"/>
      <c r="G116" s="123"/>
      <c r="H116" s="123"/>
      <c r="I116" s="123"/>
      <c r="J116" s="123"/>
      <c r="K116" s="123"/>
      <c r="L116" s="123"/>
      <c r="M116" s="123"/>
      <c r="N116" s="123"/>
      <c r="O116" s="123"/>
    </row>
    <row r="117" spans="2:15">
      <c r="B117" s="123"/>
      <c r="C117" s="123"/>
      <c r="D117" s="123"/>
      <c r="E117" s="123"/>
      <c r="F117" s="123"/>
      <c r="G117" s="123"/>
      <c r="H117" s="123"/>
      <c r="I117" s="123"/>
      <c r="J117" s="123"/>
      <c r="K117" s="123"/>
      <c r="L117" s="123"/>
      <c r="M117" s="123"/>
      <c r="N117" s="123"/>
      <c r="O117" s="123"/>
    </row>
    <row r="118" spans="2:15">
      <c r="B118" s="123"/>
      <c r="C118" s="123"/>
      <c r="D118" s="123"/>
      <c r="E118" s="123"/>
      <c r="F118" s="123"/>
      <c r="G118" s="123"/>
      <c r="H118" s="123"/>
      <c r="I118" s="123"/>
      <c r="J118" s="123"/>
      <c r="K118" s="123"/>
      <c r="L118" s="123"/>
      <c r="M118" s="123"/>
      <c r="N118" s="123"/>
      <c r="O118" s="123"/>
    </row>
    <row r="119" spans="2:15">
      <c r="B119" s="123"/>
      <c r="C119" s="123"/>
      <c r="D119" s="123"/>
      <c r="E119" s="123"/>
      <c r="F119" s="123"/>
      <c r="G119" s="123"/>
      <c r="H119" s="123"/>
      <c r="I119" s="123"/>
      <c r="J119" s="123"/>
      <c r="K119" s="123"/>
      <c r="L119" s="123"/>
      <c r="M119" s="123"/>
      <c r="N119" s="123"/>
      <c r="O119" s="123"/>
    </row>
    <row r="120" spans="2:15">
      <c r="B120" s="123"/>
      <c r="C120" s="123"/>
      <c r="D120" s="123"/>
      <c r="E120" s="123"/>
      <c r="F120" s="123"/>
      <c r="G120" s="123"/>
      <c r="H120" s="123"/>
      <c r="I120" s="123"/>
      <c r="J120" s="123"/>
      <c r="K120" s="123"/>
      <c r="L120" s="123"/>
      <c r="M120" s="123"/>
      <c r="N120" s="123"/>
      <c r="O120" s="123"/>
    </row>
    <row r="121" spans="2:15">
      <c r="B121" s="123"/>
      <c r="C121" s="123"/>
      <c r="D121" s="123"/>
      <c r="E121" s="123"/>
      <c r="F121" s="123"/>
      <c r="G121" s="123"/>
      <c r="H121" s="123"/>
      <c r="I121" s="123"/>
      <c r="J121" s="123"/>
      <c r="K121" s="123"/>
      <c r="L121" s="123"/>
      <c r="M121" s="123"/>
      <c r="N121" s="123"/>
      <c r="O121" s="123"/>
    </row>
    <row r="122" spans="2:15">
      <c r="B122" s="123"/>
      <c r="C122" s="123"/>
      <c r="D122" s="123"/>
      <c r="E122" s="123"/>
      <c r="F122" s="123"/>
      <c r="G122" s="123"/>
      <c r="H122" s="123"/>
      <c r="I122" s="123"/>
      <c r="J122" s="123"/>
      <c r="K122" s="123"/>
      <c r="L122" s="123"/>
      <c r="M122" s="123"/>
      <c r="N122" s="123"/>
      <c r="O122" s="123"/>
    </row>
    <row r="123" spans="2:15">
      <c r="B123" s="123"/>
      <c r="C123" s="123"/>
      <c r="D123" s="123"/>
      <c r="E123" s="123"/>
      <c r="F123" s="123"/>
      <c r="G123" s="123"/>
      <c r="H123" s="123"/>
      <c r="I123" s="123"/>
      <c r="J123" s="123"/>
      <c r="K123" s="123"/>
      <c r="L123" s="123"/>
      <c r="M123" s="123"/>
      <c r="N123" s="123"/>
      <c r="O123" s="123"/>
    </row>
    <row r="124" spans="2:15">
      <c r="B124" s="123"/>
      <c r="C124" s="123"/>
      <c r="D124" s="123"/>
      <c r="E124" s="123"/>
      <c r="F124" s="123"/>
      <c r="G124" s="123"/>
      <c r="H124" s="123"/>
      <c r="I124" s="123"/>
      <c r="J124" s="123"/>
      <c r="K124" s="123"/>
      <c r="L124" s="123"/>
      <c r="M124" s="123"/>
      <c r="N124" s="123"/>
      <c r="O124" s="123"/>
    </row>
    <row r="125" spans="2:15">
      <c r="B125" s="123"/>
      <c r="C125" s="123"/>
      <c r="D125" s="123"/>
      <c r="E125" s="123"/>
      <c r="F125" s="123"/>
      <c r="G125" s="123"/>
      <c r="H125" s="123"/>
      <c r="I125" s="123"/>
      <c r="J125" s="123"/>
      <c r="K125" s="123"/>
      <c r="L125" s="123"/>
      <c r="M125" s="123"/>
      <c r="N125" s="123"/>
      <c r="O125" s="123"/>
    </row>
    <row r="126" spans="2:15">
      <c r="B126" s="123"/>
      <c r="C126" s="123"/>
      <c r="D126" s="123"/>
      <c r="E126" s="123"/>
      <c r="F126" s="123"/>
      <c r="G126" s="123"/>
      <c r="H126" s="123"/>
      <c r="I126" s="123"/>
      <c r="J126" s="123"/>
      <c r="K126" s="123"/>
      <c r="L126" s="123"/>
      <c r="M126" s="123"/>
      <c r="N126" s="123"/>
      <c r="O126" s="123"/>
    </row>
    <row r="127" spans="2:15">
      <c r="B127" s="123"/>
      <c r="C127" s="123"/>
      <c r="D127" s="123"/>
      <c r="E127" s="123"/>
      <c r="F127" s="123"/>
      <c r="G127" s="123"/>
      <c r="H127" s="123"/>
      <c r="I127" s="123"/>
      <c r="J127" s="123"/>
      <c r="K127" s="123"/>
      <c r="L127" s="123"/>
      <c r="M127" s="123"/>
      <c r="N127" s="123"/>
      <c r="O127" s="123"/>
    </row>
    <row r="128" spans="2:15">
      <c r="B128" s="123"/>
      <c r="C128" s="123"/>
      <c r="D128" s="123"/>
      <c r="E128" s="123"/>
      <c r="F128" s="123"/>
      <c r="G128" s="123"/>
      <c r="H128" s="123"/>
      <c r="I128" s="123"/>
      <c r="J128" s="123"/>
      <c r="K128" s="123"/>
      <c r="L128" s="123"/>
      <c r="M128" s="123"/>
      <c r="N128" s="123"/>
      <c r="O128" s="123"/>
    </row>
    <row r="129" spans="2:15">
      <c r="B129" s="123"/>
      <c r="C129" s="123"/>
      <c r="D129" s="123"/>
      <c r="E129" s="123"/>
      <c r="F129" s="123"/>
      <c r="G129" s="123"/>
      <c r="H129" s="123"/>
      <c r="I129" s="123"/>
      <c r="J129" s="123"/>
      <c r="K129" s="123"/>
      <c r="L129" s="123"/>
      <c r="M129" s="123"/>
      <c r="N129" s="123"/>
      <c r="O129" s="123"/>
    </row>
    <row r="130" spans="2:15">
      <c r="B130" s="123"/>
      <c r="C130" s="123"/>
      <c r="D130" s="123"/>
      <c r="E130" s="123"/>
      <c r="F130" s="123"/>
      <c r="G130" s="123"/>
      <c r="H130" s="123"/>
      <c r="I130" s="123"/>
      <c r="J130" s="123"/>
      <c r="K130" s="123"/>
      <c r="L130" s="123"/>
      <c r="M130" s="123"/>
      <c r="N130" s="123"/>
      <c r="O130" s="123"/>
    </row>
    <row r="131" spans="2:15">
      <c r="B131" s="123"/>
      <c r="C131" s="123"/>
      <c r="D131" s="123"/>
      <c r="E131" s="123"/>
      <c r="F131" s="123"/>
      <c r="G131" s="123"/>
      <c r="H131" s="123"/>
      <c r="I131" s="123"/>
      <c r="J131" s="123"/>
      <c r="K131" s="123"/>
      <c r="L131" s="123"/>
      <c r="M131" s="123"/>
      <c r="N131" s="123"/>
      <c r="O131" s="123"/>
    </row>
    <row r="132" spans="2:15">
      <c r="B132" s="123"/>
      <c r="C132" s="123"/>
      <c r="D132" s="123"/>
      <c r="E132" s="123"/>
      <c r="F132" s="123"/>
      <c r="G132" s="123"/>
      <c r="H132" s="123"/>
      <c r="I132" s="123"/>
      <c r="J132" s="123"/>
      <c r="K132" s="123"/>
      <c r="L132" s="123"/>
      <c r="M132" s="123"/>
      <c r="N132" s="123"/>
      <c r="O132" s="123"/>
    </row>
    <row r="133" spans="2:15">
      <c r="B133" s="123"/>
      <c r="C133" s="123"/>
      <c r="D133" s="123"/>
      <c r="E133" s="123"/>
      <c r="F133" s="123"/>
      <c r="G133" s="123"/>
      <c r="H133" s="123"/>
      <c r="I133" s="123"/>
      <c r="J133" s="123"/>
      <c r="K133" s="123"/>
      <c r="L133" s="123"/>
      <c r="M133" s="123"/>
      <c r="N133" s="123"/>
      <c r="O133" s="123"/>
    </row>
    <row r="134" spans="2:15">
      <c r="B134" s="123"/>
      <c r="C134" s="123"/>
      <c r="D134" s="123"/>
      <c r="E134" s="123"/>
      <c r="F134" s="123"/>
      <c r="G134" s="123"/>
      <c r="H134" s="123"/>
      <c r="I134" s="123"/>
      <c r="J134" s="123"/>
      <c r="K134" s="123"/>
      <c r="L134" s="123"/>
      <c r="M134" s="123"/>
      <c r="N134" s="123"/>
      <c r="O134" s="123"/>
    </row>
    <row r="135" spans="2:15">
      <c r="B135" s="123"/>
      <c r="C135" s="123"/>
      <c r="D135" s="123"/>
      <c r="E135" s="123"/>
      <c r="F135" s="123"/>
      <c r="G135" s="123"/>
      <c r="H135" s="123"/>
      <c r="I135" s="123"/>
      <c r="J135" s="123"/>
      <c r="K135" s="123"/>
      <c r="L135" s="123"/>
      <c r="M135" s="123"/>
      <c r="N135" s="123"/>
      <c r="O135" s="123"/>
    </row>
    <row r="136" spans="2:15">
      <c r="B136" s="123"/>
      <c r="C136" s="123"/>
      <c r="D136" s="123"/>
      <c r="E136" s="123"/>
      <c r="F136" s="123"/>
      <c r="G136" s="123"/>
      <c r="H136" s="123"/>
      <c r="I136" s="123"/>
      <c r="J136" s="123"/>
      <c r="K136" s="123"/>
      <c r="L136" s="123"/>
      <c r="M136" s="123"/>
      <c r="N136" s="123"/>
      <c r="O136" s="123"/>
    </row>
    <row r="137" spans="2:15">
      <c r="B137" s="123"/>
      <c r="C137" s="123"/>
      <c r="D137" s="123"/>
      <c r="E137" s="123"/>
      <c r="F137" s="123"/>
      <c r="G137" s="123"/>
      <c r="H137" s="123"/>
      <c r="I137" s="123"/>
      <c r="J137" s="123"/>
      <c r="K137" s="123"/>
      <c r="L137" s="123"/>
      <c r="M137" s="123"/>
      <c r="N137" s="123"/>
      <c r="O137" s="123"/>
    </row>
    <row r="138" spans="2:15">
      <c r="B138" s="123"/>
      <c r="C138" s="123"/>
      <c r="D138" s="123"/>
      <c r="E138" s="123"/>
      <c r="F138" s="123"/>
      <c r="G138" s="123"/>
      <c r="H138" s="123"/>
      <c r="I138" s="123"/>
      <c r="J138" s="123"/>
      <c r="K138" s="123"/>
      <c r="L138" s="123"/>
      <c r="M138" s="123"/>
      <c r="N138" s="123"/>
      <c r="O138" s="123"/>
    </row>
    <row r="139" spans="2:15">
      <c r="B139" s="123"/>
      <c r="C139" s="123"/>
      <c r="D139" s="123"/>
      <c r="E139" s="123"/>
      <c r="F139" s="123"/>
      <c r="G139" s="123"/>
      <c r="H139" s="123"/>
      <c r="I139" s="123"/>
      <c r="J139" s="123"/>
      <c r="K139" s="123"/>
      <c r="L139" s="123"/>
      <c r="M139" s="123"/>
      <c r="N139" s="123"/>
      <c r="O139" s="123"/>
    </row>
    <row r="140" spans="2:15">
      <c r="B140" s="123"/>
      <c r="C140" s="123"/>
      <c r="D140" s="123"/>
      <c r="E140" s="123"/>
      <c r="F140" s="123"/>
      <c r="G140" s="123"/>
      <c r="H140" s="123"/>
      <c r="I140" s="123"/>
      <c r="J140" s="123"/>
      <c r="K140" s="123"/>
      <c r="L140" s="123"/>
      <c r="M140" s="123"/>
      <c r="N140" s="123"/>
      <c r="O140" s="123"/>
    </row>
    <row r="141" spans="2:15">
      <c r="B141" s="123"/>
      <c r="C141" s="123"/>
      <c r="D141" s="123"/>
      <c r="E141" s="123"/>
      <c r="F141" s="123"/>
      <c r="G141" s="123"/>
      <c r="H141" s="123"/>
      <c r="I141" s="123"/>
      <c r="J141" s="123"/>
      <c r="K141" s="123"/>
      <c r="L141" s="123"/>
      <c r="M141" s="123"/>
      <c r="N141" s="123"/>
      <c r="O141" s="123"/>
    </row>
    <row r="142" spans="2:15">
      <c r="B142" s="123"/>
      <c r="C142" s="123"/>
      <c r="D142" s="123"/>
      <c r="E142" s="123"/>
      <c r="F142" s="123"/>
      <c r="G142" s="123"/>
      <c r="H142" s="123"/>
      <c r="I142" s="123"/>
      <c r="J142" s="123"/>
      <c r="K142" s="123"/>
      <c r="L142" s="123"/>
      <c r="M142" s="123"/>
      <c r="N142" s="123"/>
      <c r="O142" s="123"/>
    </row>
    <row r="143" spans="2:15">
      <c r="B143" s="123"/>
      <c r="C143" s="123"/>
      <c r="D143" s="123"/>
      <c r="E143" s="123"/>
      <c r="F143" s="123"/>
      <c r="G143" s="123"/>
      <c r="H143" s="123"/>
      <c r="I143" s="123"/>
      <c r="J143" s="123"/>
      <c r="K143" s="123"/>
      <c r="L143" s="123"/>
      <c r="M143" s="123"/>
      <c r="N143" s="123"/>
      <c r="O143" s="123"/>
    </row>
    <row r="144" spans="2:15">
      <c r="B144" s="123"/>
      <c r="C144" s="123"/>
      <c r="D144" s="123"/>
      <c r="E144" s="123"/>
      <c r="F144" s="123"/>
      <c r="G144" s="123"/>
      <c r="H144" s="123"/>
      <c r="I144" s="123"/>
      <c r="J144" s="123"/>
      <c r="K144" s="123"/>
      <c r="L144" s="123"/>
      <c r="M144" s="123"/>
      <c r="N144" s="123"/>
      <c r="O144" s="123"/>
    </row>
  </sheetData>
  <mergeCells count="24">
    <mergeCell ref="B29:L29"/>
    <mergeCell ref="B52:O52"/>
    <mergeCell ref="B30:O32"/>
    <mergeCell ref="B54:O54"/>
    <mergeCell ref="B24:O26"/>
    <mergeCell ref="B53:O53"/>
    <mergeCell ref="B27:O27"/>
    <mergeCell ref="B28:O28"/>
    <mergeCell ref="B33:O33"/>
    <mergeCell ref="B34:O34"/>
    <mergeCell ref="B35:O35"/>
    <mergeCell ref="B36:O38"/>
    <mergeCell ref="B39:O40"/>
    <mergeCell ref="A1:O1"/>
    <mergeCell ref="B2:O9"/>
    <mergeCell ref="B10:O12"/>
    <mergeCell ref="B13:O15"/>
    <mergeCell ref="B17:O23"/>
    <mergeCell ref="B16:O16"/>
    <mergeCell ref="B55:O144"/>
    <mergeCell ref="B41:O41"/>
    <mergeCell ref="B42:O42"/>
    <mergeCell ref="B44:O51"/>
    <mergeCell ref="B43:O43"/>
  </mergeCells>
  <phoneticPr fontId="1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D44"/>
  <sheetViews>
    <sheetView zoomScaleNormal="100" workbookViewId="0">
      <selection activeCell="C9" sqref="C9"/>
    </sheetView>
  </sheetViews>
  <sheetFormatPr defaultColWidth="9.140625" defaultRowHeight="15.75"/>
  <cols>
    <col min="1" max="1" width="10" style="26" customWidth="1"/>
    <col min="2" max="2" width="51.28515625" style="26" customWidth="1"/>
    <col min="3" max="3" width="57" style="26" customWidth="1"/>
    <col min="4" max="4" width="54.28515625" style="26" customWidth="1"/>
    <col min="5" max="16384" width="9.140625" style="26"/>
  </cols>
  <sheetData>
    <row r="1" spans="1:4">
      <c r="B1" s="28"/>
    </row>
    <row r="2" spans="1:4">
      <c r="A2" s="132" t="str">
        <f>Pasiūlymas!B27</f>
        <v>1 pirkimo objekto dalis. Kineziterapinis stalas</v>
      </c>
      <c r="B2" s="132"/>
      <c r="C2" s="132"/>
      <c r="D2" s="132"/>
    </row>
    <row r="3" spans="1:4">
      <c r="A3" s="29"/>
      <c r="B3" s="30"/>
      <c r="C3" s="30"/>
    </row>
    <row r="4" spans="1:4">
      <c r="A4" s="31" t="s">
        <v>14</v>
      </c>
      <c r="B4" s="30"/>
      <c r="C4" s="30"/>
    </row>
    <row r="5" spans="1:4" s="34" customFormat="1" ht="78.75">
      <c r="A5" s="32" t="s">
        <v>38</v>
      </c>
      <c r="B5" s="32" t="s">
        <v>39</v>
      </c>
      <c r="C5" s="32" t="s">
        <v>40</v>
      </c>
      <c r="D5" s="33" t="s">
        <v>41</v>
      </c>
    </row>
    <row r="6" spans="1:4" s="34" customFormat="1" ht="31.5">
      <c r="A6" s="35" t="s">
        <v>64</v>
      </c>
      <c r="B6" s="36" t="s">
        <v>79</v>
      </c>
      <c r="C6" s="37" t="s">
        <v>49</v>
      </c>
      <c r="D6" s="38"/>
    </row>
    <row r="7" spans="1:4" s="34" customFormat="1">
      <c r="A7" s="130" t="s">
        <v>65</v>
      </c>
      <c r="B7" s="128" t="s">
        <v>92</v>
      </c>
      <c r="C7" s="37" t="s">
        <v>173</v>
      </c>
      <c r="D7" s="38"/>
    </row>
    <row r="8" spans="1:4" s="34" customFormat="1">
      <c r="A8" s="131"/>
      <c r="B8" s="129"/>
      <c r="C8" s="37" t="s">
        <v>222</v>
      </c>
      <c r="D8" s="38"/>
    </row>
    <row r="9" spans="1:4" s="34" customFormat="1">
      <c r="A9" s="35" t="s">
        <v>66</v>
      </c>
      <c r="B9" s="48" t="s">
        <v>94</v>
      </c>
      <c r="C9" s="37" t="s">
        <v>83</v>
      </c>
      <c r="D9" s="38"/>
    </row>
    <row r="10" spans="1:4" s="34" customFormat="1">
      <c r="A10" s="35" t="s">
        <v>67</v>
      </c>
      <c r="B10" s="53" t="s">
        <v>95</v>
      </c>
      <c r="C10" s="54" t="s">
        <v>96</v>
      </c>
      <c r="D10" s="38"/>
    </row>
    <row r="11" spans="1:4" s="34" customFormat="1">
      <c r="A11" s="35" t="s">
        <v>68</v>
      </c>
      <c r="B11" s="53" t="s">
        <v>97</v>
      </c>
      <c r="C11" s="47" t="s">
        <v>98</v>
      </c>
      <c r="D11" s="38"/>
    </row>
    <row r="12" spans="1:4" s="34" customFormat="1">
      <c r="A12" s="35" t="s">
        <v>69</v>
      </c>
      <c r="B12" s="53" t="s">
        <v>99</v>
      </c>
      <c r="C12" s="47" t="s">
        <v>100</v>
      </c>
      <c r="D12" s="38"/>
    </row>
    <row r="13" spans="1:4" s="34" customFormat="1">
      <c r="A13" s="35" t="s">
        <v>70</v>
      </c>
      <c r="B13" s="53" t="s">
        <v>101</v>
      </c>
      <c r="C13" s="47" t="s">
        <v>102</v>
      </c>
      <c r="D13" s="38"/>
    </row>
    <row r="14" spans="1:4" s="34" customFormat="1">
      <c r="A14" s="35" t="s">
        <v>71</v>
      </c>
      <c r="B14" s="53" t="s">
        <v>103</v>
      </c>
      <c r="C14" s="47" t="s">
        <v>83</v>
      </c>
      <c r="D14" s="38"/>
    </row>
    <row r="15" spans="1:4" s="34" customFormat="1">
      <c r="A15" s="35" t="s">
        <v>72</v>
      </c>
      <c r="B15" s="53" t="s">
        <v>104</v>
      </c>
      <c r="C15" s="47" t="s">
        <v>83</v>
      </c>
      <c r="D15" s="38"/>
    </row>
    <row r="16" spans="1:4">
      <c r="A16" s="29"/>
      <c r="C16" s="40" t="s">
        <v>17</v>
      </c>
      <c r="D16" s="41">
        <v>3</v>
      </c>
    </row>
    <row r="17" spans="1:4">
      <c r="A17" s="29"/>
      <c r="C17" s="42" t="s">
        <v>18</v>
      </c>
      <c r="D17" s="43" t="s">
        <v>91</v>
      </c>
    </row>
    <row r="18" spans="1:4">
      <c r="A18" s="29"/>
      <c r="C18" s="42" t="s">
        <v>19</v>
      </c>
      <c r="D18" s="44"/>
    </row>
    <row r="19" spans="1:4">
      <c r="A19" s="29"/>
      <c r="C19" s="42" t="s">
        <v>20</v>
      </c>
      <c r="D19" s="45">
        <f>D18*D16</f>
        <v>0</v>
      </c>
    </row>
    <row r="20" spans="1:4">
      <c r="A20" s="29"/>
      <c r="C20" s="42" t="s">
        <v>42</v>
      </c>
      <c r="D20" s="46">
        <f>D19*0.21</f>
        <v>0</v>
      </c>
    </row>
    <row r="21" spans="1:4">
      <c r="A21" s="29"/>
      <c r="C21" s="42" t="s">
        <v>43</v>
      </c>
      <c r="D21" s="45">
        <f>D19+D20</f>
        <v>0</v>
      </c>
    </row>
    <row r="23" spans="1:4">
      <c r="A23" s="49"/>
    </row>
    <row r="30" spans="1:4">
      <c r="A30" s="49"/>
    </row>
    <row r="37" spans="1:1">
      <c r="A37" s="49"/>
    </row>
    <row r="44" spans="1:1">
      <c r="A44" s="49"/>
    </row>
  </sheetData>
  <mergeCells count="3">
    <mergeCell ref="B7:B8"/>
    <mergeCell ref="A7:A8"/>
    <mergeCell ref="A2:D2"/>
  </mergeCells>
  <phoneticPr fontId="11"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9CB00-85EA-4070-8048-FF1C5F724242}">
  <dimension ref="A1:D47"/>
  <sheetViews>
    <sheetView zoomScaleNormal="100" workbookViewId="0">
      <selection activeCell="C19" sqref="C19"/>
    </sheetView>
  </sheetViews>
  <sheetFormatPr defaultColWidth="9.140625" defaultRowHeight="15.75"/>
  <cols>
    <col min="1" max="1" width="10" style="26" customWidth="1"/>
    <col min="2" max="2" width="51.28515625" style="26" customWidth="1"/>
    <col min="3" max="3" width="57" style="26" customWidth="1"/>
    <col min="4" max="4" width="54.28515625" style="26" customWidth="1"/>
    <col min="5" max="16384" width="9.140625" style="26"/>
  </cols>
  <sheetData>
    <row r="1" spans="1:4">
      <c r="B1" s="28"/>
    </row>
    <row r="2" spans="1:4">
      <c r="A2" s="132" t="str">
        <f>Pasiūlymas!B28</f>
        <v>2 pirkimo objekto dalis. Masažinis stalas</v>
      </c>
      <c r="B2" s="132"/>
      <c r="C2" s="132"/>
      <c r="D2" s="132"/>
    </row>
    <row r="3" spans="1:4">
      <c r="A3" s="29"/>
      <c r="B3" s="30"/>
      <c r="C3" s="30"/>
    </row>
    <row r="4" spans="1:4">
      <c r="A4" s="31" t="s">
        <v>14</v>
      </c>
      <c r="B4" s="30"/>
      <c r="C4" s="30"/>
    </row>
    <row r="5" spans="1:4" s="34" customFormat="1" ht="78.75">
      <c r="A5" s="32" t="s">
        <v>38</v>
      </c>
      <c r="B5" s="32" t="s">
        <v>39</v>
      </c>
      <c r="C5" s="32" t="s">
        <v>40</v>
      </c>
      <c r="D5" s="33" t="s">
        <v>41</v>
      </c>
    </row>
    <row r="6" spans="1:4" s="34" customFormat="1" ht="31.5">
      <c r="A6" s="35" t="s">
        <v>64</v>
      </c>
      <c r="B6" s="36" t="s">
        <v>79</v>
      </c>
      <c r="C6" s="37" t="s">
        <v>49</v>
      </c>
      <c r="D6" s="38"/>
    </row>
    <row r="7" spans="1:4" s="34" customFormat="1">
      <c r="A7" s="130" t="s">
        <v>65</v>
      </c>
      <c r="B7" s="128" t="s">
        <v>92</v>
      </c>
      <c r="C7" s="37" t="s">
        <v>106</v>
      </c>
      <c r="D7" s="38"/>
    </row>
    <row r="8" spans="1:4" s="34" customFormat="1">
      <c r="A8" s="134"/>
      <c r="B8" s="133"/>
      <c r="C8" s="37" t="s">
        <v>93</v>
      </c>
      <c r="D8" s="38"/>
    </row>
    <row r="9" spans="1:4" s="34" customFormat="1">
      <c r="A9" s="131"/>
      <c r="B9" s="129"/>
      <c r="C9" s="37" t="s">
        <v>131</v>
      </c>
      <c r="D9" s="38"/>
    </row>
    <row r="10" spans="1:4" s="34" customFormat="1">
      <c r="A10" s="35" t="s">
        <v>66</v>
      </c>
      <c r="B10" s="48" t="s">
        <v>94</v>
      </c>
      <c r="C10" s="37" t="s">
        <v>83</v>
      </c>
      <c r="D10" s="38"/>
    </row>
    <row r="11" spans="1:4" s="34" customFormat="1">
      <c r="A11" s="35" t="s">
        <v>67</v>
      </c>
      <c r="B11" s="53" t="s">
        <v>95</v>
      </c>
      <c r="C11" s="54" t="s">
        <v>107</v>
      </c>
      <c r="D11" s="38"/>
    </row>
    <row r="12" spans="1:4" s="34" customFormat="1">
      <c r="A12" s="35" t="s">
        <v>68</v>
      </c>
      <c r="B12" s="53" t="s">
        <v>97</v>
      </c>
      <c r="C12" s="47" t="s">
        <v>224</v>
      </c>
      <c r="D12" s="38"/>
    </row>
    <row r="13" spans="1:4" s="34" customFormat="1">
      <c r="A13" s="35" t="s">
        <v>69</v>
      </c>
      <c r="B13" s="53" t="s">
        <v>99</v>
      </c>
      <c r="C13" s="47" t="s">
        <v>100</v>
      </c>
      <c r="D13" s="38"/>
    </row>
    <row r="14" spans="1:4" s="34" customFormat="1">
      <c r="A14" s="35" t="s">
        <v>70</v>
      </c>
      <c r="B14" s="53" t="s">
        <v>130</v>
      </c>
      <c r="C14" s="47" t="s">
        <v>132</v>
      </c>
      <c r="D14" s="38"/>
    </row>
    <row r="15" spans="1:4" s="34" customFormat="1">
      <c r="A15" s="35" t="s">
        <v>71</v>
      </c>
      <c r="B15" s="53" t="s">
        <v>101</v>
      </c>
      <c r="C15" s="47" t="s">
        <v>129</v>
      </c>
      <c r="D15" s="38"/>
    </row>
    <row r="16" spans="1:4" s="34" customFormat="1">
      <c r="A16" s="35" t="s">
        <v>72</v>
      </c>
      <c r="B16" s="53" t="s">
        <v>103</v>
      </c>
      <c r="C16" s="47" t="s">
        <v>83</v>
      </c>
      <c r="D16" s="38"/>
    </row>
    <row r="17" spans="1:4" s="34" customFormat="1">
      <c r="A17" s="35" t="s">
        <v>73</v>
      </c>
      <c r="B17" s="53" t="s">
        <v>223</v>
      </c>
      <c r="C17" s="47" t="s">
        <v>83</v>
      </c>
      <c r="D17" s="38"/>
    </row>
    <row r="18" spans="1:4" s="34" customFormat="1">
      <c r="A18" s="35" t="s">
        <v>74</v>
      </c>
      <c r="B18" s="53" t="s">
        <v>104</v>
      </c>
      <c r="C18" s="47" t="s">
        <v>83</v>
      </c>
      <c r="D18" s="38"/>
    </row>
    <row r="19" spans="1:4">
      <c r="A19" s="29"/>
      <c r="C19" s="40" t="s">
        <v>17</v>
      </c>
      <c r="D19" s="41">
        <v>3</v>
      </c>
    </row>
    <row r="20" spans="1:4">
      <c r="A20" s="29"/>
      <c r="C20" s="42" t="s">
        <v>18</v>
      </c>
      <c r="D20" s="43" t="s">
        <v>91</v>
      </c>
    </row>
    <row r="21" spans="1:4">
      <c r="A21" s="29"/>
      <c r="C21" s="42" t="s">
        <v>19</v>
      </c>
      <c r="D21" s="44"/>
    </row>
    <row r="22" spans="1:4">
      <c r="A22" s="29"/>
      <c r="C22" s="42" t="s">
        <v>20</v>
      </c>
      <c r="D22" s="45">
        <f>D21*D19</f>
        <v>0</v>
      </c>
    </row>
    <row r="23" spans="1:4">
      <c r="A23" s="29"/>
      <c r="C23" s="42" t="s">
        <v>42</v>
      </c>
      <c r="D23" s="46">
        <f>D22*0.21</f>
        <v>0</v>
      </c>
    </row>
    <row r="24" spans="1:4">
      <c r="A24" s="29"/>
      <c r="C24" s="42" t="s">
        <v>43</v>
      </c>
      <c r="D24" s="45">
        <f>D22+D23</f>
        <v>0</v>
      </c>
    </row>
    <row r="26" spans="1:4">
      <c r="A26" s="49"/>
    </row>
    <row r="33" spans="1:1">
      <c r="A33" s="49"/>
    </row>
    <row r="40" spans="1:1">
      <c r="A40" s="49"/>
    </row>
    <row r="47" spans="1:1">
      <c r="A47" s="49"/>
    </row>
  </sheetData>
  <mergeCells count="3">
    <mergeCell ref="A2:D2"/>
    <mergeCell ref="B7:B9"/>
    <mergeCell ref="A7:A9"/>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6AE59-4595-4682-A109-02F1E2028DF6}">
  <dimension ref="A1:D48"/>
  <sheetViews>
    <sheetView zoomScaleNormal="100" workbookViewId="0"/>
  </sheetViews>
  <sheetFormatPr defaultColWidth="9.140625" defaultRowHeight="15.75"/>
  <cols>
    <col min="1" max="1" width="10" style="26" customWidth="1"/>
    <col min="2" max="2" width="51.28515625" style="26" customWidth="1"/>
    <col min="3" max="3" width="57" style="26" customWidth="1"/>
    <col min="4" max="4" width="54.28515625" style="26" customWidth="1"/>
    <col min="5" max="16384" width="9.140625" style="26"/>
  </cols>
  <sheetData>
    <row r="1" spans="1:4">
      <c r="B1" s="28"/>
    </row>
    <row r="2" spans="1:4">
      <c r="A2" s="132" t="str">
        <f>Pasiūlymas!B29</f>
        <v>3 pirkimo objekto dalis. Svarstyklės su ūgio matuokle</v>
      </c>
      <c r="B2" s="132"/>
      <c r="C2" s="132"/>
      <c r="D2" s="132"/>
    </row>
    <row r="3" spans="1:4">
      <c r="A3" s="29"/>
      <c r="B3" s="30"/>
      <c r="C3" s="30"/>
    </row>
    <row r="4" spans="1:4">
      <c r="A4" s="31" t="s">
        <v>14</v>
      </c>
      <c r="B4" s="30"/>
      <c r="C4" s="30"/>
    </row>
    <row r="5" spans="1:4" s="34" customFormat="1" ht="78.75">
      <c r="A5" s="32" t="s">
        <v>38</v>
      </c>
      <c r="B5" s="32" t="s">
        <v>39</v>
      </c>
      <c r="C5" s="32" t="s">
        <v>40</v>
      </c>
      <c r="D5" s="33" t="s">
        <v>41</v>
      </c>
    </row>
    <row r="6" spans="1:4" s="34" customFormat="1" ht="31.5">
      <c r="A6" s="35" t="s">
        <v>64</v>
      </c>
      <c r="B6" s="36" t="s">
        <v>79</v>
      </c>
      <c r="C6" s="37" t="s">
        <v>49</v>
      </c>
      <c r="D6" s="38"/>
    </row>
    <row r="7" spans="1:4" s="34" customFormat="1">
      <c r="A7" s="35" t="s">
        <v>65</v>
      </c>
      <c r="B7" s="48" t="s">
        <v>84</v>
      </c>
      <c r="C7" s="37" t="s">
        <v>109</v>
      </c>
      <c r="D7" s="38"/>
    </row>
    <row r="8" spans="1:4" s="34" customFormat="1">
      <c r="A8" s="35" t="s">
        <v>66</v>
      </c>
      <c r="B8" s="48" t="s">
        <v>110</v>
      </c>
      <c r="C8" s="37" t="s">
        <v>111</v>
      </c>
      <c r="D8" s="38"/>
    </row>
    <row r="9" spans="1:4" s="34" customFormat="1">
      <c r="A9" s="35" t="s">
        <v>67</v>
      </c>
      <c r="B9" s="48" t="s">
        <v>112</v>
      </c>
      <c r="C9" s="37" t="s">
        <v>113</v>
      </c>
      <c r="D9" s="38"/>
    </row>
    <row r="10" spans="1:4" s="34" customFormat="1">
      <c r="A10" s="35" t="s">
        <v>68</v>
      </c>
      <c r="B10" s="48" t="s">
        <v>92</v>
      </c>
      <c r="C10" s="37" t="s">
        <v>114</v>
      </c>
      <c r="D10" s="38"/>
    </row>
    <row r="11" spans="1:4" s="34" customFormat="1">
      <c r="A11" s="35" t="s">
        <v>69</v>
      </c>
      <c r="B11" s="48" t="s">
        <v>115</v>
      </c>
      <c r="C11" s="37" t="s">
        <v>116</v>
      </c>
      <c r="D11" s="38"/>
    </row>
    <row r="12" spans="1:4" s="34" customFormat="1">
      <c r="A12" s="35" t="s">
        <v>70</v>
      </c>
      <c r="B12" s="48" t="s">
        <v>117</v>
      </c>
      <c r="C12" s="37" t="s">
        <v>118</v>
      </c>
      <c r="D12" s="38"/>
    </row>
    <row r="13" spans="1:4" s="34" customFormat="1">
      <c r="A13" s="35" t="s">
        <v>71</v>
      </c>
      <c r="B13" s="48" t="s">
        <v>119</v>
      </c>
      <c r="C13" s="37" t="s">
        <v>83</v>
      </c>
      <c r="D13" s="38"/>
    </row>
    <row r="14" spans="1:4" s="34" customFormat="1">
      <c r="A14" s="35" t="s">
        <v>72</v>
      </c>
      <c r="B14" s="48" t="s">
        <v>120</v>
      </c>
      <c r="C14" s="37" t="s">
        <v>121</v>
      </c>
      <c r="D14" s="38"/>
    </row>
    <row r="15" spans="1:4" s="34" customFormat="1">
      <c r="A15" s="134" t="s">
        <v>73</v>
      </c>
      <c r="B15" s="133" t="s">
        <v>122</v>
      </c>
      <c r="C15" s="37" t="s">
        <v>123</v>
      </c>
      <c r="D15" s="38"/>
    </row>
    <row r="16" spans="1:4" s="34" customFormat="1">
      <c r="A16" s="134"/>
      <c r="B16" s="133"/>
      <c r="C16" s="37" t="s">
        <v>124</v>
      </c>
      <c r="D16" s="38"/>
    </row>
    <row r="17" spans="1:4">
      <c r="A17" s="134"/>
      <c r="B17" s="133"/>
      <c r="C17" s="37" t="s">
        <v>125</v>
      </c>
      <c r="D17" s="55"/>
    </row>
    <row r="18" spans="1:4">
      <c r="A18" s="131"/>
      <c r="B18" s="129"/>
      <c r="C18" s="37" t="s">
        <v>126</v>
      </c>
      <c r="D18" s="56"/>
    </row>
    <row r="19" spans="1:4">
      <c r="A19" s="35" t="s">
        <v>74</v>
      </c>
      <c r="B19" s="53" t="s">
        <v>127</v>
      </c>
      <c r="C19" s="39" t="s">
        <v>83</v>
      </c>
      <c r="D19" s="56"/>
    </row>
    <row r="20" spans="1:4">
      <c r="A20" s="57"/>
      <c r="B20" s="58"/>
      <c r="C20" s="42" t="s">
        <v>17</v>
      </c>
      <c r="D20" s="41">
        <v>1</v>
      </c>
    </row>
    <row r="21" spans="1:4">
      <c r="A21" s="57"/>
      <c r="B21" s="58"/>
      <c r="C21" s="42" t="s">
        <v>18</v>
      </c>
      <c r="D21" s="43" t="s">
        <v>91</v>
      </c>
    </row>
    <row r="22" spans="1:4">
      <c r="A22" s="57"/>
      <c r="B22" s="58"/>
      <c r="C22" s="42" t="s">
        <v>19</v>
      </c>
      <c r="D22" s="44"/>
    </row>
    <row r="23" spans="1:4">
      <c r="A23" s="29"/>
      <c r="C23" s="42" t="s">
        <v>20</v>
      </c>
      <c r="D23" s="45">
        <f>D22*D20</f>
        <v>0</v>
      </c>
    </row>
    <row r="24" spans="1:4">
      <c r="A24" s="29"/>
      <c r="C24" s="42" t="s">
        <v>42</v>
      </c>
      <c r="D24" s="46">
        <f>D23*0.21</f>
        <v>0</v>
      </c>
    </row>
    <row r="25" spans="1:4">
      <c r="A25" s="29"/>
      <c r="C25" s="42" t="s">
        <v>43</v>
      </c>
      <c r="D25" s="45">
        <f>D23+D24</f>
        <v>0</v>
      </c>
    </row>
    <row r="27" spans="1:4">
      <c r="A27" s="49"/>
    </row>
    <row r="34" spans="1:1">
      <c r="A34" s="49"/>
    </row>
    <row r="41" spans="1:1">
      <c r="A41" s="49"/>
    </row>
    <row r="48" spans="1:1">
      <c r="A48" s="49"/>
    </row>
  </sheetData>
  <mergeCells count="3">
    <mergeCell ref="A2:D2"/>
    <mergeCell ref="A15:A18"/>
    <mergeCell ref="B15:B18"/>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B0F69-8C73-4BA4-82BC-DEB0EC21FDC0}">
  <dimension ref="A1:D41"/>
  <sheetViews>
    <sheetView zoomScaleNormal="100" workbookViewId="0"/>
  </sheetViews>
  <sheetFormatPr defaultColWidth="9.140625" defaultRowHeight="15.75"/>
  <cols>
    <col min="1" max="1" width="10" style="26" customWidth="1"/>
    <col min="2" max="2" width="51.28515625" style="26" customWidth="1"/>
    <col min="3" max="3" width="57" style="26" customWidth="1"/>
    <col min="4" max="4" width="54.28515625" style="26" customWidth="1"/>
    <col min="5" max="16384" width="9.140625" style="26"/>
  </cols>
  <sheetData>
    <row r="1" spans="1:4">
      <c r="B1" s="28"/>
    </row>
    <row r="2" spans="1:4">
      <c r="A2" s="132" t="str">
        <f>Pasiūlymas!B30</f>
        <v>4 pirkimo objekto dalis. Gydytojo kėdutė</v>
      </c>
      <c r="B2" s="132"/>
      <c r="C2" s="132"/>
      <c r="D2" s="132"/>
    </row>
    <row r="3" spans="1:4">
      <c r="A3" s="29"/>
      <c r="B3" s="30"/>
      <c r="C3" s="30"/>
    </row>
    <row r="4" spans="1:4">
      <c r="A4" s="31" t="s">
        <v>14</v>
      </c>
      <c r="B4" s="30"/>
      <c r="C4" s="30"/>
    </row>
    <row r="5" spans="1:4" s="34" customFormat="1" ht="78.75">
      <c r="A5" s="32" t="s">
        <v>38</v>
      </c>
      <c r="B5" s="32" t="s">
        <v>39</v>
      </c>
      <c r="C5" s="32" t="s">
        <v>40</v>
      </c>
      <c r="D5" s="33" t="s">
        <v>41</v>
      </c>
    </row>
    <row r="6" spans="1:4" s="34" customFormat="1" ht="31.5">
      <c r="A6" s="35" t="s">
        <v>64</v>
      </c>
      <c r="B6" s="36" t="s">
        <v>79</v>
      </c>
      <c r="C6" s="37" t="s">
        <v>49</v>
      </c>
      <c r="D6" s="38"/>
    </row>
    <row r="7" spans="1:4" s="34" customFormat="1">
      <c r="A7" s="35" t="s">
        <v>65</v>
      </c>
      <c r="B7" s="48" t="s">
        <v>133</v>
      </c>
      <c r="C7" s="37" t="s">
        <v>134</v>
      </c>
      <c r="D7" s="38"/>
    </row>
    <row r="8" spans="1:4" s="34" customFormat="1">
      <c r="A8" s="35" t="s">
        <v>66</v>
      </c>
      <c r="B8" s="48" t="s">
        <v>136</v>
      </c>
      <c r="C8" s="59" t="s">
        <v>137</v>
      </c>
      <c r="D8" s="38"/>
    </row>
    <row r="9" spans="1:4" s="34" customFormat="1">
      <c r="A9" s="35" t="s">
        <v>67</v>
      </c>
      <c r="B9" s="48" t="s">
        <v>135</v>
      </c>
      <c r="C9" s="37" t="s">
        <v>83</v>
      </c>
      <c r="D9" s="38"/>
    </row>
    <row r="10" spans="1:4" s="34" customFormat="1">
      <c r="A10" s="35" t="s">
        <v>68</v>
      </c>
      <c r="B10" s="48" t="s">
        <v>138</v>
      </c>
      <c r="C10" s="37" t="s">
        <v>139</v>
      </c>
      <c r="D10" s="38"/>
    </row>
    <row r="11" spans="1:4" s="34" customFormat="1">
      <c r="A11" s="35" t="s">
        <v>69</v>
      </c>
      <c r="B11" s="48" t="s">
        <v>140</v>
      </c>
      <c r="C11" s="60" t="s">
        <v>141</v>
      </c>
      <c r="D11" s="38"/>
    </row>
    <row r="12" spans="1:4" s="34" customFormat="1">
      <c r="A12" s="35" t="s">
        <v>70</v>
      </c>
      <c r="B12" s="48" t="s">
        <v>142</v>
      </c>
      <c r="C12" s="37" t="s">
        <v>143</v>
      </c>
      <c r="D12" s="38"/>
    </row>
    <row r="13" spans="1:4">
      <c r="A13" s="57"/>
      <c r="B13" s="58"/>
      <c r="C13" s="42" t="s">
        <v>17</v>
      </c>
      <c r="D13" s="41">
        <v>2</v>
      </c>
    </row>
    <row r="14" spans="1:4">
      <c r="A14" s="57"/>
      <c r="B14" s="58"/>
      <c r="C14" s="42" t="s">
        <v>18</v>
      </c>
      <c r="D14" s="43" t="s">
        <v>91</v>
      </c>
    </row>
    <row r="15" spans="1:4">
      <c r="A15" s="57"/>
      <c r="B15" s="58"/>
      <c r="C15" s="42" t="s">
        <v>19</v>
      </c>
      <c r="D15" s="44"/>
    </row>
    <row r="16" spans="1:4">
      <c r="A16" s="29"/>
      <c r="C16" s="42" t="s">
        <v>20</v>
      </c>
      <c r="D16" s="45">
        <f>D15*D13</f>
        <v>0</v>
      </c>
    </row>
    <row r="17" spans="1:4">
      <c r="A17" s="29"/>
      <c r="C17" s="42" t="s">
        <v>42</v>
      </c>
      <c r="D17" s="46">
        <f>D16*0.21</f>
        <v>0</v>
      </c>
    </row>
    <row r="18" spans="1:4">
      <c r="A18" s="29"/>
      <c r="C18" s="42" t="s">
        <v>43</v>
      </c>
      <c r="D18" s="45">
        <f>D16+D17</f>
        <v>0</v>
      </c>
    </row>
    <row r="20" spans="1:4">
      <c r="A20" s="49"/>
    </row>
    <row r="27" spans="1:4">
      <c r="A27" s="49"/>
    </row>
    <row r="34" spans="1:1">
      <c r="A34" s="49"/>
    </row>
    <row r="41" spans="1:1">
      <c r="A41" s="49"/>
    </row>
  </sheetData>
  <mergeCells count="1">
    <mergeCell ref="A2:D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83169-C27E-4E0B-89EA-CD0B6961DE07}">
  <dimension ref="A1:D45"/>
  <sheetViews>
    <sheetView zoomScaleNormal="100" workbookViewId="0">
      <selection activeCell="D11" sqref="D11"/>
    </sheetView>
  </sheetViews>
  <sheetFormatPr defaultColWidth="9.140625" defaultRowHeight="15.75"/>
  <cols>
    <col min="1" max="1" width="10" style="26" customWidth="1"/>
    <col min="2" max="2" width="51.28515625" style="26" customWidth="1"/>
    <col min="3" max="3" width="57" style="26" customWidth="1"/>
    <col min="4" max="4" width="54.28515625" style="26" customWidth="1"/>
    <col min="5" max="16384" width="9.140625" style="26"/>
  </cols>
  <sheetData>
    <row r="1" spans="1:4">
      <c r="B1" s="28"/>
    </row>
    <row r="2" spans="1:4">
      <c r="A2" s="132" t="str">
        <f>Pasiūlymas!B31</f>
        <v>5 pirkimo objekto dalis. Mobili kušetė</v>
      </c>
      <c r="B2" s="132"/>
      <c r="C2" s="132"/>
      <c r="D2" s="132"/>
    </row>
    <row r="3" spans="1:4">
      <c r="A3" s="29"/>
      <c r="B3" s="30"/>
      <c r="C3" s="30"/>
    </row>
    <row r="4" spans="1:4">
      <c r="A4" s="31" t="s">
        <v>14</v>
      </c>
      <c r="B4" s="30"/>
      <c r="C4" s="30"/>
    </row>
    <row r="5" spans="1:4" s="34" customFormat="1" ht="78.75">
      <c r="A5" s="32" t="s">
        <v>38</v>
      </c>
      <c r="B5" s="32" t="s">
        <v>39</v>
      </c>
      <c r="C5" s="32" t="s">
        <v>40</v>
      </c>
      <c r="D5" s="33" t="s">
        <v>41</v>
      </c>
    </row>
    <row r="6" spans="1:4" s="34" customFormat="1" ht="31.5">
      <c r="A6" s="35" t="s">
        <v>64</v>
      </c>
      <c r="B6" s="36" t="s">
        <v>79</v>
      </c>
      <c r="C6" s="37" t="s">
        <v>49</v>
      </c>
      <c r="D6" s="38"/>
    </row>
    <row r="7" spans="1:4" s="34" customFormat="1">
      <c r="A7" s="130" t="s">
        <v>65</v>
      </c>
      <c r="B7" s="128" t="s">
        <v>92</v>
      </c>
      <c r="C7" s="37" t="s">
        <v>145</v>
      </c>
      <c r="D7" s="38"/>
    </row>
    <row r="8" spans="1:4" s="34" customFormat="1">
      <c r="A8" s="134"/>
      <c r="B8" s="133"/>
      <c r="C8" s="37" t="s">
        <v>93</v>
      </c>
      <c r="D8" s="38"/>
    </row>
    <row r="9" spans="1:4" s="34" customFormat="1">
      <c r="A9" s="35" t="s">
        <v>66</v>
      </c>
      <c r="B9" s="48" t="s">
        <v>94</v>
      </c>
      <c r="C9" s="37" t="s">
        <v>83</v>
      </c>
      <c r="D9" s="38"/>
    </row>
    <row r="10" spans="1:4" s="34" customFormat="1">
      <c r="A10" s="35" t="s">
        <v>67</v>
      </c>
      <c r="B10" s="53" t="s">
        <v>95</v>
      </c>
      <c r="C10" s="54" t="s">
        <v>107</v>
      </c>
      <c r="D10" s="38"/>
    </row>
    <row r="11" spans="1:4" s="34" customFormat="1">
      <c r="A11" s="35" t="s">
        <v>68</v>
      </c>
      <c r="B11" s="53" t="s">
        <v>97</v>
      </c>
      <c r="C11" s="47" t="s">
        <v>224</v>
      </c>
      <c r="D11" s="38"/>
    </row>
    <row r="12" spans="1:4" s="34" customFormat="1">
      <c r="A12" s="35" t="s">
        <v>69</v>
      </c>
      <c r="B12" s="53" t="s">
        <v>99</v>
      </c>
      <c r="C12" s="47" t="s">
        <v>100</v>
      </c>
      <c r="D12" s="38"/>
    </row>
    <row r="13" spans="1:4" s="34" customFormat="1">
      <c r="A13" s="35" t="s">
        <v>70</v>
      </c>
      <c r="B13" s="53" t="s">
        <v>130</v>
      </c>
      <c r="C13" s="47" t="s">
        <v>132</v>
      </c>
      <c r="D13" s="38"/>
    </row>
    <row r="14" spans="1:4" s="34" customFormat="1">
      <c r="A14" s="35" t="s">
        <v>71</v>
      </c>
      <c r="B14" s="53" t="s">
        <v>101</v>
      </c>
      <c r="C14" s="47" t="s">
        <v>129</v>
      </c>
      <c r="D14" s="38"/>
    </row>
    <row r="15" spans="1:4" s="34" customFormat="1">
      <c r="A15" s="35" t="s">
        <v>72</v>
      </c>
      <c r="B15" s="53" t="s">
        <v>103</v>
      </c>
      <c r="C15" s="47" t="s">
        <v>83</v>
      </c>
      <c r="D15" s="38"/>
    </row>
    <row r="16" spans="1:4">
      <c r="A16" s="35" t="s">
        <v>73</v>
      </c>
      <c r="B16" s="53" t="s">
        <v>146</v>
      </c>
      <c r="C16" s="47" t="s">
        <v>147</v>
      </c>
      <c r="D16" s="55"/>
    </row>
    <row r="17" spans="1:4">
      <c r="A17" s="57"/>
      <c r="B17" s="58"/>
      <c r="C17" s="42" t="s">
        <v>17</v>
      </c>
      <c r="D17" s="41">
        <v>2</v>
      </c>
    </row>
    <row r="18" spans="1:4">
      <c r="A18" s="57"/>
      <c r="B18" s="58"/>
      <c r="C18" s="42" t="s">
        <v>18</v>
      </c>
      <c r="D18" s="43" t="s">
        <v>91</v>
      </c>
    </row>
    <row r="19" spans="1:4">
      <c r="A19" s="57"/>
      <c r="B19" s="58"/>
      <c r="C19" s="42" t="s">
        <v>19</v>
      </c>
      <c r="D19" s="44"/>
    </row>
    <row r="20" spans="1:4">
      <c r="A20" s="29"/>
      <c r="C20" s="42" t="s">
        <v>20</v>
      </c>
      <c r="D20" s="45">
        <f>D19*D17</f>
        <v>0</v>
      </c>
    </row>
    <row r="21" spans="1:4">
      <c r="A21" s="29"/>
      <c r="C21" s="42" t="s">
        <v>42</v>
      </c>
      <c r="D21" s="46">
        <f>D20*0.21</f>
        <v>0</v>
      </c>
    </row>
    <row r="22" spans="1:4">
      <c r="A22" s="29"/>
      <c r="C22" s="42" t="s">
        <v>43</v>
      </c>
      <c r="D22" s="45">
        <f>D20+D21</f>
        <v>0</v>
      </c>
    </row>
    <row r="24" spans="1:4">
      <c r="A24" s="49"/>
    </row>
    <row r="31" spans="1:4">
      <c r="A31" s="49"/>
    </row>
    <row r="38" spans="1:1">
      <c r="A38" s="49"/>
    </row>
    <row r="45" spans="1:1">
      <c r="A45" s="49"/>
    </row>
  </sheetData>
  <mergeCells count="3">
    <mergeCell ref="A2:D2"/>
    <mergeCell ref="A7:A8"/>
    <mergeCell ref="B7:B8"/>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C0D13-B807-4F6D-97CC-B345CF9744FF}">
  <dimension ref="A1:D44"/>
  <sheetViews>
    <sheetView zoomScaleNormal="100" workbookViewId="0">
      <selection activeCell="I10" sqref="I10"/>
    </sheetView>
  </sheetViews>
  <sheetFormatPr defaultColWidth="9.140625" defaultRowHeight="15.75"/>
  <cols>
    <col min="1" max="1" width="10" style="26" customWidth="1"/>
    <col min="2" max="2" width="51.28515625" style="26" customWidth="1"/>
    <col min="3" max="3" width="57" style="26" customWidth="1"/>
    <col min="4" max="4" width="54.28515625" style="26" customWidth="1"/>
    <col min="5" max="16384" width="9.140625" style="26"/>
  </cols>
  <sheetData>
    <row r="1" spans="1:4">
      <c r="B1" s="28"/>
    </row>
    <row r="2" spans="1:4">
      <c r="A2" s="132" t="str">
        <f>Pasiūlymas!B32</f>
        <v>6 pirkimo objekto dalis. Terapinė kušetė</v>
      </c>
      <c r="B2" s="132"/>
      <c r="C2" s="132"/>
      <c r="D2" s="132"/>
    </row>
    <row r="3" spans="1:4">
      <c r="A3" s="29"/>
      <c r="B3" s="30"/>
      <c r="C3" s="30"/>
    </row>
    <row r="4" spans="1:4">
      <c r="A4" s="31" t="s">
        <v>14</v>
      </c>
      <c r="B4" s="30"/>
      <c r="C4" s="30"/>
    </row>
    <row r="5" spans="1:4" s="34" customFormat="1" ht="78.75">
      <c r="A5" s="32" t="s">
        <v>38</v>
      </c>
      <c r="B5" s="32" t="s">
        <v>39</v>
      </c>
      <c r="C5" s="32" t="s">
        <v>40</v>
      </c>
      <c r="D5" s="33" t="s">
        <v>41</v>
      </c>
    </row>
    <row r="6" spans="1:4" s="34" customFormat="1" ht="31.5">
      <c r="A6" s="35" t="s">
        <v>64</v>
      </c>
      <c r="B6" s="36" t="s">
        <v>79</v>
      </c>
      <c r="C6" s="37" t="s">
        <v>49</v>
      </c>
      <c r="D6" s="38"/>
    </row>
    <row r="7" spans="1:4" s="34" customFormat="1">
      <c r="A7" s="130" t="s">
        <v>65</v>
      </c>
      <c r="B7" s="128" t="s">
        <v>92</v>
      </c>
      <c r="C7" s="37" t="s">
        <v>173</v>
      </c>
      <c r="D7" s="38"/>
    </row>
    <row r="8" spans="1:4" s="34" customFormat="1">
      <c r="A8" s="131"/>
      <c r="B8" s="129"/>
      <c r="C8" s="37" t="s">
        <v>93</v>
      </c>
      <c r="D8" s="38"/>
    </row>
    <row r="9" spans="1:4" s="34" customFormat="1">
      <c r="A9" s="35" t="s">
        <v>66</v>
      </c>
      <c r="B9" s="48" t="s">
        <v>94</v>
      </c>
      <c r="C9" s="37" t="s">
        <v>83</v>
      </c>
      <c r="D9" s="38"/>
    </row>
    <row r="10" spans="1:4" s="34" customFormat="1">
      <c r="A10" s="35" t="s">
        <v>67</v>
      </c>
      <c r="B10" s="53" t="s">
        <v>95</v>
      </c>
      <c r="C10" s="54" t="s">
        <v>149</v>
      </c>
      <c r="D10" s="38"/>
    </row>
    <row r="11" spans="1:4" s="34" customFormat="1">
      <c r="A11" s="35" t="s">
        <v>68</v>
      </c>
      <c r="B11" s="53" t="s">
        <v>97</v>
      </c>
      <c r="C11" s="47" t="s">
        <v>224</v>
      </c>
      <c r="D11" s="38"/>
    </row>
    <row r="12" spans="1:4" s="34" customFormat="1">
      <c r="A12" s="35" t="s">
        <v>69</v>
      </c>
      <c r="B12" s="53" t="s">
        <v>99</v>
      </c>
      <c r="C12" s="47" t="s">
        <v>100</v>
      </c>
      <c r="D12" s="38"/>
    </row>
    <row r="13" spans="1:4" s="34" customFormat="1">
      <c r="A13" s="35" t="s">
        <v>70</v>
      </c>
      <c r="B13" s="53" t="s">
        <v>101</v>
      </c>
      <c r="C13" s="47" t="s">
        <v>225</v>
      </c>
      <c r="D13" s="38"/>
    </row>
    <row r="14" spans="1:4" s="34" customFormat="1">
      <c r="A14" s="35" t="s">
        <v>71</v>
      </c>
      <c r="B14" s="53" t="s">
        <v>103</v>
      </c>
      <c r="C14" s="47" t="s">
        <v>83</v>
      </c>
      <c r="D14" s="38"/>
    </row>
    <row r="15" spans="1:4" s="34" customFormat="1">
      <c r="A15" s="35" t="s">
        <v>72</v>
      </c>
      <c r="B15" s="53" t="s">
        <v>104</v>
      </c>
      <c r="C15" s="47" t="s">
        <v>83</v>
      </c>
      <c r="D15" s="38"/>
    </row>
    <row r="16" spans="1:4">
      <c r="A16" s="57"/>
      <c r="B16" s="58"/>
      <c r="C16" s="42" t="s">
        <v>17</v>
      </c>
      <c r="D16" s="41">
        <v>3</v>
      </c>
    </row>
    <row r="17" spans="1:4">
      <c r="A17" s="57"/>
      <c r="B17" s="58"/>
      <c r="C17" s="42" t="s">
        <v>18</v>
      </c>
      <c r="D17" s="43" t="s">
        <v>91</v>
      </c>
    </row>
    <row r="18" spans="1:4">
      <c r="A18" s="57"/>
      <c r="B18" s="58"/>
      <c r="C18" s="42" t="s">
        <v>19</v>
      </c>
      <c r="D18" s="44"/>
    </row>
    <row r="19" spans="1:4">
      <c r="A19" s="29"/>
      <c r="C19" s="42" t="s">
        <v>20</v>
      </c>
      <c r="D19" s="45">
        <f>D18*D16</f>
        <v>0</v>
      </c>
    </row>
    <row r="20" spans="1:4">
      <c r="A20" s="29"/>
      <c r="C20" s="42" t="s">
        <v>42</v>
      </c>
      <c r="D20" s="46">
        <f>D19*0.21</f>
        <v>0</v>
      </c>
    </row>
    <row r="21" spans="1:4">
      <c r="A21" s="29"/>
      <c r="C21" s="42" t="s">
        <v>43</v>
      </c>
      <c r="D21" s="45">
        <f>D19+D20</f>
        <v>0</v>
      </c>
    </row>
    <row r="23" spans="1:4">
      <c r="A23" s="49"/>
    </row>
    <row r="30" spans="1:4">
      <c r="A30" s="49"/>
    </row>
    <row r="37" spans="1:1">
      <c r="A37" s="49"/>
    </row>
    <row r="44" spans="1:1">
      <c r="A44" s="49"/>
    </row>
  </sheetData>
  <mergeCells count="3">
    <mergeCell ref="A2:D2"/>
    <mergeCell ref="A7:A8"/>
    <mergeCell ref="B7:B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Pasiūlymas</vt:lpstr>
      <vt:lpstr>Subtiekėjai ir priedai</vt:lpstr>
      <vt:lpstr>Specialieji reikalavimai</vt:lpstr>
      <vt:lpstr>TS1</vt:lpstr>
      <vt:lpstr>TS2</vt:lpstr>
      <vt:lpstr>TS3</vt:lpstr>
      <vt:lpstr>TS4</vt:lpstr>
      <vt:lpstr>TS5</vt:lpstr>
      <vt:lpstr>TS6</vt:lpstr>
      <vt:lpstr>TS7</vt:lpstr>
      <vt:lpstr>TS8</vt:lpstr>
      <vt:lpstr>TS9</vt:lpstr>
      <vt:lpstr>TS10</vt:lpstr>
      <vt:lpstr>TS11</vt:lpstr>
      <vt:lpstr>TS12</vt:lpstr>
      <vt:lpstr>TS13</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Rūta Jokimčienė</cp:lastModifiedBy>
  <dcterms:created xsi:type="dcterms:W3CDTF">2021-04-30T12:21:51Z</dcterms:created>
  <dcterms:modified xsi:type="dcterms:W3CDTF">2025-08-05T11:27:52Z</dcterms:modified>
</cp:coreProperties>
</file>