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labbis.sharepoint.com/sites/LogosData/Viesieji_pirkimai/Lietuvos sveikatos mokslu universiteto Kauno ligonine/2024-12-31 Finansu apskaitos IS/Pasiulymas/"/>
    </mc:Choice>
  </mc:AlternateContent>
  <xr:revisionPtr revIDLastSave="58" documentId="13_ncr:1_{41E5999C-1791-4794-A839-AEBA21AA67A7}" xr6:coauthVersionLast="47" xr6:coauthVersionMax="47" xr10:uidLastSave="{767F34E1-2B8D-440D-BC2A-20ACFE854C62}"/>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 l="1"/>
  <c r="F36" i="1"/>
  <c r="F35" i="1"/>
  <c r="F34" i="1"/>
  <c r="F33" i="1"/>
  <c r="G37" i="1" s="1"/>
  <c r="G21" i="1"/>
  <c r="F37" i="1" l="1"/>
  <c r="F38" i="1" s="1"/>
  <c r="F39" i="1" s="1"/>
</calcChain>
</file>

<file path=xl/sharedStrings.xml><?xml version="1.0" encoding="utf-8"?>
<sst xmlns="http://schemas.openxmlformats.org/spreadsheetml/2006/main" count="111" uniqueCount="98">
  <si>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</si>
  <si>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</si>
  <si>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</si>
  <si>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</si>
  <si>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</si>
  <si>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</si>
  <si>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</si>
  <si>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</si>
  <si>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</si>
  <si>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</si>
  <si>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</si>
  <si>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</si>
  <si>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</si>
  <si>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</si>
  <si>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</si>
  <si>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</si>
  <si>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</si>
  <si>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</si>
  <si>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</si>
  <si>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</si>
  <si>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</si>
  <si>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</si>
  <si>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</si>
  <si>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</si>
  <si>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</si>
  <si>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</si>
  <si>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</si>
  <si>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</si>
  <si>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</si>
  <si>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Kaina be PVM, Eur</t>
  </si>
  <si>
    <t>Suma be PVM, Eur</t>
  </si>
  <si>
    <t>Gamintojas, modelis</t>
  </si>
  <si>
    <t>1.1.</t>
  </si>
  <si>
    <t>Informacinė sistema, licencijų paketas su naujumo garantija ne trumpesne 36 mėn.</t>
  </si>
  <si>
    <t>kompl.</t>
  </si>
  <si>
    <t>1.2.</t>
  </si>
  <si>
    <t>Informacinės sistemos diegimo, modifikavimo ir konfigūravimo paslaugos</t>
  </si>
  <si>
    <t>1.3.</t>
  </si>
  <si>
    <t>Tęstinės sistemos palaikymo paslaugos</t>
  </si>
  <si>
    <t>mėn.</t>
  </si>
  <si>
    <t>1.4.</t>
  </si>
  <si>
    <t>Papildomai užsakomos programavimo valandos</t>
  </si>
  <si>
    <t>val.</t>
  </si>
  <si>
    <t>Suma be PVM</t>
  </si>
  <si>
    <t>Taikomas PVM dydis (%)</t>
  </si>
  <si>
    <t>PVM suma</t>
  </si>
  <si>
    <t>Suma su PVM</t>
  </si>
  <si>
    <t>Dalies biudžetas su PVM: 605000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</si>
  <si>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</si>
  <si>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</si>
  <si>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</si>
  <si>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</si>
  <si>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</si>
  <si>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</si>
  <si>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</si>
  <si>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</si>
  <si>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</si>
  <si>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</si>
  <si>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</si>
  <si>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</si>
  <si>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</si>
  <si>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</si>
  <si>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</si>
  <si>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</si>
  <si>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</si>
  <si>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</si>
  <si>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</si>
  <si>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</si>
  <si>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</si>
  <si>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</si>
  <si>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8476 2024-12-23 07:31:43</t>
  </si>
  <si>
    <t>FINANSŲ APSKAITOS INFORMACINĖ SISTEMA IR PAPILDOMOS PASLAUGOS</t>
  </si>
  <si>
    <t>25-01/LD</t>
  </si>
  <si>
    <t>Vilnius</t>
  </si>
  <si>
    <t>UAB "Logas data", UAB "Logas line", UAB "Prokodas"</t>
  </si>
  <si>
    <t>305416315, 305410910, 123545936</t>
  </si>
  <si>
    <t>A. Goštauto 40B, LT-03163 Vilnius</t>
  </si>
  <si>
    <t>LT100013264810, LT100013023316, LT235459314</t>
  </si>
  <si>
    <t>UAB "Logas data", LT744010051005323588, Bankas: Luminor Bank AS, 40100</t>
  </si>
  <si>
    <t>Justyna Buinicka</t>
  </si>
  <si>
    <t xml:space="preserve">370 626 76037; justyna.buinicka@labbis.lt; zivile.markunaite@labbis.lt </t>
  </si>
  <si>
    <t>direktorė Justyna Buinicka</t>
  </si>
  <si>
    <t xml:space="preserve">direktorė Justyna Buinicka, 370 626 76037; justyna.buinicka@labbis.lt </t>
  </si>
  <si>
    <t>UAB "Logas data" valdyba: Antanas Grigalavičius, Genovaitė Ravinskienė, Darius Guoba. UAB "Logas line" valdyba: Andrejus Prožoga, Antanas Grigalavičius, Genovaitė Ravinskienė. UAB "Prokodas" valdyba: Vilius Jakseboga, Austėja Malaiškė, Aušra Kudinskienė.</t>
  </si>
  <si>
    <t>UAB "Infomedia"</t>
  </si>
  <si>
    <t>122020088, Žalgirio g. 92-100, LT-09303 Vilnius</t>
  </si>
  <si>
    <t>Atsakymo į skambučius paslaugos</t>
  </si>
  <si>
    <t>iki 0,02 proc.</t>
  </si>
  <si>
    <t>Taip</t>
  </si>
  <si>
    <t>Ne</t>
  </si>
  <si>
    <t>UAB "Infomedia" subtiekėjo sutikimas</t>
  </si>
  <si>
    <t>Tiekėjo/subtiekėjo deklaracijos</t>
  </si>
  <si>
    <t>Deklaracijos dėl atsakingų asmenų</t>
  </si>
  <si>
    <t>Nacionalinio saugumo reikalavimų atitikties deklaracijos</t>
  </si>
  <si>
    <t>Dokumentas kuriame nurodytos visos licencijos</t>
  </si>
  <si>
    <t>Direktorė</t>
  </si>
  <si>
    <t>UAB "Prokodas", KONTO</t>
  </si>
  <si>
    <t>Įgaliojimas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</si>
</sst>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00000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5" fillId="2" borderId="0" xfId="0" applyFont="1" applyFill="1"/>
    <xf numFmtId="0" fontId="6" fillId="2" borderId="0" xfId="0" applyFont="1" applyFill="1"/>
    <xf numFmtId="0" fontId="6" fillId="2" borderId="0" xfId="0" applyFont="1" applyFill="1" applyAlignment="1">
      <alignment horizontal="center"/>
    </xf>
    <xf numFmtId="0" fontId="5" fillId="2" borderId="1" xfId="0" applyFont="1" applyFill="1" applyBorder="1" applyAlignment="1">
      <alignment horizontal="left"/>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3" xfId="0" applyFont="1" applyFill="1" applyBorder="1"/>
    <xf numFmtId="0" fontId="5" fillId="2" borderId="4" xfId="0" applyFont="1" applyFill="1" applyBorder="1" applyAlignment="1">
      <alignment horizontal="center" vertical="center" wrapText="1"/>
    </xf>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6" fillId="4" borderId="0" xfId="0" applyFont="1" applyFill="1"/>
    <xf numFmtId="0" fontId="5" fillId="4" borderId="0" xfId="0" applyFont="1" applyFill="1"/>
    <xf numFmtId="0" fontId="5" fillId="5" borderId="0" xfId="0" applyFont="1" applyFill="1" applyProtection="1">
      <protection locked="0"/>
    </xf>
    <xf numFmtId="0" fontId="6" fillId="4" borderId="21" xfId="0" applyFont="1" applyFill="1" applyBorder="1"/>
    <xf numFmtId="0" fontId="5" fillId="4" borderId="21" xfId="0" applyFont="1" applyFill="1" applyBorder="1"/>
    <xf numFmtId="0" fontId="5" fillId="5" borderId="21" xfId="0" applyFont="1" applyFill="1" applyBorder="1" applyProtection="1">
      <protection locked="0"/>
    </xf>
    <xf numFmtId="0" fontId="5" fillId="3" borderId="8"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6" xfId="0" applyFont="1" applyFill="1" applyBorder="1" applyAlignment="1" applyProtection="1">
      <alignment horizontal="center" vertical="center" wrapText="1"/>
      <protection locked="0"/>
    </xf>
    <xf numFmtId="0" fontId="5" fillId="7" borderId="21" xfId="0" applyFont="1" applyFill="1" applyBorder="1" applyProtection="1">
      <protection locked="0"/>
    </xf>
    <xf numFmtId="14" fontId="5" fillId="5" borderId="1" xfId="0" applyNumberFormat="1" applyFont="1" applyFill="1" applyBorder="1" applyProtection="1">
      <protection locked="0"/>
    </xf>
    <xf numFmtId="0" fontId="4" fillId="5" borderId="1" xfId="0" applyFont="1" applyFill="1" applyBorder="1" applyProtection="1">
      <protection locked="0"/>
    </xf>
    <xf numFmtId="0" fontId="2" fillId="5" borderId="21" xfId="0" applyFont="1" applyFill="1" applyBorder="1" applyProtection="1">
      <protection locked="0"/>
    </xf>
    <xf numFmtId="0" fontId="5" fillId="2" borderId="0" xfId="0" applyFont="1" applyFill="1"/>
    <xf numFmtId="0" fontId="4"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5" fillId="2" borderId="1" xfId="0" applyFont="1" applyFill="1" applyBorder="1" applyAlignment="1">
      <alignment vertical="center" wrapText="1"/>
    </xf>
    <xf numFmtId="0" fontId="0" fillId="0" borderId="13" xfId="0" applyBorder="1"/>
    <xf numFmtId="0" fontId="5" fillId="4" borderId="21" xfId="0" applyFont="1" applyFill="1" applyBorder="1" applyAlignment="1">
      <alignment vertical="center" wrapText="1"/>
    </xf>
    <xf numFmtId="0" fontId="0" fillId="0" borderId="21" xfId="0"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0" fillId="0" borderId="20" xfId="0" applyBorder="1"/>
    <xf numFmtId="0" fontId="4" fillId="5" borderId="21" xfId="0" applyFont="1" applyFill="1" applyBorder="1" applyAlignment="1" applyProtection="1">
      <alignment horizontal="center" vertical="center" wrapText="1"/>
      <protection locked="0"/>
    </xf>
    <xf numFmtId="0" fontId="0" fillId="0" borderId="21" xfId="0" applyBorder="1" applyProtection="1">
      <protection locked="0"/>
    </xf>
    <xf numFmtId="49" fontId="7" fillId="2" borderId="2" xfId="0" applyNumberFormat="1" applyFont="1" applyFill="1" applyBorder="1" applyAlignment="1">
      <alignment horizontal="left" vertical="center" wrapText="1"/>
    </xf>
    <xf numFmtId="0" fontId="6" fillId="2" borderId="0" xfId="0" applyFont="1" applyFill="1"/>
    <xf numFmtId="0" fontId="6" fillId="2" borderId="0" xfId="0" applyFont="1" applyFill="1" applyAlignment="1">
      <alignment horizontal="left" wrapText="1"/>
    </xf>
    <xf numFmtId="0" fontId="3" fillId="5" borderId="1" xfId="0" applyFont="1" applyFill="1" applyBorder="1" applyAlignment="1" applyProtection="1">
      <alignment horizontal="left" vertical="center" wrapText="1"/>
      <protection locked="0"/>
    </xf>
    <xf numFmtId="0" fontId="0" fillId="0" borderId="14" xfId="0" applyBorder="1"/>
    <xf numFmtId="0" fontId="5" fillId="3" borderId="7" xfId="0" applyFont="1" applyFill="1" applyBorder="1" applyAlignment="1" applyProtection="1">
      <alignment horizontal="center" vertical="center" wrapText="1"/>
      <protection locked="0"/>
    </xf>
    <xf numFmtId="0" fontId="5" fillId="4" borderId="1" xfId="0" applyFont="1" applyFill="1" applyBorder="1" applyAlignment="1">
      <alignment horizontal="left" vertical="center" wrapText="1"/>
    </xf>
    <xf numFmtId="0" fontId="3" fillId="5" borderId="15" xfId="0" applyFont="1" applyFill="1" applyBorder="1" applyAlignment="1" applyProtection="1">
      <alignment horizontal="center" vertical="center" wrapText="1"/>
      <protection locked="0"/>
    </xf>
    <xf numFmtId="0" fontId="0" fillId="0" borderId="15" xfId="0" applyBorder="1"/>
    <xf numFmtId="0" fontId="5" fillId="3" borderId="1"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2" borderId="5" xfId="0" applyFont="1" applyFill="1" applyBorder="1" applyAlignment="1">
      <alignment horizontal="center" vertical="center" wrapText="1"/>
    </xf>
    <xf numFmtId="0" fontId="0" fillId="0" borderId="11" xfId="0" applyBorder="1"/>
    <xf numFmtId="0" fontId="0" fillId="0" borderId="10" xfId="0" applyBorder="1"/>
    <xf numFmtId="0" fontId="3" fillId="3" borderId="7"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5" fillId="2" borderId="4" xfId="0" applyFont="1" applyFill="1" applyBorder="1" applyAlignment="1">
      <alignment horizontal="center" vertical="center" wrapText="1"/>
    </xf>
    <xf numFmtId="0" fontId="3" fillId="3" borderId="0" xfId="0" applyFont="1" applyFill="1" applyProtection="1">
      <protection locked="0"/>
    </xf>
    <xf numFmtId="0" fontId="6" fillId="2" borderId="0" xfId="0" applyFont="1" applyFill="1" applyAlignment="1">
      <alignment horizontal="left"/>
    </xf>
    <xf numFmtId="0" fontId="3" fillId="3" borderId="1" xfId="0" applyFont="1" applyFill="1" applyBorder="1" applyAlignment="1" applyProtection="1">
      <alignment horizontal="center" vertical="center" wrapText="1"/>
      <protection locked="0"/>
    </xf>
    <xf numFmtId="0" fontId="8" fillId="2" borderId="0" xfId="0" applyFont="1" applyFill="1" applyAlignment="1">
      <alignment horizontal="left" vertical="top" wrapText="1"/>
    </xf>
    <xf numFmtId="0" fontId="5"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5"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5" fillId="2" borderId="0" xfId="0" applyFont="1" applyFill="1" applyAlignment="1">
      <alignment horizontal="right"/>
    </xf>
    <xf numFmtId="0" fontId="5" fillId="2" borderId="1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0" fillId="0" borderId="12" xfId="0" applyBorder="1"/>
    <xf numFmtId="0" fontId="1" fillId="5" borderId="1" xfId="0" applyFont="1" applyFill="1" applyBorder="1" applyAlignment="1" applyProtection="1">
      <alignment horizontal="left" vertical="center" wrapText="1"/>
      <protection locked="0"/>
    </xf>
    <xf numFmtId="0" fontId="6" fillId="2" borderId="0" xfId="0" applyFont="1" applyFill="1" applyAlignment="1">
      <alignment horizontal="left" vertical="center" wrapText="1"/>
    </xf>
    <xf numFmtId="0" fontId="5" fillId="2" borderId="6" xfId="0" applyFont="1" applyFill="1" applyBorder="1" applyAlignment="1">
      <alignment horizontal="center" vertical="center" wrapText="1"/>
    </xf>
    <xf numFmtId="0" fontId="1" fillId="5" borderId="15" xfId="0" applyFont="1" applyFill="1" applyBorder="1" applyAlignment="1" applyProtection="1">
      <alignment horizontal="center" vertical="center" wrapText="1"/>
      <protection locked="0"/>
    </xf>
    <xf numFmtId="0" fontId="5" fillId="5" borderId="15" xfId="0" applyFont="1" applyFill="1" applyBorder="1" applyAlignment="1" applyProtection="1">
      <alignment horizontal="center" vertical="center" wrapText="1"/>
      <protection locked="0"/>
    </xf>
    <xf numFmtId="2" fontId="9" fillId="6" borderId="21"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9"/>
  <sheetViews>
    <sheetView tabSelected="1" topLeftCell="A18" zoomScaleNormal="100" workbookViewId="0">
      <selection activeCell="E46" sqref="E46"/>
    </sheetView>
  </sheetViews>
  <sheetFormatPr defaultColWidth="10.875" defaultRowHeight="15"/>
  <cols>
    <col min="1" max="1" width="9.125" style="1" customWidth="1"/>
    <col min="2" max="2" width="78" style="1" customWidth="1"/>
    <col min="3" max="3" width="16.875" style="1" customWidth="1"/>
    <col min="4" max="4" width="12.25" style="1" customWidth="1"/>
    <col min="5" max="5" width="20.25" style="1" customWidth="1"/>
    <col min="6" max="6" width="29.375" style="1" customWidth="1"/>
    <col min="7" max="7" width="37.375" style="1" customWidth="1"/>
    <col min="8" max="8" width="26.5" style="1" customWidth="1"/>
    <col min="9" max="15" width="25" style="1" customWidth="1"/>
    <col min="16" max="16" width="10.875" style="1" customWidth="1"/>
    <col min="17" max="16384" width="10.875" style="1"/>
  </cols>
  <sheetData>
    <row r="2" spans="1:6">
      <c r="A2" s="12" t="s">
        <v>0</v>
      </c>
      <c r="B2" s="2"/>
    </row>
    <row r="3" spans="1:6">
      <c r="B3" s="3"/>
    </row>
    <row r="4" spans="1:6">
      <c r="A4" s="12" t="s">
        <v>71</v>
      </c>
      <c r="B4" s="2"/>
    </row>
    <row r="5" spans="1:6">
      <c r="A5" s="2"/>
      <c r="B5" s="2"/>
    </row>
    <row r="6" spans="1:6">
      <c r="A6" s="1" t="s">
        <v>1</v>
      </c>
      <c r="B6" s="12" t="s">
        <v>2</v>
      </c>
    </row>
    <row r="7" spans="1:6">
      <c r="B7" s="2"/>
    </row>
    <row r="8" spans="1:6">
      <c r="A8" s="4" t="s">
        <v>3</v>
      </c>
      <c r="B8" s="23">
        <v>45705</v>
      </c>
    </row>
    <row r="9" spans="1:6">
      <c r="A9" s="4" t="s">
        <v>4</v>
      </c>
      <c r="B9" s="24" t="s">
        <v>72</v>
      </c>
    </row>
    <row r="10" spans="1:6">
      <c r="A10" s="4" t="s">
        <v>5</v>
      </c>
      <c r="B10" s="24" t="s">
        <v>73</v>
      </c>
    </row>
    <row r="12" spans="1:6" ht="15.75">
      <c r="A12" s="30" t="s">
        <v>6</v>
      </c>
      <c r="B12" s="31"/>
      <c r="C12" s="27" t="s">
        <v>74</v>
      </c>
      <c r="D12" s="28"/>
      <c r="E12" s="28"/>
      <c r="F12" s="29"/>
    </row>
    <row r="13" spans="1:6" ht="15.95" customHeight="1">
      <c r="A13" s="35" t="s">
        <v>7</v>
      </c>
      <c r="B13" s="36"/>
      <c r="C13" s="27" t="s">
        <v>75</v>
      </c>
      <c r="D13" s="28"/>
      <c r="E13" s="28"/>
      <c r="F13" s="29"/>
    </row>
    <row r="14" spans="1:6" ht="15.95" customHeight="1">
      <c r="A14" s="35" t="s">
        <v>8</v>
      </c>
      <c r="B14" s="36"/>
      <c r="C14" s="27" t="s">
        <v>76</v>
      </c>
      <c r="D14" s="28"/>
      <c r="E14" s="28"/>
      <c r="F14" s="29"/>
    </row>
    <row r="15" spans="1:6" ht="15.95" customHeight="1">
      <c r="A15" s="30" t="s">
        <v>9</v>
      </c>
      <c r="B15" s="31"/>
      <c r="C15" s="27" t="s">
        <v>77</v>
      </c>
      <c r="D15" s="28"/>
      <c r="E15" s="28"/>
      <c r="F15" s="29"/>
    </row>
    <row r="16" spans="1:6" ht="63" customHeight="1">
      <c r="A16" s="39" t="s">
        <v>10</v>
      </c>
      <c r="B16" s="36"/>
      <c r="C16" s="27" t="s">
        <v>78</v>
      </c>
      <c r="D16" s="28"/>
      <c r="E16" s="28"/>
      <c r="F16" s="29"/>
    </row>
    <row r="17" spans="1:7" ht="15.95" customHeight="1">
      <c r="A17" s="30" t="s">
        <v>11</v>
      </c>
      <c r="B17" s="31"/>
      <c r="C17" s="27" t="s">
        <v>79</v>
      </c>
      <c r="D17" s="28"/>
      <c r="E17" s="28"/>
      <c r="F17" s="29"/>
    </row>
    <row r="18" spans="1:7" ht="15.95" customHeight="1">
      <c r="A18" s="30" t="s">
        <v>12</v>
      </c>
      <c r="B18" s="31"/>
      <c r="C18" s="27" t="s">
        <v>80</v>
      </c>
      <c r="D18" s="28"/>
      <c r="E18" s="28"/>
      <c r="F18" s="29"/>
    </row>
    <row r="19" spans="1:7" ht="48" customHeight="1">
      <c r="A19" s="30" t="s">
        <v>13</v>
      </c>
      <c r="B19" s="31"/>
      <c r="C19" s="27" t="s">
        <v>81</v>
      </c>
      <c r="D19" s="28"/>
      <c r="E19" s="28"/>
      <c r="F19" s="29"/>
    </row>
    <row r="20" spans="1:7" ht="54.95" customHeight="1">
      <c r="A20" s="30" t="s">
        <v>14</v>
      </c>
      <c r="B20" s="31"/>
      <c r="C20" s="27" t="s">
        <v>82</v>
      </c>
      <c r="D20" s="28"/>
      <c r="E20" s="28"/>
      <c r="F20" s="29"/>
    </row>
    <row r="21" spans="1:7" ht="71.099999999999994" customHeight="1">
      <c r="A21" s="32" t="s">
        <v>15</v>
      </c>
      <c r="B21" s="33"/>
      <c r="C21" s="37" t="s">
        <v>83</v>
      </c>
      <c r="D21" s="38"/>
      <c r="E21" s="38"/>
      <c r="F21" s="38"/>
      <c r="G21" s="13" t="str">
        <f>IF((SUMPRODUCT(--(C21=""))&gt;0), "Privaloma užpildyti, kai taikomi pašalinimo pagrindai", "")</f>
        <v/>
      </c>
    </row>
    <row r="22" spans="1:7" ht="18" customHeight="1">
      <c r="A22" s="5"/>
      <c r="B22" s="5"/>
      <c r="C22" s="6"/>
      <c r="D22" s="6"/>
      <c r="E22" s="6"/>
      <c r="F22" s="6"/>
    </row>
    <row r="23" spans="1:7">
      <c r="A23" s="40" t="s">
        <v>16</v>
      </c>
      <c r="B23" s="26"/>
      <c r="C23" s="26"/>
      <c r="D23" s="26"/>
      <c r="E23" s="26"/>
      <c r="F23" s="26"/>
    </row>
    <row r="24" spans="1:7">
      <c r="A24" s="26" t="s">
        <v>17</v>
      </c>
      <c r="B24" s="26"/>
      <c r="C24" s="26"/>
      <c r="D24" s="26"/>
      <c r="E24" s="26"/>
      <c r="F24" s="26"/>
    </row>
    <row r="25" spans="1:7">
      <c r="A25" s="26" t="s">
        <v>18</v>
      </c>
      <c r="B25" s="26"/>
      <c r="C25" s="26"/>
      <c r="D25" s="26"/>
      <c r="E25" s="26"/>
      <c r="F25" s="26"/>
    </row>
    <row r="26" spans="1:7">
      <c r="A26" s="26" t="s">
        <v>19</v>
      </c>
      <c r="B26" s="26"/>
      <c r="C26" s="26"/>
      <c r="D26" s="26"/>
      <c r="E26" s="26"/>
      <c r="F26" s="26"/>
    </row>
    <row r="27" spans="1:7">
      <c r="A27" s="26" t="s">
        <v>20</v>
      </c>
      <c r="B27" s="26"/>
      <c r="C27" s="26"/>
      <c r="D27" s="26"/>
      <c r="E27" s="26"/>
      <c r="F27" s="26"/>
    </row>
    <row r="28" spans="1:7" ht="32.1" customHeight="1">
      <c r="A28" s="34" t="s">
        <v>21</v>
      </c>
      <c r="B28" s="26"/>
      <c r="C28" s="26"/>
      <c r="D28" s="26"/>
      <c r="E28" s="26"/>
      <c r="F28" s="26"/>
    </row>
    <row r="29" spans="1:7">
      <c r="A29" s="26" t="s">
        <v>22</v>
      </c>
      <c r="B29" s="26"/>
      <c r="C29" s="26"/>
      <c r="D29" s="26"/>
      <c r="E29" s="26"/>
      <c r="F29" s="26"/>
    </row>
    <row r="30" spans="1:7">
      <c r="A30" s="13" t="s">
        <v>23</v>
      </c>
      <c r="D30" s="14"/>
    </row>
    <row r="31" spans="1:7">
      <c r="A31" s="12" t="s">
        <v>24</v>
      </c>
    </row>
    <row r="32" spans="1:7">
      <c r="A32" s="15" t="s">
        <v>25</v>
      </c>
      <c r="B32" s="15" t="s">
        <v>26</v>
      </c>
      <c r="C32" s="15" t="s">
        <v>27</v>
      </c>
      <c r="D32" s="15" t="s">
        <v>28</v>
      </c>
      <c r="E32" s="15" t="s">
        <v>29</v>
      </c>
      <c r="F32" s="15" t="s">
        <v>30</v>
      </c>
      <c r="G32" s="15" t="s">
        <v>31</v>
      </c>
    </row>
    <row r="33" spans="1:7">
      <c r="A33" s="16" t="s">
        <v>32</v>
      </c>
      <c r="B33" s="16" t="s">
        <v>33</v>
      </c>
      <c r="C33" s="16">
        <v>1</v>
      </c>
      <c r="D33" s="16" t="s">
        <v>34</v>
      </c>
      <c r="E33" s="75">
        <v>29500</v>
      </c>
      <c r="F33" s="16">
        <f>IF(ISBLANK(E33),"", PRODUCT(C33,E33))</f>
        <v>29500</v>
      </c>
      <c r="G33" s="25" t="s">
        <v>96</v>
      </c>
    </row>
    <row r="34" spans="1:7">
      <c r="A34" s="16" t="s">
        <v>35</v>
      </c>
      <c r="B34" s="16" t="s">
        <v>36</v>
      </c>
      <c r="C34" s="16">
        <v>1</v>
      </c>
      <c r="D34" s="16" t="s">
        <v>34</v>
      </c>
      <c r="E34" s="75">
        <v>280000</v>
      </c>
      <c r="F34" s="16">
        <f>IF(ISBLANK(E34),"", PRODUCT(C34,E34))</f>
        <v>280000</v>
      </c>
      <c r="G34" s="22"/>
    </row>
    <row r="35" spans="1:7">
      <c r="A35" s="16" t="s">
        <v>37</v>
      </c>
      <c r="B35" s="16" t="s">
        <v>38</v>
      </c>
      <c r="C35" s="16">
        <v>24</v>
      </c>
      <c r="D35" s="16" t="s">
        <v>39</v>
      </c>
      <c r="E35" s="75">
        <v>2500</v>
      </c>
      <c r="F35" s="16">
        <f>IF(ISBLANK(E35),"", PRODUCT(C35,E35))</f>
        <v>60000</v>
      </c>
      <c r="G35" s="22"/>
    </row>
    <row r="36" spans="1:7">
      <c r="A36" s="16" t="s">
        <v>40</v>
      </c>
      <c r="B36" s="16" t="s">
        <v>41</v>
      </c>
      <c r="C36" s="16">
        <v>500</v>
      </c>
      <c r="D36" s="16" t="s">
        <v>42</v>
      </c>
      <c r="E36" s="75">
        <v>55</v>
      </c>
      <c r="F36" s="16">
        <f>IF(ISBLANK(E36),"", PRODUCT(C36,E36))</f>
        <v>27500</v>
      </c>
      <c r="G36" s="22"/>
    </row>
    <row r="37" spans="1:7">
      <c r="E37" s="15" t="s">
        <v>43</v>
      </c>
      <c r="F37" s="15">
        <f>IF((SUMPRODUCT(--(F33:F36=""))&gt;0), "", ROUND(SUM(F33:F36),2))</f>
        <v>397000</v>
      </c>
      <c r="G37" s="13" t="str">
        <f>IF((SUMPRODUCT(--(F33:F36=""))&gt;0), "Neužpildytos visų objektų kainos", "")</f>
        <v/>
      </c>
    </row>
    <row r="38" spans="1:7">
      <c r="C38" s="15" t="s">
        <v>44</v>
      </c>
      <c r="D38" s="17">
        <v>21</v>
      </c>
      <c r="E38" s="15" t="s">
        <v>45</v>
      </c>
      <c r="F38" s="15">
        <f>IF(OR(F37="",D38=""),"", ROUND(PRODUCT(D38,F37)/100,2))</f>
        <v>83370</v>
      </c>
      <c r="G38" s="13" t="str">
        <f>IF(D38="", "Nurodykite taikomą PVM dydį", "")</f>
        <v/>
      </c>
    </row>
    <row r="39" spans="1:7">
      <c r="E39" s="15" t="s">
        <v>46</v>
      </c>
      <c r="F39" s="15">
        <f>IF(ISBLANK(F38), "", ROUND(SUM(F37:F38),2))</f>
        <v>480370</v>
      </c>
      <c r="G39" s="13" t="s">
        <v>47</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scale="6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view="pageBreakPreview" zoomScale="60" zoomScaleNormal="100" workbookViewId="0">
      <selection activeCell="B32" sqref="B32:G32"/>
    </sheetView>
  </sheetViews>
  <sheetFormatPr defaultColWidth="10.875" defaultRowHeight="15"/>
  <cols>
    <col min="1" max="1" width="13.875" style="1" customWidth="1"/>
    <col min="2" max="2" width="10.875" style="1" customWidth="1"/>
    <col min="3" max="16384" width="10.875" style="1"/>
  </cols>
  <sheetData>
    <row r="2" spans="1:11">
      <c r="A2" s="41" t="s">
        <v>48</v>
      </c>
      <c r="B2" s="26"/>
      <c r="C2" s="26"/>
      <c r="D2" s="26"/>
      <c r="E2" s="26"/>
      <c r="F2" s="26"/>
      <c r="G2" s="26"/>
      <c r="H2" s="26"/>
      <c r="I2" s="26"/>
      <c r="J2" s="26"/>
      <c r="K2" s="26"/>
    </row>
    <row r="3" spans="1:11">
      <c r="A3" s="26"/>
      <c r="B3" s="26"/>
      <c r="C3" s="26"/>
      <c r="D3" s="26"/>
      <c r="E3" s="26"/>
      <c r="F3" s="26"/>
      <c r="G3" s="26"/>
      <c r="H3" s="26"/>
      <c r="I3" s="26"/>
      <c r="J3" s="26"/>
      <c r="K3" s="26"/>
    </row>
    <row r="4" spans="1:11" ht="15.95" customHeight="1" thickBot="1">
      <c r="A4" s="7"/>
      <c r="B4" s="7"/>
      <c r="C4" s="7"/>
      <c r="D4" s="7"/>
      <c r="E4" s="7"/>
      <c r="F4" s="7"/>
      <c r="G4" s="7"/>
      <c r="H4" s="7"/>
      <c r="I4" s="7"/>
      <c r="J4" s="7"/>
    </row>
    <row r="5" spans="1:11" ht="48" customHeight="1">
      <c r="A5" s="55" t="s">
        <v>49</v>
      </c>
      <c r="B5" s="52"/>
      <c r="C5" s="50" t="s">
        <v>50</v>
      </c>
      <c r="D5" s="51"/>
      <c r="E5" s="52"/>
      <c r="F5" s="50" t="s">
        <v>51</v>
      </c>
      <c r="G5" s="51"/>
      <c r="H5" s="52"/>
      <c r="I5" s="50" t="s">
        <v>52</v>
      </c>
      <c r="J5" s="52"/>
      <c r="K5" s="9" t="s">
        <v>53</v>
      </c>
    </row>
    <row r="6" spans="1:11" ht="21" customHeight="1">
      <c r="A6" s="44"/>
      <c r="B6" s="31"/>
      <c r="C6" s="48"/>
      <c r="D6" s="43"/>
      <c r="E6" s="31"/>
      <c r="F6" s="48"/>
      <c r="G6" s="43"/>
      <c r="H6" s="31"/>
      <c r="I6" s="48"/>
      <c r="J6" s="31"/>
      <c r="K6" s="18"/>
    </row>
    <row r="7" spans="1:11" ht="21" customHeight="1">
      <c r="A7" s="44"/>
      <c r="B7" s="31"/>
      <c r="C7" s="48"/>
      <c r="D7" s="43"/>
      <c r="E7" s="31"/>
      <c r="F7" s="48"/>
      <c r="G7" s="43"/>
      <c r="H7" s="31"/>
      <c r="I7" s="48"/>
      <c r="J7" s="31"/>
      <c r="K7" s="18"/>
    </row>
    <row r="8" spans="1:11" ht="21" customHeight="1">
      <c r="A8" s="44"/>
      <c r="B8" s="31"/>
      <c r="C8" s="48"/>
      <c r="D8" s="43"/>
      <c r="E8" s="31"/>
      <c r="F8" s="48"/>
      <c r="G8" s="43"/>
      <c r="H8" s="31"/>
      <c r="I8" s="48"/>
      <c r="J8" s="31"/>
      <c r="K8" s="18"/>
    </row>
    <row r="9" spans="1:11" ht="21" customHeight="1">
      <c r="A9" s="44"/>
      <c r="B9" s="31"/>
      <c r="C9" s="48"/>
      <c r="D9" s="43"/>
      <c r="E9" s="31"/>
      <c r="F9" s="48"/>
      <c r="G9" s="43"/>
      <c r="H9" s="31"/>
      <c r="I9" s="48"/>
      <c r="J9" s="31"/>
      <c r="K9" s="18"/>
    </row>
    <row r="10" spans="1:11" ht="48.95" customHeight="1">
      <c r="A10" s="71" t="s">
        <v>54</v>
      </c>
      <c r="B10" s="26"/>
      <c r="C10" s="26"/>
      <c r="D10" s="26"/>
      <c r="E10" s="26"/>
      <c r="F10" s="26"/>
      <c r="G10" s="26"/>
      <c r="H10" s="26"/>
      <c r="I10" s="26"/>
      <c r="J10" s="26"/>
      <c r="K10" s="26"/>
    </row>
    <row r="11" spans="1:11" ht="15.95" customHeight="1" thickBot="1">
      <c r="A11" s="10"/>
      <c r="B11" s="10"/>
      <c r="C11" s="10"/>
      <c r="D11" s="10"/>
      <c r="E11" s="10"/>
      <c r="F11" s="10"/>
      <c r="G11" s="10"/>
      <c r="H11" s="10"/>
      <c r="I11" s="10"/>
      <c r="J11" s="10"/>
      <c r="K11" s="11"/>
    </row>
    <row r="12" spans="1:11" ht="48.95" customHeight="1">
      <c r="A12" s="55" t="s">
        <v>26</v>
      </c>
      <c r="B12" s="52"/>
      <c r="C12" s="50" t="s">
        <v>50</v>
      </c>
      <c r="D12" s="51"/>
      <c r="E12" s="52"/>
      <c r="F12" s="50" t="s">
        <v>55</v>
      </c>
      <c r="G12" s="51"/>
      <c r="H12" s="52"/>
      <c r="I12" s="72" t="s">
        <v>52</v>
      </c>
      <c r="J12" s="69"/>
      <c r="K12" s="11"/>
    </row>
    <row r="13" spans="1:11" ht="27.75" customHeight="1">
      <c r="A13" s="53" t="s">
        <v>84</v>
      </c>
      <c r="B13" s="31"/>
      <c r="C13" s="58" t="s">
        <v>85</v>
      </c>
      <c r="D13" s="43"/>
      <c r="E13" s="31"/>
      <c r="F13" s="58" t="s">
        <v>86</v>
      </c>
      <c r="G13" s="43"/>
      <c r="H13" s="31"/>
      <c r="I13" s="54" t="s">
        <v>87</v>
      </c>
      <c r="J13" s="47"/>
      <c r="K13" s="11"/>
    </row>
    <row r="14" spans="1:11" ht="21" customHeight="1">
      <c r="A14" s="44"/>
      <c r="B14" s="31"/>
      <c r="C14" s="48"/>
      <c r="D14" s="43"/>
      <c r="E14" s="31"/>
      <c r="F14" s="48"/>
      <c r="G14" s="43"/>
      <c r="H14" s="31"/>
      <c r="I14" s="49"/>
      <c r="J14" s="47"/>
      <c r="K14" s="11"/>
    </row>
    <row r="15" spans="1:11" ht="21" customHeight="1">
      <c r="A15" s="44"/>
      <c r="B15" s="31"/>
      <c r="C15" s="48"/>
      <c r="D15" s="43"/>
      <c r="E15" s="31"/>
      <c r="F15" s="48"/>
      <c r="G15" s="43"/>
      <c r="H15" s="31"/>
      <c r="I15" s="49"/>
      <c r="J15" s="47"/>
      <c r="K15" s="11"/>
    </row>
    <row r="16" spans="1:11" ht="21" customHeight="1">
      <c r="A16" s="44"/>
      <c r="B16" s="31"/>
      <c r="C16" s="48"/>
      <c r="D16" s="43"/>
      <c r="E16" s="31"/>
      <c r="F16" s="48"/>
      <c r="G16" s="43"/>
      <c r="H16" s="31"/>
      <c r="I16" s="49"/>
      <c r="J16" s="47"/>
      <c r="K16" s="11"/>
    </row>
    <row r="17" spans="1:11" ht="21" customHeight="1">
      <c r="A17" s="44"/>
      <c r="B17" s="31"/>
      <c r="C17" s="48"/>
      <c r="D17" s="43"/>
      <c r="E17" s="31"/>
      <c r="F17" s="48"/>
      <c r="G17" s="43"/>
      <c r="H17" s="31"/>
      <c r="I17" s="49"/>
      <c r="J17" s="47"/>
      <c r="K17" s="11"/>
    </row>
    <row r="19" spans="1:11" ht="15.95" customHeight="1">
      <c r="A19" s="57" t="s">
        <v>56</v>
      </c>
      <c r="B19" s="26"/>
      <c r="C19" s="26"/>
      <c r="D19" s="26"/>
      <c r="E19" s="26"/>
      <c r="F19" s="26"/>
      <c r="G19" s="26"/>
      <c r="H19" s="26"/>
      <c r="I19" s="26"/>
      <c r="J19" s="26"/>
    </row>
    <row r="20" spans="1:11" ht="15.95" customHeight="1" thickBot="1"/>
    <row r="21" spans="1:11" ht="15.95" customHeight="1">
      <c r="A21" s="8" t="s">
        <v>25</v>
      </c>
      <c r="B21" s="67" t="s">
        <v>57</v>
      </c>
      <c r="C21" s="51"/>
      <c r="D21" s="51"/>
      <c r="E21" s="51"/>
      <c r="F21" s="51"/>
      <c r="G21" s="52"/>
      <c r="H21" s="68" t="s">
        <v>58</v>
      </c>
      <c r="I21" s="51"/>
      <c r="J21" s="69"/>
    </row>
    <row r="22" spans="1:11" ht="48" customHeight="1">
      <c r="A22" s="19" t="s">
        <v>59</v>
      </c>
      <c r="B22" s="45" t="s">
        <v>60</v>
      </c>
      <c r="C22" s="43"/>
      <c r="D22" s="43"/>
      <c r="E22" s="43"/>
      <c r="F22" s="43"/>
      <c r="G22" s="31"/>
      <c r="H22" s="46" t="s">
        <v>88</v>
      </c>
      <c r="I22" s="43"/>
      <c r="J22" s="47"/>
    </row>
    <row r="23" spans="1:11" ht="48" customHeight="1">
      <c r="A23" s="19" t="s">
        <v>61</v>
      </c>
      <c r="B23" s="45" t="s">
        <v>62</v>
      </c>
      <c r="C23" s="43"/>
      <c r="D23" s="43"/>
      <c r="E23" s="43"/>
      <c r="F23" s="43"/>
      <c r="G23" s="31"/>
      <c r="H23" s="46" t="s">
        <v>89</v>
      </c>
      <c r="I23" s="43"/>
      <c r="J23" s="47"/>
    </row>
    <row r="24" spans="1:11" ht="48" customHeight="1">
      <c r="A24" s="19" t="s">
        <v>63</v>
      </c>
      <c r="B24" s="45" t="s">
        <v>64</v>
      </c>
      <c r="C24" s="43"/>
      <c r="D24" s="43"/>
      <c r="E24" s="43"/>
      <c r="F24" s="43"/>
      <c r="G24" s="31"/>
      <c r="H24" s="74"/>
      <c r="I24" s="43"/>
      <c r="J24" s="47"/>
    </row>
    <row r="25" spans="1:11" ht="48" customHeight="1">
      <c r="A25" s="19" t="s">
        <v>65</v>
      </c>
      <c r="B25" s="45" t="s">
        <v>66</v>
      </c>
      <c r="C25" s="43"/>
      <c r="D25" s="43"/>
      <c r="E25" s="43"/>
      <c r="F25" s="43"/>
      <c r="G25" s="31"/>
      <c r="H25" s="46" t="s">
        <v>88</v>
      </c>
      <c r="I25" s="43"/>
      <c r="J25" s="47"/>
    </row>
    <row r="26" spans="1:11" ht="21" customHeight="1">
      <c r="A26" s="20">
        <v>5</v>
      </c>
      <c r="B26" s="42" t="s">
        <v>90</v>
      </c>
      <c r="C26" s="43"/>
      <c r="D26" s="43"/>
      <c r="E26" s="43"/>
      <c r="F26" s="43"/>
      <c r="G26" s="31"/>
      <c r="H26" s="46" t="s">
        <v>89</v>
      </c>
      <c r="I26" s="43"/>
      <c r="J26" s="47"/>
    </row>
    <row r="27" spans="1:11" ht="21" customHeight="1">
      <c r="A27" s="20">
        <v>6</v>
      </c>
      <c r="B27" s="42" t="s">
        <v>91</v>
      </c>
      <c r="C27" s="43"/>
      <c r="D27" s="43"/>
      <c r="E27" s="43"/>
      <c r="F27" s="43"/>
      <c r="G27" s="31"/>
      <c r="H27" s="46" t="s">
        <v>89</v>
      </c>
      <c r="I27" s="43"/>
      <c r="J27" s="47"/>
    </row>
    <row r="28" spans="1:11" ht="21" customHeight="1">
      <c r="A28" s="20">
        <v>7</v>
      </c>
      <c r="B28" s="42" t="s">
        <v>92</v>
      </c>
      <c r="C28" s="43"/>
      <c r="D28" s="43"/>
      <c r="E28" s="43"/>
      <c r="F28" s="43"/>
      <c r="G28" s="31"/>
      <c r="H28" s="46" t="s">
        <v>88</v>
      </c>
      <c r="I28" s="43"/>
      <c r="J28" s="47"/>
    </row>
    <row r="29" spans="1:11" ht="21" customHeight="1">
      <c r="A29" s="20">
        <v>8</v>
      </c>
      <c r="B29" s="42" t="s">
        <v>93</v>
      </c>
      <c r="C29" s="43"/>
      <c r="D29" s="43"/>
      <c r="E29" s="43"/>
      <c r="F29" s="43"/>
      <c r="G29" s="31"/>
      <c r="H29" s="46" t="s">
        <v>89</v>
      </c>
      <c r="I29" s="43"/>
      <c r="J29" s="47"/>
    </row>
    <row r="30" spans="1:11" ht="21" customHeight="1">
      <c r="A30" s="20">
        <v>9</v>
      </c>
      <c r="B30" s="42" t="s">
        <v>94</v>
      </c>
      <c r="C30" s="43"/>
      <c r="D30" s="43"/>
      <c r="E30" s="43"/>
      <c r="F30" s="43"/>
      <c r="G30" s="31"/>
      <c r="H30" s="46" t="s">
        <v>88</v>
      </c>
      <c r="I30" s="43"/>
      <c r="J30" s="47"/>
    </row>
    <row r="31" spans="1:11" ht="21" customHeight="1">
      <c r="A31" s="20">
        <v>10</v>
      </c>
      <c r="B31" s="70" t="s">
        <v>97</v>
      </c>
      <c r="C31" s="43"/>
      <c r="D31" s="43"/>
      <c r="E31" s="43"/>
      <c r="F31" s="43"/>
      <c r="G31" s="31"/>
      <c r="H31" s="73" t="s">
        <v>88</v>
      </c>
      <c r="I31" s="43"/>
      <c r="J31" s="47"/>
    </row>
    <row r="32" spans="1:11" ht="21" customHeight="1" thickBot="1">
      <c r="A32" s="21"/>
      <c r="B32" s="60"/>
      <c r="C32" s="61"/>
      <c r="D32" s="61"/>
      <c r="E32" s="61"/>
      <c r="F32" s="61"/>
      <c r="G32" s="62"/>
      <c r="H32" s="63"/>
      <c r="I32" s="64"/>
      <c r="J32" s="65"/>
    </row>
    <row r="34" spans="1:10" ht="102" customHeight="1">
      <c r="A34" s="59" t="s">
        <v>67</v>
      </c>
      <c r="B34" s="26"/>
      <c r="C34" s="26"/>
      <c r="D34" s="26"/>
      <c r="E34" s="26"/>
      <c r="F34" s="26"/>
      <c r="G34" s="26"/>
      <c r="H34" s="26"/>
      <c r="I34" s="26"/>
      <c r="J34" s="26"/>
    </row>
    <row r="37" spans="1:10">
      <c r="A37" s="66" t="s">
        <v>68</v>
      </c>
      <c r="B37" s="26"/>
      <c r="C37" s="26"/>
      <c r="D37" s="26"/>
      <c r="E37" s="56" t="s">
        <v>95</v>
      </c>
      <c r="F37" s="26"/>
      <c r="G37" s="26"/>
      <c r="H37" s="26"/>
      <c r="I37" s="26"/>
      <c r="J37" s="26"/>
    </row>
    <row r="39" spans="1:10">
      <c r="A39" s="66" t="s">
        <v>69</v>
      </c>
      <c r="B39" s="26"/>
      <c r="C39" s="26"/>
      <c r="D39" s="26"/>
      <c r="E39" s="56" t="s">
        <v>79</v>
      </c>
      <c r="F39" s="26"/>
      <c r="G39" s="26"/>
      <c r="H39" s="26"/>
      <c r="I39" s="26"/>
      <c r="J39" s="26"/>
    </row>
    <row r="86" spans="1:1" ht="15.75">
      <c r="A86" t="s">
        <v>70</v>
      </c>
    </row>
  </sheetData>
  <mergeCells count="76">
    <mergeCell ref="I6:J6"/>
    <mergeCell ref="I9:J9"/>
    <mergeCell ref="F17:H17"/>
    <mergeCell ref="A5:B5"/>
    <mergeCell ref="F5:H5"/>
    <mergeCell ref="F8:H8"/>
    <mergeCell ref="C14:E14"/>
    <mergeCell ref="F15:H15"/>
    <mergeCell ref="A7:B7"/>
    <mergeCell ref="F9:H9"/>
    <mergeCell ref="F7:H7"/>
    <mergeCell ref="A9:B9"/>
    <mergeCell ref="F14:H14"/>
    <mergeCell ref="E37:J37"/>
    <mergeCell ref="C13:E13"/>
    <mergeCell ref="B25:G25"/>
    <mergeCell ref="I12:J12"/>
    <mergeCell ref="C16:E16"/>
    <mergeCell ref="H31:J31"/>
    <mergeCell ref="B24:G24"/>
    <mergeCell ref="F16:H16"/>
    <mergeCell ref="B26:G26"/>
    <mergeCell ref="I14:J14"/>
    <mergeCell ref="A14:B14"/>
    <mergeCell ref="A15:B15"/>
    <mergeCell ref="H24:J24"/>
    <mergeCell ref="H30:J30"/>
    <mergeCell ref="H26:J26"/>
    <mergeCell ref="A39:D39"/>
    <mergeCell ref="C15:E15"/>
    <mergeCell ref="I7:J7"/>
    <mergeCell ref="H28:J28"/>
    <mergeCell ref="I17:J17"/>
    <mergeCell ref="B27:G27"/>
    <mergeCell ref="B21:G21"/>
    <mergeCell ref="H21:J21"/>
    <mergeCell ref="I8:J8"/>
    <mergeCell ref="A8:B8"/>
    <mergeCell ref="C17:E17"/>
    <mergeCell ref="A37:D37"/>
    <mergeCell ref="C7:E7"/>
    <mergeCell ref="B22:G22"/>
    <mergeCell ref="B31:G31"/>
    <mergeCell ref="A10:K10"/>
    <mergeCell ref="E39:J39"/>
    <mergeCell ref="I16:J16"/>
    <mergeCell ref="A16:B16"/>
    <mergeCell ref="C6:E6"/>
    <mergeCell ref="F6:H6"/>
    <mergeCell ref="B29:G29"/>
    <mergeCell ref="H25:J25"/>
    <mergeCell ref="A19:J19"/>
    <mergeCell ref="F13:H13"/>
    <mergeCell ref="A17:B17"/>
    <mergeCell ref="B28:G28"/>
    <mergeCell ref="H22:J22"/>
    <mergeCell ref="A34:J34"/>
    <mergeCell ref="B32:G32"/>
    <mergeCell ref="H32:J32"/>
    <mergeCell ref="C9:E9"/>
    <mergeCell ref="A2:K3"/>
    <mergeCell ref="B30:G30"/>
    <mergeCell ref="A6:B6"/>
    <mergeCell ref="B23:G23"/>
    <mergeCell ref="H23:J23"/>
    <mergeCell ref="C8:E8"/>
    <mergeCell ref="I15:J15"/>
    <mergeCell ref="C12:E12"/>
    <mergeCell ref="I5:J5"/>
    <mergeCell ref="H29:J29"/>
    <mergeCell ref="A13:B13"/>
    <mergeCell ref="F12:H12"/>
    <mergeCell ref="C5:E5"/>
    <mergeCell ref="H27:J27"/>
    <mergeCell ref="I13:J13"/>
    <mergeCell ref="A12:B12"/>
  </mergeCells>
  <pageMargins left="0.7" right="0.7" top="0.75" bottom="0.75" header="0.3" footer="0.3"/>
  <pageSetup paperSize="9" scale="67"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E28DD0C2DCE7439815A594FAAF6EE9" ma:contentTypeVersion="6" ma:contentTypeDescription="Create a new document." ma:contentTypeScope="" ma:versionID="66b962664f165722f54cf3840053680f">
  <xsd:schema xmlns:xsd="http://www.w3.org/2001/XMLSchema" xmlns:xs="http://www.w3.org/2001/XMLSchema" xmlns:p="http://schemas.microsoft.com/office/2006/metadata/properties" xmlns:ns2="5b310519-bad7-4585-a208-7f9b01600fe2" xmlns:ns3="5292bf7d-9ddd-45b1-8757-e0b31da75fd9" targetNamespace="http://schemas.microsoft.com/office/2006/metadata/properties" ma:root="true" ma:fieldsID="b3131d8918232febf156a3efe3d804ca" ns2:_="" ns3:_="">
    <xsd:import namespace="5b310519-bad7-4585-a208-7f9b01600fe2"/>
    <xsd:import namespace="5292bf7d-9ddd-45b1-8757-e0b31da75f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310519-bad7-4585-a208-7f9b01600f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92bf7d-9ddd-45b1-8757-e0b31da75fd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BA1302-5B08-49E1-84C1-F9DF54A234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310519-bad7-4585-a208-7f9b01600fe2"/>
    <ds:schemaRef ds:uri="5292bf7d-9ddd-45b1-8757-e0b31da75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6572B2-99BC-4D19-B02C-274D772A24D0}">
  <ds:schemaRefs>
    <ds:schemaRef ds:uri="5b310519-bad7-4585-a208-7f9b01600fe2"/>
    <ds:schemaRef ds:uri="http://schemas.microsoft.com/office/2006/metadata/properties"/>
    <ds:schemaRef ds:uri="5292bf7d-9ddd-45b1-8757-e0b31da75fd9"/>
    <ds:schemaRef ds:uri="http://purl.org/dc/elements/1.1/"/>
    <ds:schemaRef ds:uri="http://schemas.openxmlformats.org/package/2006/metadata/core-properties"/>
    <ds:schemaRef ds:uri="http://www.w3.org/XML/1998/namespace"/>
    <ds:schemaRef ds:uri="http://schemas.microsoft.com/office/2006/documentManagement/types"/>
    <ds:schemaRef ds:uri="http://purl.org/dc/dcmitype/"/>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A160FB45-809A-42F6-AD8F-9C01FE4AC7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Živilė Markūnaitė</cp:lastModifiedBy>
  <cp:lastPrinted>2025-02-17T13:09:22Z</cp:lastPrinted>
  <dcterms:created xsi:type="dcterms:W3CDTF">2023-04-04T12:16:45Z</dcterms:created>
  <dcterms:modified xsi:type="dcterms:W3CDTF">2025-02-17T13:16:16Z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0x0101006DE28DD0C2DCE7439815A594FAAF6EE9</vt:lpwstr>
  </property>
</Properties>
</file>