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erpel\Desktop\SUTARTYS\RUGPJŪTIS\SUT-25-2805\"/>
    </mc:Choice>
  </mc:AlternateContent>
  <bookViews>
    <workbookView xWindow="0" yWindow="0" windowWidth="28800" windowHeight="11055" activeTab="1"/>
  </bookViews>
  <sheets>
    <sheet name="Siūloma įranga" sheetId="1" r:id="rId1"/>
    <sheet name="TS+ kaina" sheetId="2" r:id="rId2"/>
  </sheets>
  <definedNames>
    <definedName name="_xlnm.Print_Area" localSheetId="0">'Siūloma įranga'!$A$1:$E$6</definedName>
    <definedName name="_xlnm.Print_Area" localSheetId="1">'TS+ kaina'!$A$1:$J$119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1" i="1"/>
  <c r="E10" i="1"/>
  <c r="E9" i="1"/>
  <c r="E8" i="1"/>
  <c r="E7" i="1"/>
  <c r="E13" i="1" s="1"/>
  <c r="E69" i="2" l="1"/>
  <c r="E106" i="2" l="1"/>
  <c r="G106" i="2" s="1"/>
  <c r="E97" i="2"/>
  <c r="G97" i="2" s="1"/>
  <c r="E88" i="2"/>
  <c r="G88" i="2" s="1"/>
  <c r="E78" i="2"/>
  <c r="G78" i="2" s="1"/>
  <c r="E115" i="2" l="1"/>
  <c r="G69" i="2"/>
  <c r="G115" i="2" s="1"/>
</calcChain>
</file>

<file path=xl/sharedStrings.xml><?xml version="1.0" encoding="utf-8"?>
<sst xmlns="http://schemas.openxmlformats.org/spreadsheetml/2006/main" count="559" uniqueCount="235">
  <si>
    <t xml:space="preserve">Perduodamo turto (Panaudos) aprašas </t>
  </si>
  <si>
    <t>Vieneto kaina (Eur)</t>
  </si>
  <si>
    <t>Kiekis</t>
  </si>
  <si>
    <t>Suma (Eur)</t>
  </si>
  <si>
    <t>Iš viso: (Eur)</t>
  </si>
  <si>
    <t>Eil. Nr.</t>
  </si>
  <si>
    <t>SIŪLOMA ĮRANGA PANAUDOS SUTARTIES PAGRINDU</t>
  </si>
  <si>
    <t>5 lentelė</t>
  </si>
  <si>
    <t>Vadybininkas</t>
  </si>
  <si>
    <t>PVM dydis %</t>
  </si>
  <si>
    <t>PVM suma</t>
  </si>
  <si>
    <t>Gamintojas</t>
  </si>
  <si>
    <t>Prekes kodas</t>
  </si>
  <si>
    <t>Pavadinimas</t>
  </si>
  <si>
    <t>Reikalaujami techniniai parametrai</t>
  </si>
  <si>
    <t>Reikalavimų atitikimas (tiksliai pažymimas techninis parametras)</t>
  </si>
  <si>
    <t>I.</t>
  </si>
  <si>
    <t xml:space="preserve">Analizatorius – 1 vnt. (pavadinimas, tipas/modelis, gamintojas) </t>
  </si>
  <si>
    <t xml:space="preserve">__ </t>
  </si>
  <si>
    <t>1.</t>
  </si>
  <si>
    <t>Techniniai reikalavimai analizatoriui</t>
  </si>
  <si>
    <t>1.1.</t>
  </si>
  <si>
    <r>
      <t xml:space="preserve">Panaudai turi būti pateiktas pilnai automatizuotas analizatorius su analizatoriaus valdymo programine įranga, nepertraukiamo  maitinimo šaltiniu, suderintu su analizatoriumi spausdintuvu bei </t>
    </r>
    <r>
      <rPr>
        <sz val="11"/>
        <rFont val="Cambria"/>
        <family val="1"/>
      </rPr>
      <t>6 (šešioms) atskiroms darbo vietoms</t>
    </r>
    <r>
      <rPr>
        <sz val="11"/>
        <color rgb="FF000000"/>
        <rFont val="Cambria"/>
        <family val="1"/>
      </rPr>
      <t xml:space="preserve"> turi būti pateikta </t>
    </r>
    <r>
      <rPr>
        <sz val="11"/>
        <rFont val="Cambria"/>
        <family val="1"/>
      </rPr>
      <t>kompiuterinė aparatūrinė įranga su instaliuota nėščiųjų patikros bei prenatalinės rizikos nustatymo ir valdymo programa,</t>
    </r>
    <r>
      <rPr>
        <sz val="11"/>
        <color rgb="FF000000"/>
        <rFont val="Cambria"/>
        <family val="1"/>
      </rPr>
      <t xml:space="preserve"> arba tyrimams atlikti gali būti suteikiama panaudos būdu naudoti perkančiosios organizacijos jau naudojama įranga​.</t>
    </r>
  </si>
  <si>
    <r>
      <t>(</t>
    </r>
    <r>
      <rPr>
        <b/>
        <i/>
        <sz val="11"/>
        <color rgb="FF000000"/>
        <rFont val="Cambria"/>
        <family val="1"/>
      </rPr>
      <t>Būtinas atitinkamas tiekėjo patvirtinimas</t>
    </r>
    <r>
      <rPr>
        <sz val="11"/>
        <color rgb="FF000000"/>
        <rFont val="Cambria"/>
        <family val="1"/>
      </rPr>
      <t>).</t>
    </r>
  </si>
  <si>
    <t>1.2.</t>
  </si>
  <si>
    <t>Panaudai pateiktas analizatorius (su programine įranga) turi būti techniškai pajėgus atlikti visus 1 priede įvardintus tyrimus.</t>
  </si>
  <si>
    <t>1.3.</t>
  </si>
  <si>
    <t>Analizatorius turi turėti vidinį brūkšninių kodų skaitytuvą  mėginių identifikavimui.</t>
  </si>
  <si>
    <t>1.4.</t>
  </si>
  <si>
    <t>Analizatorius turi automatiškai nuskaityti brūkšninį kodą, atpažinti reagentus bei informaciją apie juos (galimų atlikti iš kiekvienos reagento talpos tyrimų kiekį arba reagento tūrį/lygį).</t>
  </si>
  <si>
    <t>1.7.</t>
  </si>
  <si>
    <t xml:space="preserve">Analizatoriaus mėginių laikikliai turi būti pritaikomi skirtingų dydžių mėgintuvėliams ir/arba specialiems mėginių indeliams (pastaruoju atveju tiekėjas mėginių indelius pateikia kartu su reagentais bei papildomomis priemonėmis). </t>
  </si>
  <si>
    <t>1.8.</t>
  </si>
  <si>
    <t>Analizatorius turi turėti krešulio mėginyje aptikimo funkciją.</t>
  </si>
  <si>
    <t>1.9.</t>
  </si>
  <si>
    <t>Užšaldytų mėginių, skirtų tirti siūlomu analizatoriumi, laikymo trukmė (tinkamumo tirti laikas) – ne  mažiau kaip 1 savaitė (nurodyta tyrimo metodikose).</t>
  </si>
  <si>
    <t>1.10.</t>
  </si>
  <si>
    <r>
      <t>Analizatorius turi turėti CE ženklinimą (</t>
    </r>
    <r>
      <rPr>
        <i/>
        <sz val="11"/>
        <color theme="1"/>
        <rFont val="Cambria"/>
        <family val="1"/>
      </rPr>
      <t>kartu su pasiūlymu konkursui  būtina pateikti galiojančių dokumentų, liudijančių analizatoriaus žymėjimą CE ženklu, kopijas</t>
    </r>
    <r>
      <rPr>
        <sz val="11"/>
        <color theme="1"/>
        <rFont val="Cambria"/>
        <family val="1"/>
      </rPr>
      <t>).</t>
    </r>
  </si>
  <si>
    <t>1.11.</t>
  </si>
  <si>
    <r>
      <t xml:space="preserve">Naudojimo instrukcijos (vartotojo vadovai) kartu su pasiūlymu konkursui turi būti pateikiami anglų kalba elektronine, o laimėjimo atveju – lietuvių ir anglų kalbomis spausdinta forma </t>
    </r>
    <r>
      <rPr>
        <sz val="11"/>
        <color rgb="FF000000"/>
        <rFont val="Cambria"/>
        <family val="1"/>
      </rPr>
      <t>(</t>
    </r>
    <r>
      <rPr>
        <b/>
        <i/>
        <sz val="11"/>
        <color rgb="FF000000"/>
        <rFont val="Cambria"/>
        <family val="1"/>
      </rPr>
      <t>būtinas atitinkamas tiekėjo patvirtinimas</t>
    </r>
    <r>
      <rPr>
        <sz val="11"/>
        <color rgb="FF000000"/>
        <rFont val="Cambria"/>
        <family val="1"/>
      </rPr>
      <t>).</t>
    </r>
  </si>
  <si>
    <t>2.</t>
  </si>
  <si>
    <t>Reikalavimai nėščiųjų patikros ir prenatalinės rizikos nustatymo bei valdymo programai:</t>
  </si>
  <si>
    <t>2.1.</t>
  </si>
  <si>
    <t>Nėščiųjų patikros ir prenatalinės rizikos nustatymo bei valdymo programa turi būti suderinta su analizatoriaus pateikiamais visų 1 priede nurodytų tyrimų rezultatais ir turi būti CE sertifikuota (kartu su pasiūlymu konkursui būtina pateikti CE sertifikavimą liudijančio dokumento kopiją).</t>
  </si>
  <si>
    <t>2.2.</t>
  </si>
  <si>
    <t>Nėščiųjų patikros ir prenatalinės rizikos nustatymo bei valdymo programa turi vykdyti laboratorijos tyrimų rezultatų analizę ir nustatyti pirmo trimestro bei antro trimestro prenatalinę riziką.</t>
  </si>
  <si>
    <t>2.3.</t>
  </si>
  <si>
    <t>Nėščiųjų patikros ir prenatalinės rizikos nustatymo bei valdymo programa ir atliekami tyrimai turi atitikti LR SAM patvirtintas Akušerijos diagnostikos ir gydymo metodikas (Prenatalinė diagnostika, SAM 2019-07-13):</t>
  </si>
  <si>
    <t xml:space="preserve">1. Pirmąjį nėštumo trečdalį moters kraujo serume turi būti nustatomi PAPP-A ir laisvas β-hCG (dvigubas testas). Tyrimų rezultatai (kartu su ultragarsinio tyrimo duomenimis) analizuojami kompiuterine chromosomų aneuploidijų rizikos skaičiavimo programa ir įvertinima vaisiaus chromosomų anomalijų, tokių kaip Dauno sindromas (21 chromosomos trisomija), Edvardso  sindromas (18 chromosomos trisomija), Patau sindromas (13 chromosomos trisomija) ir/ar Ternerio sindromas (X chromosomos monosomija), RIZIKA; </t>
  </si>
  <si>
    <t>2. Antrąjį nėštumo trečdalį moters kraujo serume turi būti tiriami AFP, hCG ir uE3 (trigubas testas). Tyrimų rezultatai analizuojami kompiuterine chromosomų aneuploidijų rizikos skaičiavimo programa ir įvertinima vaisiaus chromosomų anomalijų, tokių kaip Dauno sindromas (21 chromosomos trisomija), Edvardso sindromas (18 chromosomos trisomija), Patau sindromas (13 chromosomos trisomija) ir/ar Ternerio sindromas (X chromosomos monosomija), RIZIKA, taip pat apskaičiuojama nervinio vamzdelio patologijos rizika.</t>
  </si>
  <si>
    <t>2.4.</t>
  </si>
  <si>
    <t>Nėščiųjų patikros ir prenatalinės rizikos nustatymo bei valdymo programa turi skaičiuoti chromosomų anomalijų riziką ne tik vienvaisio, bet ir daugiavaisio nėštumo (dvynių) atveju. Programoje privalo būti galimybė skaičiuoti išskiriant monozigotinių ir dizigotinių dvynių rizikas (galimybė skaičiuoti rizikas tryniams pageidautina, tačiau neprivaloma).</t>
  </si>
  <si>
    <t>2.5.</t>
  </si>
  <si>
    <r>
      <t xml:space="preserve">Tiekėjas turi užtikrinti nėščiųjų patikros ir prenatalinės rizikos nustatymo bei valdymo programos veikimą ir, reikalui esant, jos atnaujinimą sutarties galiojimo laikotarpiu </t>
    </r>
    <r>
      <rPr>
        <sz val="11"/>
        <color rgb="FF000000"/>
        <rFont val="Cambria"/>
        <family val="1"/>
      </rPr>
      <t>(</t>
    </r>
    <r>
      <rPr>
        <b/>
        <i/>
        <sz val="11"/>
        <color rgb="FF000000"/>
        <rFont val="Cambria"/>
        <family val="1"/>
      </rPr>
      <t>būtinas atitinkamas tiekėjo patvirtinimas</t>
    </r>
    <r>
      <rPr>
        <sz val="11"/>
        <color rgb="FF000000"/>
        <rFont val="Cambria"/>
        <family val="1"/>
      </rPr>
      <t>).</t>
    </r>
  </si>
  <si>
    <t>3.</t>
  </si>
  <si>
    <t>Reikalavimai analizatoriaus programinei įrangai:</t>
  </si>
  <si>
    <t>3.1.</t>
  </si>
  <si>
    <t>Analizatoriaus programinė įranga turi teikti informaciją apie reagentus, kalibracijos duomenis, atliktus tyrimus ir jų rezultatus.</t>
  </si>
  <si>
    <t>3.2.</t>
  </si>
  <si>
    <t>Analizatoriuje turi būti integruota kokybės kontrolės programa, teikianti kokybės kontrolės tyrimų rezultatus, skaičiuojanti pagrindinius statistinius rodiklius ir vaizduojanti rezultatus grafiškai.</t>
  </si>
  <si>
    <t>3.3.</t>
  </si>
  <si>
    <t>Analizatoriaus programinė įranga turi turėti nuotolinio serviso priežiūros modulį, leidžiantį nuotoliniu būdu įvertinti analizatoriaus būklę, atlikti gedimų diagnostiką.</t>
  </si>
  <si>
    <r>
      <t>Pastaba:</t>
    </r>
    <r>
      <rPr>
        <i/>
        <sz val="11"/>
        <color rgb="FF000000"/>
        <rFont val="Cambria"/>
        <family val="1"/>
      </rPr>
      <t xml:space="preserve"> Reikalavimas taikomas vadovaujantis Lietuvos Respublikos aplinkos ministro 2022 m. gruodžio 13 d. įsakymu Nr. D1-401 patvirtinto aplinkos apsaugos kriterijų taikymo, vykdant žaliuosius pirkimus, tvarkos aprašo II skyriaus 4.4.4.1 punktu.</t>
    </r>
  </si>
  <si>
    <t>4.</t>
  </si>
  <si>
    <t xml:space="preserve">Suderinamumas su LIS </t>
  </si>
  <si>
    <t>4.1.</t>
  </si>
  <si>
    <t>Analizatorius ir/arba programinė įranga (toliau - Sistema) turi būti tinkami (techniškai ir programiškai suderinami) integravimui į LSMU ligoninėje Kauno klinikose veikiančią eLab laboratorinę informacinę sistemą (toliau tekste - LIS):</t>
  </si>
  <si>
    <r>
      <t>1.</t>
    </r>
    <r>
      <rPr>
        <sz val="7"/>
        <rFont val="Times New Roman"/>
        <family val="1"/>
      </rPr>
      <t xml:space="preserve">    </t>
    </r>
    <r>
      <rPr>
        <sz val="11"/>
        <rFont val="Cambria"/>
        <family val="1"/>
      </rPr>
      <t>Tiekėjas privalo kartu su pasiūlymu konkursui pateikti Sistemos komunikacijos protokolą (angl. „Interface manual“), kuriame detaliai pateikiama visa informacija, kaip siūloma Sistema gali būti sujungta su išorinėmis sistemomis.</t>
    </r>
  </si>
  <si>
    <r>
      <t>2.</t>
    </r>
    <r>
      <rPr>
        <sz val="7"/>
        <rFont val="Times New Roman"/>
        <family val="1"/>
      </rPr>
      <t xml:space="preserve">    </t>
    </r>
    <r>
      <rPr>
        <sz val="11"/>
        <rFont val="Cambria"/>
        <family val="1"/>
      </rPr>
      <t>Siūloma Sistema turi turėti galimybę ASTM arba HL7 standarto protokolu keistis informacija su perkančiosios organizacijos LIS. Sistema turi automatiškai nuskaityti tyrimų užsakymus, o tyrimų atlikimo rezultatus automatiškai perduoti į LIS Ethernet tipo tinklu (10/100/1000BASE-T/TX), naudojant TCP/IP protokolą. Jeigu tiekėjo siūloma Sistema turi tik RS232 (COM PORT) jungtį, tiekėjas kartu su Sistema pateikia (įskaičiuoja į Sistemos kainą) RS232&lt;-&gt;TCP/IP konverterį, kuris įgalina priimti tyrimų užsakymus ir perduoti tyrimų atlikimo rezultatus Ethernet tipo tinklu (10/100/1000BASE-T/TX), naudojant TCP/IP protokolą. Jeigu tiekėjo siūloma Sistema neturi galimybės tiesiogiai keistis informacija ASTM ir/arba HL7 standarto protokolu (-ais), kartu su Sistema turi būti pateiktas (įskaičiuotas į Sistemos kainą) kompiuteris su atitinkama programine įranga, įgalinančia keistis informacija su perkančiosios organizacijos LIS ASTM standarto protokolu, kurio pagalba tyrimų užsakymai ir tyrimų atlikimo rezultatai turi būti automatiškai nuskaitomi ir perduodami į LIS Ethernet tipo tinklu (10/100/1000BASE-T/TX), naudojant TCP/IP protokolą.</t>
    </r>
  </si>
  <si>
    <r>
      <t>Pastaba: 2. p. reikalavimų atitikimo pagrindimui būtina kartu su pasiūlymu konkursui pateikti atitinkamą tiekėjo ir/arba gamintojo patvirtinimą, nurodant konkrečius siūlomos Sistemos komunikavimo parametrus</t>
    </r>
    <r>
      <rPr>
        <sz val="11"/>
        <rFont val="Cambria"/>
        <family val="1"/>
      </rPr>
      <t>.</t>
    </r>
  </si>
  <si>
    <r>
      <t>3.</t>
    </r>
    <r>
      <rPr>
        <sz val="7"/>
        <rFont val="Times New Roman"/>
        <family val="1"/>
      </rPr>
      <t xml:space="preserve">    </t>
    </r>
    <r>
      <rPr>
        <sz val="11"/>
        <rFont val="Cambria"/>
        <family val="1"/>
      </rPr>
      <t>Pagal brūkšninių kodų skaitytuvu nuskenuotą mėginio kodą Sistema turi automatiškai nuskaityti arba pasirinkti iš tyrimų užsakymų informaciją apie konkrečius tyrimus, reikalingus padaryti iš mėginio, o atliktų tyrimų rezultatus su mėginio identifikaciniu kodu automatiškai nusiųsti į LIS.</t>
    </r>
  </si>
  <si>
    <r>
      <t>Pastaba: 3 p. reikalavimų atitikimo pagrindimui būtina kartu su pasiūlymu konkursui pateikti atitinkamą tiekėjo ir/arba gamintojo patvirtinimą</t>
    </r>
    <r>
      <rPr>
        <sz val="11"/>
        <rFont val="Cambria"/>
        <family val="1"/>
      </rPr>
      <t>).</t>
    </r>
  </si>
  <si>
    <r>
      <t>4.</t>
    </r>
    <r>
      <rPr>
        <sz val="7"/>
        <rFont val="Times New Roman"/>
        <family val="1"/>
      </rPr>
      <t xml:space="preserve">    </t>
    </r>
    <r>
      <rPr>
        <sz val="11"/>
        <rFont val="Cambria"/>
        <family val="1"/>
      </rPr>
      <t>Pirkimo laimėjimo atveju Tiekėjas privalės savo jėgomis ir lėšomis:</t>
    </r>
  </si>
  <si>
    <r>
      <t>4.1</t>
    </r>
    <r>
      <rPr>
        <sz val="7"/>
        <rFont val="Times New Roman"/>
        <family val="1"/>
      </rPr>
      <t xml:space="preserve">   </t>
    </r>
    <r>
      <rPr>
        <sz val="11"/>
        <rFont val="Cambria"/>
        <family val="1"/>
      </rPr>
      <t xml:space="preserve">Teikti visokeriopą pagalbą konsultuojant pateiktos Sistemos integravimo į perkančiosios organizacijos LIS klausimais; </t>
    </r>
  </si>
  <si>
    <r>
      <t>4.2</t>
    </r>
    <r>
      <rPr>
        <sz val="7"/>
        <rFont val="Times New Roman"/>
        <family val="1"/>
      </rPr>
      <t xml:space="preserve">   </t>
    </r>
    <r>
      <rPr>
        <sz val="11"/>
        <rFont val="Cambria"/>
        <family val="1"/>
      </rPr>
      <t>Pateikti detalų Sistemos atliekamų tyrimų sąrašą su nurodytais tyrimų (jei tyrimai susideda iš daugiau nei vienos analitės, taip pat ir analičių) kodais, pavadinimais ir kitais duomenimis;</t>
    </r>
  </si>
  <si>
    <r>
      <t>4.3</t>
    </r>
    <r>
      <rPr>
        <sz val="7"/>
        <rFont val="Times New Roman"/>
        <family val="1"/>
      </rPr>
      <t xml:space="preserve">   </t>
    </r>
    <r>
      <rPr>
        <sz val="11"/>
        <rFont val="Cambria"/>
        <family val="1"/>
      </rPr>
      <t>Dalyvauti Sistemos sąsajos su perkančiosios organizacijos LIS testavime ir/arba validavime.</t>
    </r>
  </si>
  <si>
    <r>
      <t>Pastaba: 4 p. reikalavimų atitikimo pagrindimui būtina kartu su pasiūlymu konkursui pateikti atitinkamą tiekėjo ir/arba gamintojo įsipareigojimą</t>
    </r>
    <r>
      <rPr>
        <sz val="11"/>
        <rFont val="Cambria"/>
        <family val="1"/>
      </rPr>
      <t>).</t>
    </r>
  </si>
  <si>
    <t>5.</t>
  </si>
  <si>
    <t>Reikalavimai tyrimams</t>
  </si>
  <si>
    <t>5.1.</t>
  </si>
  <si>
    <r>
      <t>Visi 1 priede įvardinti tyrimai turi būti suderinami su pateikta ir instaliuota nėščiųjų patikros bei prenatalinės rizikos nustatymo ir valdymo programa ir naudojami vaisiaus chromosomų anomalijų vertinimui  (</t>
    </r>
    <r>
      <rPr>
        <b/>
        <i/>
        <sz val="11"/>
        <color theme="1"/>
        <rFont val="Cambria"/>
        <family val="1"/>
      </rPr>
      <t>būtinas atitinkamas tiekėjo patvirtinimas</t>
    </r>
    <r>
      <rPr>
        <sz val="11"/>
        <color theme="1"/>
        <rFont val="Cambria"/>
        <family val="1"/>
      </rPr>
      <t>).</t>
    </r>
  </si>
  <si>
    <t>5.2.</t>
  </si>
  <si>
    <t>Tyrimo metodikos, reagentų (tame tarpe ir kontrolinių medžiagų, kalibratorių) aprašymai kartu su pasiūlymu konkursui turi būti pateikti anglų ir lietuvių kalbomis.</t>
  </si>
  <si>
    <t>5.3.</t>
  </si>
  <si>
    <t xml:space="preserve">Gamintojo tyrimų metodikose turi būti pateikti (pateikiama kartu su pasiūlymu konkursui) gamintojo rekomenduojami tyrimų referentiniai dydžiai, atsižvelgiant į nėštumo savaites. </t>
  </si>
  <si>
    <t>5.4.</t>
  </si>
  <si>
    <r>
      <t>Analizatorius tyrimų rezultatus turi pateikti suderintais su nėščiųjų patikros bei prenatalinės rizikos nustatymo ir valdymo programa matavimo vienetais (</t>
    </r>
    <r>
      <rPr>
        <b/>
        <i/>
        <sz val="11"/>
        <color theme="1"/>
        <rFont val="Cambria"/>
        <family val="1"/>
      </rPr>
      <t>būtinas atitinkamas tiekėjo patvirtinimas</t>
    </r>
    <r>
      <rPr>
        <sz val="11"/>
        <color theme="1"/>
        <rFont val="Cambria"/>
        <family val="1"/>
      </rPr>
      <t>).</t>
    </r>
  </si>
  <si>
    <t>6.</t>
  </si>
  <si>
    <t>Reikalavimai reagentams ir papildomoms tyrimo priemonėms:</t>
  </si>
  <si>
    <t>6.1.</t>
  </si>
  <si>
    <t>Kontrolinės medžiagos turi būti ne mažiau nei 2-jų lygių, pritaikytos 1 priede nurodytų tyrimų atlikimui, validuotos  panaudai siūlomam analizatoriui.</t>
  </si>
  <si>
    <t>6.2.</t>
  </si>
  <si>
    <r>
      <t xml:space="preserve">Visos siūlomos prekės turi būti tinkamos darbui su panaudai siūlomu analizatoriumi. Jei siūlomi kito gamintojo (nei siūlomo analizatoriaus) reagentai ir/arba papildomos priemonės, turi būti pateiktas panaudai siūlomo analizatoriaus gamintojo arba </t>
    </r>
    <r>
      <rPr>
        <sz val="11"/>
        <color rgb="FF000000"/>
        <rFont val="Cambria"/>
        <family val="1"/>
      </rPr>
      <t xml:space="preserve">tiekėjo siūlomų reagentų ir/arba papildomų priemonių gamintojo </t>
    </r>
    <r>
      <rPr>
        <sz val="11"/>
        <color theme="1"/>
        <rFont val="Cambria"/>
        <family val="1"/>
      </rPr>
      <t>rašytinis patvirtinimas, kad siūlomi reagentai ir/arba papildomos priemonės tinka ir gali būti naudojami su siūlomu analizatoriumi.</t>
    </r>
  </si>
  <si>
    <t>6.3.</t>
  </si>
  <si>
    <r>
      <t>Tiekėjas privalo įvertinti ir nurodyti (įrašyti) bei teikti visas sudedamąsias priemones (reagentus, kalibratorius, kontrolines medžiagas (ne mažiau 2 lygių),  skiediklius (jei reikalingi tyrimo atlikimui), ploviklius, papildomas priemones (pvz., specialius antgalius, specialų spausdinimo popierių,  mėginių indelius) ir/arba kitas gamintojo nurodytas priemones, reikalingas 1 priede nurodytų tyrimų  atlikimui bei rezultatų pateikimui per nurodytą 12 mėn. laikotarpį (</t>
    </r>
    <r>
      <rPr>
        <b/>
        <i/>
        <sz val="11"/>
        <color theme="1"/>
        <rFont val="Cambria"/>
        <family val="1"/>
      </rPr>
      <t>būtinas atitinkamas tiekėjo patvirtinimas</t>
    </r>
    <r>
      <rPr>
        <sz val="11"/>
        <color theme="1"/>
        <rFont val="Cambria"/>
        <family val="1"/>
      </rPr>
      <t>).</t>
    </r>
  </si>
  <si>
    <t>6.4.</t>
  </si>
  <si>
    <r>
      <t>Skaičiuojant tyrimų atlikimui reikalingų sudedamųjų priemonių kiekius, tiekėjas turi įvertinti tai, kad tyrimai bus atliekami 2–3 kartus per savaitę, o kalibratoriai, kontrolinės medžiagos, reagentai ir kt. priemonės bus naudojamos atsižvelgiant į gamintojo rekomendacijas, gamintojo nurodytus bei realius galiojimo ir stabilumo, atidarius rinkinį,  terminus bei  kad kaskart, tiriant pacientų mėginius bus atliekami vidiniai (ne mažiau kaip 2 lygių, apimantys normalias ir patologines vertes, ne rečiau kaip 2–3 kartus per savaitę)) ir išoriniai (ne rečiau kaip 2 kartus per metus) kokybės kontrolės tyrimai, pakartojimai, esant nepatikimiems rezultatams (kalibracijos, kontrolinių bei tiriamųjų mėginių), mėginio skiedimai, rezultatui viršijus analitines matavimo ribas. Šie tyrimai neįskaičiuojami į atliktų tyrimų kiekį. (</t>
    </r>
    <r>
      <rPr>
        <b/>
        <i/>
        <sz val="11"/>
        <color theme="1"/>
        <rFont val="Cambria"/>
        <family val="1"/>
      </rPr>
      <t>Būtinas atitinkamas tiekėjo patvirtinimas</t>
    </r>
    <r>
      <rPr>
        <sz val="11"/>
        <color theme="1"/>
        <rFont val="Cambria"/>
        <family val="1"/>
      </rPr>
      <t>).</t>
    </r>
  </si>
  <si>
    <t>6.5.</t>
  </si>
  <si>
    <r>
      <t xml:space="preserve">Reagentai, (tame tarpe kontrolinės medžiagos, kalibratoriai) turi turėti CE ir IVD ženklinimus  (kartu su pasiūlymu konkursui privaloma pateikti galiojančių dokumentų, liudijančių reagentų CE sertifikavimą </t>
    </r>
    <r>
      <rPr>
        <sz val="11"/>
        <color theme="1"/>
        <rFont val="Cambria"/>
        <family val="1"/>
      </rPr>
      <t>pagal Europos Parlamento ir Tarybos reglamento (ES) 2017/746 dėl in vitro diagnostikos medicinos priemonių</t>
    </r>
    <r>
      <rPr>
        <sz val="11"/>
        <color rgb="FF000000"/>
        <rFont val="Cambria"/>
        <family val="1"/>
      </rPr>
      <t xml:space="preserve"> reikalavimus arba pagal In vitro diagnostikos medicinos prietaisų direktyvos 98/79/EC reikalavimus, kopijas).</t>
    </r>
  </si>
  <si>
    <t>6.6.</t>
  </si>
  <si>
    <r>
      <t>Reagentų ir papildomų priemonių galiojimo terminas turi būti ne trumpesnis kaip 6 mėnesiai nuo pristatymo dienos (</t>
    </r>
    <r>
      <rPr>
        <b/>
        <i/>
        <sz val="11"/>
        <color theme="1"/>
        <rFont val="Cambria"/>
        <family val="1"/>
      </rPr>
      <t>būtinas atitinkamas tiekėjo patvirtinimas</t>
    </r>
    <r>
      <rPr>
        <sz val="11"/>
        <color theme="1"/>
        <rFont val="Cambria"/>
        <family val="1"/>
      </rPr>
      <t>).</t>
    </r>
  </si>
  <si>
    <t>6.7.</t>
  </si>
  <si>
    <r>
      <t xml:space="preserve">Kartu su pasiūlymu turi būti pateiktas visų tyrimų atlikimui bei rezultatų pateikimui pagal gamintojo rekomendacijas reikalingų sudedamųjų priemonių </t>
    </r>
    <r>
      <rPr>
        <u/>
        <sz val="11"/>
        <color theme="1"/>
        <rFont val="Cambria"/>
        <family val="1"/>
      </rPr>
      <t>sąrašas</t>
    </r>
    <r>
      <rPr>
        <sz val="11"/>
        <color theme="1"/>
        <rFont val="Cambria"/>
        <family val="1"/>
      </rPr>
      <t xml:space="preserve"> su nurodytais kiekiais pakuotėje (</t>
    </r>
    <r>
      <rPr>
        <b/>
        <i/>
        <sz val="11"/>
        <color theme="1"/>
        <rFont val="Cambria"/>
        <family val="1"/>
      </rPr>
      <t>būtinas atitinkamas tiekėjo patvirtinimas</t>
    </r>
    <r>
      <rPr>
        <sz val="11"/>
        <color theme="1"/>
        <rFont val="Cambria"/>
        <family val="1"/>
      </rPr>
      <t>).</t>
    </r>
  </si>
  <si>
    <t>7.</t>
  </si>
  <si>
    <t>Įrangos priežiūra ir aptarnavimas</t>
  </si>
  <si>
    <t>7.1.</t>
  </si>
  <si>
    <r>
      <t xml:space="preserve">Instaliavus panaudai teikiamą įrangą, tiekėjas turi užtikrinti darbuotojų apmokymą su </t>
    </r>
    <r>
      <rPr>
        <sz val="11"/>
        <color rgb="FF000000"/>
        <rFont val="Cambria"/>
        <family val="1"/>
      </rPr>
      <t xml:space="preserve">analizatoriaus valdymo programine įranga bei </t>
    </r>
    <r>
      <rPr>
        <sz val="11"/>
        <color theme="1"/>
        <rFont val="Cambria"/>
        <family val="1"/>
      </rPr>
      <t>nėščiųjų patikros bei prenatalinės rizikos nustatymo ir valdymo programa.</t>
    </r>
  </si>
  <si>
    <t>7.2.</t>
  </si>
  <si>
    <t xml:space="preserve">Tiekėjas turi užtikrinti įrangos (aparatūrinės ir programinės) nepertraukiamą techninį aptarnavimą sutarties galiojimo laikotarpiu. Tiekėjui gavus pranešimą apie įrangos gedimą/veiklos sutrikimą, servisas turi būti suteikiamas iš karto, prisijungiant prie analizatoriaus nuotoliniu būdu. Nepavykus pašalinti gedimo nuotoliniu būdu, į LSMUL Kauno klinikas turi atvykti reikiamą kvalifikaciją turintis darbuotojas ir per 24 valandas pašalinti gedimą arba kitaip užtikrinti įrangos darbą ir sudaryti sąlygas kokybiškai ir savalaikiai atlikti tyrimus. Visiškai pašalinti gedimą turi per 48 valandas, o nesant galimybės pašalinti gedimo per 48 valandas, tiekėjas privalo sugedusią (netinkamai veikiančią) įrangą laikinai pakeisti lygiaverte. </t>
  </si>
  <si>
    <r>
      <t>(</t>
    </r>
    <r>
      <rPr>
        <b/>
        <i/>
        <sz val="11"/>
        <color theme="1"/>
        <rFont val="Cambria"/>
        <family val="1"/>
      </rPr>
      <t>Būtinas atitinkamas tiekėjo įsipareigojimas</t>
    </r>
    <r>
      <rPr>
        <sz val="11"/>
        <color theme="1"/>
        <rFont val="Cambria"/>
        <family val="1"/>
      </rPr>
      <t>)</t>
    </r>
  </si>
  <si>
    <t>TECHNINIAI REIKALAVIMAI ĮRANGAI</t>
  </si>
  <si>
    <t>REAGENTŲ IR PAPILDOMŲ PRIEMONIŲ PRENATALINĖS DIAGNOSTIKOS BIOCHEMINIŲ ŽYMENŲ  TYRIMŲ ATLIKIMUI KARTU SU ĮRANGOS ĮSIGIJIMU PANAUDOS BŪDU TECHNINĖ SPECIFIKACIJA</t>
  </si>
  <si>
    <t>Diagnostinių reagentų, medžiagų pavadinimai</t>
  </si>
  <si>
    <t>Reagentų ir priemonių, reikalingų vienam tyrimui atlikti kaina Eur be PVM.</t>
  </si>
  <si>
    <t>PVM tarifas, %</t>
  </si>
  <si>
    <t>Siūloma pakuotė</t>
  </si>
  <si>
    <t>Siūlomų pakuočių kiekis, reikalingas nurodytam tyrimų skaičiui atlikti</t>
  </si>
  <si>
    <t>Gamintojas, komercinis prekės pavadinimas</t>
  </si>
  <si>
    <t>I-o nėštumo trimestro prenatalinės diagnostikos biocheminiai žymenys</t>
  </si>
  <si>
    <t>PAPP-A nustatymas</t>
  </si>
  <si>
    <t>x</t>
  </si>
  <si>
    <t>Laisvo β-hCG nustatymas</t>
  </si>
  <si>
    <t>II-o nėštumo trimestro prenatalinės diagnostikos biocheminiai žymenys</t>
  </si>
  <si>
    <t>AFP nustatymas</t>
  </si>
  <si>
    <r>
      <t>Laisvo estriolio (uE3)</t>
    </r>
    <r>
      <rPr>
        <sz val="11"/>
        <rFont val="Cambria"/>
        <family val="1"/>
      </rPr>
      <t xml:space="preserve"> </t>
    </r>
    <r>
      <rPr>
        <b/>
        <sz val="11"/>
        <rFont val="Cambria"/>
        <family val="1"/>
      </rPr>
      <t>nustatymas</t>
    </r>
  </si>
  <si>
    <t>4.2.</t>
  </si>
  <si>
    <t>4.3.</t>
  </si>
  <si>
    <t>hCG nustatymas</t>
  </si>
  <si>
    <t>Pasiūlymo kaina iš viso:</t>
  </si>
  <si>
    <t>Preliminarus tyrimų skaičius per 12 mėn.</t>
  </si>
  <si>
    <t>Suma, EUR be PVM 12 mėn.</t>
  </si>
  <si>
    <t>Suma, EUR su PVM 12 mėn.</t>
  </si>
  <si>
    <t>REAGENTAI IR LABORATORINĖS PRIEMONĖS PRENATALINĖS DIAGNOSTIKOS BIOCHEMINIŲ ŽYMENŲ  TYRIMŲ ANALIZATORIUI</t>
  </si>
  <si>
    <t>1 priedas</t>
  </si>
  <si>
    <t>PASTABOS, PAPILDOMI REIKALAVIMAI:</t>
  </si>
  <si>
    <t>1.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</si>
  <si>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 xml:space="preserve">Nėščiųjų patikros ir prenatalinės rizikos nustatymo bei valdymo programa (LifeCycle) ir atliekami tyrimai atitinka  LR SAM patvirtintas Akušerijos diagnostikos ir gydymo metodikas (Prenatalinė diagnostika, SAM 2019-07-13):                                                         </t>
  </si>
  <si>
    <t xml:space="preserve">2.Siūlomas sistema turi galimybę ASTM standarto protokolu keistis informacija su perkančiosios organizacijos LIS.  Sistema turi automatiškai nuskaito tyrimų užsakymus, o tyrimų atlikimo rezultatus automatiškai perduoda į LIS Ethernet tipo tinklu (10/100/1000BASE-T/TX), naudojant TCP/IP protokolą. </t>
  </si>
  <si>
    <t xml:space="preserve">4.1 Laimėjus bus teikiama visokeriopa pagalba, pateiktą Sistemą integruojant į perkančiosiso organizacijos LIS.     </t>
  </si>
  <si>
    <t>4.2 Laimėjus bus pateikiamas detalus Sistemos atliekamų tyrimų sąrašas su nurodytais tyrimų kodais, pavadinimais ir kitais duomenimis.</t>
  </si>
  <si>
    <t xml:space="preserve">4.3 Laimėjus bus dalyvaujama Sistemos sąsajos su perkančiosios organizacijos LIS testavime. </t>
  </si>
  <si>
    <t>Delfia Xpress PAPP-A rinkinys, 96 tyrimai</t>
  </si>
  <si>
    <t>Maternal Health prenatalinė kontrolė  I trimestrui 3x2</t>
  </si>
  <si>
    <t>Delfia Xpress Inducer tirpalas 8x30 ml</t>
  </si>
  <si>
    <t>Delfia Xpress plovimo koncentratas, 8x30 ml</t>
  </si>
  <si>
    <t>1.5.</t>
  </si>
  <si>
    <t>Pipečių antgaliai, 96 vnt.</t>
  </si>
  <si>
    <t>96 tyr.</t>
  </si>
  <si>
    <t>3x2x3 ml</t>
  </si>
  <si>
    <t>8x30 ml</t>
  </si>
  <si>
    <t>96 vnt</t>
  </si>
  <si>
    <t>Delfia Xpress laisvo bHCG rinkinys, 96 tyrimai</t>
  </si>
  <si>
    <t>300 vnt.</t>
  </si>
  <si>
    <t>Delfia Xpress hAFP rinkinys, 96 tyrimai</t>
  </si>
  <si>
    <t>Liquichek Maternal Serum II Control
3 Levels</t>
  </si>
  <si>
    <t>3x2,5 ml</t>
  </si>
  <si>
    <t>Delfia Xpress u E3 rinkinys,96 tyrimai</t>
  </si>
  <si>
    <t>Delfia Xpress hCG rinkinys, 96 tyrimai</t>
  </si>
  <si>
    <t xml:space="preserve">Perkin Elmer, Delfia Xpress PAPP-A </t>
  </si>
  <si>
    <t>SERO, Sero Maternal Health Control L1,L2,L3</t>
  </si>
  <si>
    <t>Perkin Elmer, Delfia Xpress Inducer</t>
  </si>
  <si>
    <t>Perkin Elmer, Delfia Xpress wash concentrate</t>
  </si>
  <si>
    <t>Perkin Elmer, Pipečių antgaliai</t>
  </si>
  <si>
    <t>Perkin Elmer, Delfia Xpress Free bHCG</t>
  </si>
  <si>
    <t xml:space="preserve">Perkin Elmer,Delfia Xpress hAFP </t>
  </si>
  <si>
    <t>Bio-Rad, Liquichek Maternal Serum II Control
3 Levels</t>
  </si>
  <si>
    <t>Perkin Elmer,Delfia Xpress u E3</t>
  </si>
  <si>
    <t xml:space="preserve">Perkin Elmer,Delfia Xpress hCG </t>
  </si>
  <si>
    <t>6003-0020</t>
  </si>
  <si>
    <t>3015-0010</t>
  </si>
  <si>
    <t>3027-0010</t>
  </si>
  <si>
    <t>3014-0010</t>
  </si>
  <si>
    <t>6000-4050</t>
  </si>
  <si>
    <t>6002-0010</t>
  </si>
  <si>
    <t>1120-6185</t>
  </si>
  <si>
    <t>APREI</t>
  </si>
  <si>
    <t>72 tyr.</t>
  </si>
  <si>
    <t>6001-001C</t>
  </si>
  <si>
    <t>6005-001C</t>
  </si>
  <si>
    <t>6004-001C</t>
  </si>
  <si>
    <r>
      <t xml:space="preserve">Užšaldytų mėginių, skirtų tirti siūlomu analizatoriumi, laikymo trukmė (tinkamumo tirti laikas) – daugiau nei 1 savaitė </t>
    </r>
    <r>
      <rPr>
        <b/>
        <sz val="11"/>
        <color theme="1"/>
        <rFont val="Cambria"/>
        <family val="1"/>
      </rPr>
      <t>Nuoroda:</t>
    </r>
    <r>
      <rPr>
        <sz val="11"/>
        <color theme="1"/>
        <rFont val="Cambria"/>
        <family val="1"/>
      </rPr>
      <t xml:space="preserve"> 1. PAPP EN psl. 9; 2. Free BhCG EN psl. 9; 3. hAFP EN psl. 9; 4. uE3 EN psl. 9; 5. hCG EN psl. 7.</t>
    </r>
  </si>
  <si>
    <t>1.6.</t>
  </si>
  <si>
    <t>2.6.</t>
  </si>
  <si>
    <t>3.4.</t>
  </si>
  <si>
    <t>3.5.</t>
  </si>
  <si>
    <t>3.6.</t>
  </si>
  <si>
    <t>4.4.</t>
  </si>
  <si>
    <t>4.5.</t>
  </si>
  <si>
    <t>4.6.</t>
  </si>
  <si>
    <t>5.5.</t>
  </si>
  <si>
    <t>5.6.</t>
  </si>
  <si>
    <r>
      <t xml:space="preserve">Nėščiųjų patikros ir prenatalinės rizikos nustatymo bei valdymo programa (LifeCycle) skaičiuoja chromosomų anomalijų riziką ne tik vienvaisio, bet ir daugiavaisio nėštumo (dvynių) atveju, kai tai yra nustatoma programinėje įrangoje. Programoje yra galimybė skaičiuoti išskiriant monozigotinių ir dizigotinių dvynių rizikas. Galimybės skaičiuoti rizikas tryniams nėra. </t>
    </r>
    <r>
      <rPr>
        <b/>
        <i/>
        <sz val="11"/>
        <color theme="1"/>
        <rFont val="Cambria"/>
        <family val="1"/>
      </rPr>
      <t>Nuoroda:</t>
    </r>
    <r>
      <rPr>
        <i/>
        <sz val="11"/>
        <color theme="1"/>
        <rFont val="Cambria"/>
        <family val="1"/>
      </rPr>
      <t xml:space="preserve"> LifeCycle User Manual psl. 48, 55, 12</t>
    </r>
  </si>
  <si>
    <t>Mėgintuvėliai skiedimui (300)</t>
  </si>
  <si>
    <t>Perkine Elmer, mėgintuvėliai skiedimui</t>
  </si>
  <si>
    <r>
      <t xml:space="preserve">Panaudai pateikiamas pilnai automatizuotas analizatorius su analizatoriaus valdymo programine įranga, nepertraukiamo  maitinimo šaltiniu, suderintu su analizatoriumi spausdintuvu bei 6 (šešioms) atskiroms darbo vietoms bus pateikta kompiuterinė aparatūrinė įranga su instaliuota nėščiųjų patikros bei prenatalinės rizikos nustatymo ir valdymo programa - tyrimams atlikti </t>
    </r>
    <r>
      <rPr>
        <b/>
        <i/>
        <sz val="11"/>
        <color theme="1"/>
        <rFont val="Cambria"/>
        <family val="1"/>
      </rPr>
      <t>suteikiama panaudos būdu naudoti perkančiosios organizacijos jau naudojama įranga</t>
    </r>
    <r>
      <rPr>
        <i/>
        <sz val="11"/>
        <color theme="1"/>
        <rFont val="Cambria"/>
        <family val="1"/>
      </rPr>
      <t xml:space="preserve">. </t>
    </r>
    <r>
      <rPr>
        <b/>
        <i/>
        <sz val="11"/>
        <color theme="1"/>
        <rFont val="Cambria"/>
        <family val="1"/>
      </rPr>
      <t xml:space="preserve">Nuoroda: </t>
    </r>
    <r>
      <rPr>
        <i/>
        <sz val="11"/>
        <color theme="1"/>
        <rFont val="Cambria"/>
        <family val="1"/>
      </rPr>
      <t>Tiekėjo patvirtinimas, psl. 1</t>
    </r>
  </si>
  <si>
    <r>
      <t>Tiekėjas užtikrina prenatalinės rizikos nustatymo ir valdymo programos veikimą ir, reikalui esant,  jos atnaujinimą sutarties galiojimo laikotarpiu.</t>
    </r>
    <r>
      <rPr>
        <i/>
        <sz val="11"/>
        <rFont val="Cambria"/>
        <family val="1"/>
      </rPr>
      <t xml:space="preserve"> </t>
    </r>
    <r>
      <rPr>
        <b/>
        <i/>
        <sz val="11"/>
        <rFont val="Cambria"/>
        <family val="1"/>
      </rPr>
      <t xml:space="preserve">Nuoroda: </t>
    </r>
    <r>
      <rPr>
        <sz val="11"/>
        <rFont val="Cambria"/>
        <family val="1"/>
      </rPr>
      <t>Tiekėjo patvirtinimas, psl. 1</t>
    </r>
  </si>
  <si>
    <r>
      <rPr>
        <b/>
        <i/>
        <sz val="11"/>
        <color theme="1"/>
        <rFont val="Cambria"/>
        <family val="1"/>
      </rPr>
      <t xml:space="preserve">Nuoroda: </t>
    </r>
    <r>
      <rPr>
        <i/>
        <sz val="11"/>
        <color theme="1"/>
        <rFont val="Cambria"/>
        <family val="1"/>
      </rPr>
      <t>Tiekėjo patvirtinimas, psl. 1</t>
    </r>
  </si>
  <si>
    <r>
      <t xml:space="preserve">Analizatorius pateikia tyrimų rezultatus suderintais su nėščiųjų patikros bei prenatalinės rizikos nustatymo ir valdymo programa matavimo vienetais. </t>
    </r>
    <r>
      <rPr>
        <b/>
        <i/>
        <sz val="11"/>
        <color theme="1"/>
        <rFont val="Cambria"/>
        <family val="1"/>
      </rPr>
      <t>Nuoroda:</t>
    </r>
    <r>
      <rPr>
        <i/>
        <sz val="11"/>
        <color theme="1"/>
        <rFont val="Cambria"/>
        <family val="1"/>
      </rPr>
      <t xml:space="preserve"> </t>
    </r>
    <r>
      <rPr>
        <sz val="11"/>
        <color theme="1"/>
        <rFont val="Cambria"/>
        <family val="1"/>
      </rPr>
      <t>Tiekėjo patvirtinimas, psl. 2</t>
    </r>
  </si>
  <si>
    <r>
      <t xml:space="preserve">Tiekėjas įvertintino, nurodė bei pateikė visas sudedamąsias priemones (reagentus, kalibratorius, kontrolines medžiagas (ne mažiau 2 lygių),  skiediklius (jei reikalingi tyrimo atlikimui), ploviklius, papildomas priemones (pvz., specialius antgalius, specialų spausdinimo popierių,  mėginių indelius) ir/arba kitas gamintojo nurodytas priemones, reikalingas 1 priede nurodytų tyrimų  atlikimui bei rezultatų pateikimui per nurodytą 12 mėn. laikotarpį. </t>
    </r>
    <r>
      <rPr>
        <b/>
        <i/>
        <sz val="11"/>
        <color theme="1"/>
        <rFont val="Cambria"/>
        <family val="1"/>
      </rPr>
      <t xml:space="preserve">Nuoroda: </t>
    </r>
    <r>
      <rPr>
        <sz val="11"/>
        <color theme="1"/>
        <rFont val="Cambria"/>
        <family val="1"/>
      </rPr>
      <t>Tiekėjo patvirtinimas, psl. 2</t>
    </r>
  </si>
  <si>
    <r>
      <t xml:space="preserve">Skaičiuojant tyrimų atlikimui reikalingų sudedamųjų priemonių kiekius, tiekėjas įvertintino tai, kad tyrimai bus atliekami 2–3 kartus per savaitę, o kalibratoriai, kontrolinės medžiagos, reagentai ir kt. priemonės bus naudojamos atsižvelgiant į gamintojo rekomendacijas, gamintojo nurodytus bei realius galiojimo ir stabilumo, atidarius rinkinį,  terminus bei  kad kaskart, tiriant pacientų mėginius bus atliekami vidiniai (ne mažiau kaip 2 lygių, apimantys normalias ir patologines vertes, ne rečiau kaip 2–3 kartus per savaitę)) ir išoriniai (ne rečiau kaip 2 kartus per metus) kokybės kontrolės tyrimai, pakartojimai, esant nepatikimiems rezultatams (kalibracijos, kontrolinių bei tiriamųjų mėginių), mėginio skiedimai, rezultatui viršijus analitines matavimo ribas. Šie tyrimai neįskaičiuojami į atliktų tyrimų kiekį. </t>
    </r>
    <r>
      <rPr>
        <b/>
        <i/>
        <sz val="11"/>
        <color theme="1"/>
        <rFont val="Cambria"/>
        <family val="1"/>
      </rPr>
      <t>Nuoroda:</t>
    </r>
    <r>
      <rPr>
        <i/>
        <sz val="11"/>
        <color theme="1"/>
        <rFont val="Cambria"/>
        <family val="1"/>
      </rPr>
      <t xml:space="preserve"> </t>
    </r>
    <r>
      <rPr>
        <sz val="11"/>
        <color theme="1"/>
        <rFont val="Cambria"/>
        <family val="1"/>
      </rPr>
      <t xml:space="preserve">Tiekėjo patvirtinimas, psl. 2 </t>
    </r>
  </si>
  <si>
    <r>
      <t xml:space="preserve">Reagentų ir papildomų priemonių galiojimo terminas yra ne trumpesnis kaip 6 mėnesiai nuo pristatymo dienos. </t>
    </r>
    <r>
      <rPr>
        <b/>
        <i/>
        <sz val="11"/>
        <color theme="1"/>
        <rFont val="Cambria"/>
        <family val="1"/>
      </rPr>
      <t xml:space="preserve">Nuoroda: </t>
    </r>
    <r>
      <rPr>
        <sz val="11"/>
        <color theme="1"/>
        <rFont val="Cambria"/>
        <family val="1"/>
      </rPr>
      <t>Tiekėjo patvirtinimas, psl. 2</t>
    </r>
  </si>
  <si>
    <r>
      <t xml:space="preserve">Kartu su pasiūlymu yra pateiktas visų tyrimų atlikimui bei rezultatų pateikimui pagal gamintojo rekomendacijas reikalingų sudedamųjų priemonių sąrašas su nurodytais kiekiais pakuotėje. </t>
    </r>
    <r>
      <rPr>
        <b/>
        <i/>
        <sz val="11"/>
        <color theme="1"/>
        <rFont val="Cambria"/>
        <family val="1"/>
      </rPr>
      <t xml:space="preserve">Nuoroda: </t>
    </r>
    <r>
      <rPr>
        <sz val="11"/>
        <color theme="1"/>
        <rFont val="Cambria"/>
        <family val="1"/>
      </rPr>
      <t>Tiekėjo patvirtinimas, psl. 2</t>
    </r>
    <r>
      <rPr>
        <i/>
        <sz val="11"/>
        <color theme="1"/>
        <rFont val="Cambria"/>
        <family val="1"/>
      </rPr>
      <t xml:space="preserve"> </t>
    </r>
  </si>
  <si>
    <r>
      <t xml:space="preserve">Instaliavus panaudai teikiamą įrangą, tiekėjas užtikrina darbuotojų apmokymą su analizatoriaus valdymo programine įranga bei nėščiųjų patikros bei prenatalinės rizikos nustatymo ir valdymo programa. </t>
    </r>
    <r>
      <rPr>
        <b/>
        <i/>
        <sz val="11"/>
        <color theme="1"/>
        <rFont val="Cambria"/>
        <family val="1"/>
      </rPr>
      <t xml:space="preserve">Nuoroda: </t>
    </r>
    <r>
      <rPr>
        <sz val="11"/>
        <color theme="1"/>
        <rFont val="Cambria"/>
        <family val="1"/>
      </rPr>
      <t xml:space="preserve">Tiekėjo patvirtinimas, psl. 2 </t>
    </r>
  </si>
  <si>
    <r>
      <t xml:space="preserve">Tiekėjas užtikrinti įrangos (aparatūrinės ir programinės) nepertraukiamą techninį aptarnavimą sutarties galiojimo laikotarpiu. Tiekėjui gavus pranešimą apie įrangos gedimą/veiklos sutrikimą, servisas bus suteikiamas iš karto, prisijungiant prie analizatoriaus nuotoliniu būdu. Nepavykus pašalinti gedimo nuotoliniu būdu, į LSMUL Kauno klinikas atvyksta reikiamą kvalifikaciją turintis darbuotojas ir per 24 valandas pašalinti gedimą arba kitaip užtikrina įrangos darbą ir sudaryti sąlygas kokybiškai ir savalaikiai atlikti tyrimus. Visiškai pašalinti gedimą turi per 48 valandas, o nesant galimybės pašalinti gedimo per 48 valandas, tiekėjas sugedusią (netinkamai veikiančią) įrangą laikinai pakeisti lygiaverte. </t>
    </r>
    <r>
      <rPr>
        <b/>
        <i/>
        <sz val="11"/>
        <color theme="1"/>
        <rFont val="Cambria"/>
        <family val="1"/>
      </rPr>
      <t xml:space="preserve">Nuoroda: </t>
    </r>
    <r>
      <rPr>
        <sz val="11"/>
        <color theme="1"/>
        <rFont val="Cambria"/>
        <family val="1"/>
      </rPr>
      <t>Tiekėjo patvirtinimas, psl. 2-3</t>
    </r>
  </si>
  <si>
    <r>
      <t xml:space="preserve">Reagentai, (tame tarpe kontrolinės medžiagos, kalibratoriai) turi CE ir IVD ženklinimus  (kartu su pasiūlymu konkursui privaloma pateikti galiojančių dokumentų, liudijančių reagentų CE sertifikavimą pagal Europos Parlamento ir Tarybos reglamento (ES) 2017/746 dėl in vitro diagnostikos medicinos priemonių reikalavimus arba pagal In vitro diagnostikos medicinos prietaisų direktyvos 98/79/EC reikalavimus, kopijas). </t>
    </r>
    <r>
      <rPr>
        <b/>
        <i/>
        <sz val="11"/>
        <rFont val="Cambria"/>
        <family val="1"/>
      </rPr>
      <t>Nuoroda: CE sertifikatai</t>
    </r>
  </si>
  <si>
    <r>
      <t>Analizatorius turi CE ženklinimą</t>
    </r>
    <r>
      <rPr>
        <b/>
        <i/>
        <sz val="11"/>
        <color theme="1"/>
        <rFont val="Cambria"/>
        <family val="1"/>
      </rPr>
      <t>. Nuoroda: Įgaliojimas_servisas_Delfia CE/3. Delfia CE 6000-0010_IVDR</t>
    </r>
  </si>
  <si>
    <r>
      <t xml:space="preserve">Prenatalinės diagnostikos biocheminių žymenų tyrimų analizatorius 6000 Delfia Xpress, Wallac Oy </t>
    </r>
    <r>
      <rPr>
        <b/>
        <i/>
        <sz val="11"/>
        <rFont val="Cambria"/>
        <family val="1"/>
      </rPr>
      <t xml:space="preserve">Nuoroda: </t>
    </r>
    <r>
      <rPr>
        <i/>
        <sz val="11"/>
        <rFont val="Cambria"/>
        <family val="1"/>
      </rPr>
      <t>DELFIA Xpress Instrument Manual psl. 1</t>
    </r>
  </si>
  <si>
    <r>
      <t xml:space="preserve">Nuomai pateiktas analizatorius su programine valdymo įranga yra techniškai pajėgus atlikti
visus 1 priede įvardintus tyrimus. </t>
    </r>
    <r>
      <rPr>
        <b/>
        <i/>
        <sz val="11"/>
        <color theme="1"/>
        <rFont val="Cambria"/>
        <family val="1"/>
      </rPr>
      <t>Nuoroda:</t>
    </r>
    <r>
      <rPr>
        <i/>
        <sz val="11"/>
        <color theme="1"/>
        <rFont val="Cambria"/>
        <family val="1"/>
      </rPr>
      <t xml:space="preserve"> </t>
    </r>
    <r>
      <rPr>
        <i/>
        <sz val="11"/>
        <rFont val="Cambria"/>
        <family val="1"/>
      </rPr>
      <t>Delfia-Xpress-Brochure psl. 1</t>
    </r>
  </si>
  <si>
    <r>
      <t xml:space="preserve">Analizatorius turi vidinį brūkšninių kodų skaitytuvą mėginių identifikavimui. </t>
    </r>
    <r>
      <rPr>
        <b/>
        <i/>
        <sz val="11"/>
        <color theme="1"/>
        <rFont val="Cambria"/>
        <family val="1"/>
      </rPr>
      <t>Nuoroda:</t>
    </r>
    <r>
      <rPr>
        <i/>
        <sz val="11"/>
        <color theme="9"/>
        <rFont val="Cambria"/>
        <family val="1"/>
      </rPr>
      <t xml:space="preserve"> </t>
    </r>
    <r>
      <rPr>
        <i/>
        <sz val="11"/>
        <rFont val="Cambria"/>
        <family val="1"/>
      </rPr>
      <t>DELFIA Xpress Instrument Manual psl. 118; 1.3 skaitytuvas; DELFIA Xpress Operation manual psl. 54, 58</t>
    </r>
  </si>
  <si>
    <r>
      <t xml:space="preserve">Analizatorius automatiškai nuskaito brūkšninį kodą, atpažįsta reagentus bei informaciją apie juos (galimų atlikti iš kiekvienos reagento talpos tyrimų kiekį ar reagento tūrį/lygį, galiojimo laiką ir/ar kt.). </t>
    </r>
    <r>
      <rPr>
        <b/>
        <i/>
        <sz val="11"/>
        <rFont val="Cambria"/>
        <family val="1"/>
      </rPr>
      <t xml:space="preserve">Nuoroda: </t>
    </r>
    <r>
      <rPr>
        <i/>
        <sz val="11"/>
        <rFont val="Cambria"/>
        <family val="1"/>
      </rPr>
      <t>DELFIA Xpress Instrument Manual psl. 117, DELFIA Xpress Operation manual psl. 2, 9, 11, 13, 15, 18, 22</t>
    </r>
  </si>
  <si>
    <r>
      <t xml:space="preserve">Analizatoriaus mėginių laikikliai yra pritaikomi skirtingų dydžių mėgintuvėliams. </t>
    </r>
    <r>
      <rPr>
        <b/>
        <i/>
        <sz val="11"/>
        <color theme="1"/>
        <rFont val="Cambria"/>
        <family val="1"/>
      </rPr>
      <t>Nuoroda:</t>
    </r>
    <r>
      <rPr>
        <i/>
        <sz val="11"/>
        <color theme="1"/>
        <rFont val="Cambria"/>
        <family val="1"/>
      </rPr>
      <t xml:space="preserve"> Gamintojo dokumentacija (konfidencialu) DELFIA Xpress User Manual psl. 20-21; </t>
    </r>
    <r>
      <rPr>
        <b/>
        <i/>
        <sz val="11"/>
        <rFont val="Cambria"/>
        <family val="1"/>
      </rPr>
      <t>Nuoroda:</t>
    </r>
    <r>
      <rPr>
        <i/>
        <sz val="11"/>
        <rFont val="Cambria"/>
        <family val="1"/>
      </rPr>
      <t xml:space="preserve"> DELFIA Xpress Instrument Manual psl. 23, 24</t>
    </r>
  </si>
  <si>
    <r>
      <t xml:space="preserve">Analizatorius turi krešulio mėginyje aptikimo funkciją. </t>
    </r>
    <r>
      <rPr>
        <b/>
        <i/>
        <sz val="11"/>
        <rFont val="Cambria"/>
        <family val="1"/>
      </rPr>
      <t>Nuoroda:</t>
    </r>
    <r>
      <rPr>
        <i/>
        <sz val="11"/>
        <rFont val="Cambria"/>
        <family val="1"/>
      </rPr>
      <t xml:space="preserve"> DELFIA Xpress Operation manual psl. 91</t>
    </r>
  </si>
  <si>
    <r>
      <t xml:space="preserve">Naudojimo instrukcijos (vartotojo vadovai) kartu su pasiūlymu konkursui yra pateikiami anglų kalba elektronine, o laimėjimo atveju – lietuvių ir anglų kalbomis spausdinta forma </t>
    </r>
    <r>
      <rPr>
        <b/>
        <i/>
        <sz val="11"/>
        <rFont val="Cambria"/>
        <family val="1"/>
      </rPr>
      <t>Nuoroda:</t>
    </r>
    <r>
      <rPr>
        <b/>
        <sz val="11"/>
        <rFont val="Cambria"/>
        <family val="1"/>
      </rPr>
      <t xml:space="preserve"> </t>
    </r>
    <r>
      <rPr>
        <sz val="11"/>
        <rFont val="Cambria"/>
        <family val="1"/>
      </rPr>
      <t>DELFIA Xpress Instrument Manual; DELFIA Xpress Operation manual; LifeCycle User Manual; Tiekėjo patvirtinimas, psl. 1</t>
    </r>
  </si>
  <si>
    <r>
      <t xml:space="preserve">Nėščiųjų patikros ir prenatalinės rizikos nustatymo bei valdymo programa (LifeCycle) yra kliniškai patvirtinta bei suderinta su analizatoriaus pateikiamais visų 1 priede nurodytų tyrimų rezultatais ir CE sertifikuota </t>
    </r>
    <r>
      <rPr>
        <b/>
        <i/>
        <sz val="11"/>
        <rFont val="Cambria"/>
        <family val="1"/>
      </rPr>
      <t xml:space="preserve">Nuoroda: </t>
    </r>
    <r>
      <rPr>
        <i/>
        <sz val="11"/>
        <rFont val="Cambria"/>
        <family val="1"/>
      </rPr>
      <t>Lifecycle brošiūra psl.6; CE 5015-7000; LifeCycle User Manual psl. 89 .</t>
    </r>
    <r>
      <rPr>
        <i/>
        <sz val="11"/>
        <color theme="1"/>
        <rFont val="Cambria"/>
        <family val="1"/>
      </rPr>
      <t xml:space="preserve"> 5. CE 5015-7000_LifeCycle for Prenatal Screening</t>
    </r>
  </si>
  <si>
    <r>
      <t xml:space="preserve">Nėščiųjų patikros ir rizikos nustatymo bei valdymo programa vykdo laboratorijos tyrimų rezultatų analizę ir geba nustatyti pirmo trimestro bei antro trimestro prenatalinę riziką. </t>
    </r>
    <r>
      <rPr>
        <b/>
        <i/>
        <sz val="11"/>
        <color theme="1"/>
        <rFont val="Cambria"/>
        <family val="1"/>
      </rPr>
      <t>Nuoroda:</t>
    </r>
    <r>
      <rPr>
        <i/>
        <sz val="11"/>
        <color theme="1"/>
        <rFont val="Cambria"/>
        <family val="1"/>
      </rPr>
      <t xml:space="preserve"> </t>
    </r>
    <r>
      <rPr>
        <i/>
        <sz val="11"/>
        <rFont val="Cambria"/>
        <family val="1"/>
      </rPr>
      <t>Lifecycle brošiūra psl.6; LifeCycle User Manual psl. 8-9, 15, 89-90</t>
    </r>
  </si>
  <si>
    <r>
      <t xml:space="preserve"> 1. Pirmąjį nėštumo trečdalį moters kraujo serume nustatomi PAPP-A ir laisvas β-hCG (žr. 1 priedą, 1 ir 2 punktus). Tyrimų rezultatai (kartu su ultragarsinio tyrimo duomenimis) analizuojami kompiuterine chromosomų aneuploidijų rizikos skaičiavimo programa ir įvertinima vaisiaus chromosomų anomalijų, tokių kaip Dauno sindromas (21 chromosomos trisomija), Edvardso  sindromas (18 chromosomos trisomija), Patau sindromas (13 chromosomos trisomija) ir Ternerio sindromas (X chromosomos monosomija), RIZIKA;</t>
    </r>
    <r>
      <rPr>
        <i/>
        <sz val="11"/>
        <rFont val="Cambria"/>
        <family val="1"/>
      </rPr>
      <t xml:space="preserve">  </t>
    </r>
    <r>
      <rPr>
        <b/>
        <i/>
        <sz val="11"/>
        <rFont val="Cambria"/>
        <family val="1"/>
      </rPr>
      <t>Nuoroda</t>
    </r>
    <r>
      <rPr>
        <i/>
        <sz val="11"/>
        <rFont val="Cambria"/>
        <family val="1"/>
      </rPr>
      <t>: LifeCycle User Manual psl. 8, 44, 89, 12.</t>
    </r>
  </si>
  <si>
    <r>
      <t xml:space="preserve">2. Antrąjį nėštumo trečdalį moters kraujo serume tiriami AFP, hCG ir uE3 (trigubas testas) (žr. 1 priedą,  3-5 punktus). Tyrimų rezultatai analizuojami kompiuterine chromosomų aneuploidijų rizikos skaičiavimo programa ir įvertinima vaisiaus chromosomų anomalijų, tokių kaip Dauno sindromas (21 chromosomos trisomija), Edvardso sindromas (18 chromosomos trisomija), Patau sindromas (13 chromosomos trisomija) ir Ternerio sindromas (X chromosomos monosomija), RIZIKA, taip pat apskaičiuojama nervinio vamzdelio patologijos rizika (NTD). </t>
    </r>
    <r>
      <rPr>
        <b/>
        <i/>
        <sz val="11"/>
        <rFont val="Cambria"/>
        <family val="1"/>
      </rPr>
      <t>Nuoroda</t>
    </r>
    <r>
      <rPr>
        <i/>
        <sz val="11"/>
        <rFont val="Cambria"/>
        <family val="1"/>
      </rPr>
      <t>: LifeCycle User Manual psl. 8, 89</t>
    </r>
  </si>
  <si>
    <r>
      <t xml:space="preserve">Analizatoriaus programinė įranga teikia informaciją apie reagentus, kalibracijos duomenis, atliktus tyrimus ir jų rezultatus. </t>
    </r>
    <r>
      <rPr>
        <b/>
        <i/>
        <sz val="11"/>
        <color theme="1"/>
        <rFont val="Cambria"/>
        <family val="1"/>
      </rPr>
      <t>Nuoroda:</t>
    </r>
    <r>
      <rPr>
        <i/>
        <sz val="11"/>
        <color theme="1"/>
        <rFont val="Cambria"/>
        <family val="1"/>
      </rPr>
      <t xml:space="preserve"> </t>
    </r>
    <r>
      <rPr>
        <i/>
        <sz val="11"/>
        <rFont val="Cambria"/>
        <family val="1"/>
      </rPr>
      <t>DELFIA Xpress Operation manual psl. 2, 9, 14, 15, 18, 43, 47, 71, 73</t>
    </r>
  </si>
  <si>
    <r>
      <t xml:space="preserve">Analizatoriuje yra integruota kokybės kontrolės programa, teikianti kokybės kontrolės tyrimų rezultatus, skaičiuojanti pagrindinius statistinius rodiklius ir vaizduojanti rezultatus grafiškai. </t>
    </r>
    <r>
      <rPr>
        <b/>
        <i/>
        <sz val="11"/>
        <color theme="1"/>
        <rFont val="Cambria"/>
        <family val="1"/>
      </rPr>
      <t xml:space="preserve">Nuoroda: </t>
    </r>
    <r>
      <rPr>
        <i/>
        <sz val="11"/>
        <rFont val="Cambria"/>
        <family val="1"/>
      </rPr>
      <t>3.2 Kontrolės psl.</t>
    </r>
  </si>
  <si>
    <r>
      <t xml:space="preserve">Analizatoriaus programinė įranga turi nuotolinio serviso priežiūros modulį, leidžiantį nuotoliniu būdu įvertinti analizatoriaus būklę, atlikti gedimų diagnostiką. </t>
    </r>
    <r>
      <rPr>
        <b/>
        <i/>
        <sz val="11"/>
        <rFont val="Cambria"/>
        <family val="1"/>
      </rPr>
      <t xml:space="preserve">Nuoroda: </t>
    </r>
    <r>
      <rPr>
        <i/>
        <sz val="11"/>
        <rFont val="Cambria"/>
        <family val="1"/>
      </rPr>
      <t>3.3. remote psl. 1-2</t>
    </r>
  </si>
  <si>
    <r>
      <t xml:space="preserve">1.Kartu su pasiūlymu pateikiamas ir Sistemos komunikacijos protokolas, kuriame detaliai pateikiama visa informacija, kaip siūloma Sistema gali būti sujungta su išorinėmis sistemomis. </t>
    </r>
    <r>
      <rPr>
        <b/>
        <i/>
        <sz val="11"/>
        <rFont val="Cambria"/>
        <family val="1"/>
      </rPr>
      <t>Nuoroda:</t>
    </r>
    <r>
      <rPr>
        <i/>
        <sz val="11"/>
        <rFont val="Cambria"/>
        <family val="1"/>
      </rPr>
      <t xml:space="preserve"> DELFIA Xpress ASTM LIS User Guide</t>
    </r>
  </si>
  <si>
    <r>
      <t xml:space="preserve">3. Pagal brūkšninį kodą skaitytuvu nuskenuotas mėginios kodas Sistemos pagalba automatiškai užsako/parenka iš tyrimų užsakymo informacijos apie konkrenčius reikalingus tyrimus iš mėginio, o atliktų tyrimų rezultatsu su mėginio identifikaciniu kodu nusiunčia į LIS. </t>
    </r>
    <r>
      <rPr>
        <b/>
        <i/>
        <sz val="11"/>
        <rFont val="Cambria"/>
        <family val="1"/>
      </rPr>
      <t>Nuoroda:</t>
    </r>
    <r>
      <rPr>
        <i/>
        <sz val="11"/>
        <rFont val="Cambria"/>
        <family val="1"/>
      </rPr>
      <t xml:space="preserve"> DELFIA Xpress Instrument Manual psl. 36</t>
    </r>
    <r>
      <rPr>
        <i/>
        <sz val="11"/>
        <color theme="1"/>
        <rFont val="Cambria"/>
        <family val="1"/>
      </rPr>
      <t xml:space="preserve">. </t>
    </r>
    <r>
      <rPr>
        <b/>
        <i/>
        <sz val="11"/>
        <color theme="1"/>
        <rFont val="Cambria"/>
        <family val="1"/>
      </rPr>
      <t>Nuoroda:</t>
    </r>
    <r>
      <rPr>
        <i/>
        <sz val="11"/>
        <color theme="1"/>
        <rFont val="Cambria"/>
        <family val="1"/>
      </rPr>
      <t xml:space="preserve"> Tiekėjo patvirtinimas, psl. 1</t>
    </r>
  </si>
  <si>
    <r>
      <rPr>
        <b/>
        <i/>
        <sz val="11"/>
        <rFont val="Cambria"/>
        <family val="1"/>
      </rPr>
      <t xml:space="preserve">Nuoroda: </t>
    </r>
    <r>
      <rPr>
        <sz val="11"/>
        <rFont val="Cambria"/>
        <family val="1"/>
      </rPr>
      <t>Tiekėjo patvirtinimas, psl. 1-2</t>
    </r>
    <r>
      <rPr>
        <b/>
        <i/>
        <sz val="11"/>
        <color theme="9"/>
        <rFont val="Cambria"/>
        <family val="1"/>
      </rPr>
      <t xml:space="preserve">, </t>
    </r>
    <r>
      <rPr>
        <b/>
        <i/>
        <sz val="11"/>
        <rFont val="Cambria"/>
        <family val="1"/>
      </rPr>
      <t xml:space="preserve">Nuoroda: </t>
    </r>
    <r>
      <rPr>
        <i/>
        <sz val="11"/>
        <rFont val="Cambria"/>
        <family val="1"/>
      </rPr>
      <t>DELFIA Xpress Instrument Manual psl. 36-38</t>
    </r>
  </si>
  <si>
    <r>
      <t xml:space="preserve">Visi 1 priede įvardinti tyrimai yra suderinami su pateikta ir instaliuota nėščiųjų patikros bei prenatalinės rizikos nustatymo ir valdymo programa ir naudojami vaisiaus chromosomų anomalijų vertinimui </t>
    </r>
    <r>
      <rPr>
        <b/>
        <i/>
        <sz val="11"/>
        <rFont val="Cambria"/>
        <family val="1"/>
      </rPr>
      <t xml:space="preserve">Nuoroda: </t>
    </r>
    <r>
      <rPr>
        <i/>
        <sz val="11"/>
        <rFont val="Cambria"/>
        <family val="1"/>
      </rPr>
      <t xml:space="preserve">5.1 Free BhCG </t>
    </r>
    <r>
      <rPr>
        <b/>
        <i/>
        <sz val="11"/>
        <rFont val="Cambria"/>
        <family val="1"/>
      </rPr>
      <t>Nuoroda:</t>
    </r>
    <r>
      <rPr>
        <i/>
        <sz val="11"/>
        <rFont val="Cambria"/>
        <family val="1"/>
      </rPr>
      <t xml:space="preserve"> </t>
    </r>
    <r>
      <rPr>
        <sz val="11"/>
        <rFont val="Cambria"/>
        <family val="1"/>
      </rPr>
      <t>Tiekėjo patvirtinimas, psl. 1</t>
    </r>
  </si>
  <si>
    <r>
      <t xml:space="preserve">Tyrimo metodikos, reagentų (tame tarpe ir kontrolinių medžiagų, kalibratorių) aprašymai kartu su pasiūlymu konkursui yra pateikti anglų ir lietuvių kalbomis. </t>
    </r>
    <r>
      <rPr>
        <b/>
        <i/>
        <sz val="11"/>
        <rFont val="Cambria"/>
        <family val="1"/>
      </rPr>
      <t>Nuoroda:</t>
    </r>
    <r>
      <rPr>
        <i/>
        <sz val="11"/>
        <rFont val="Cambria"/>
        <family val="1"/>
      </rPr>
      <t xml:space="preserve"> 1. PAPP EN; 2. Free BhCG EN; 3. hAFP EN; 4. uE3 EN; 5. hCG EN; 403x Kontrolė EN; Control EN ir LT; Diluent EN; Inducer EN; Wash EN; 1. PAPP LT; 2. Free BhCG LT; 3. hAFP LT; 4. uE3 LT; 5. hCG LT; 403x Kontrolė LT; Control EN ir LT; Inducer LT; Wash LT;</t>
    </r>
  </si>
  <si>
    <r>
      <t>Gamintojo tyrimų metodikose yra pateikti (pateikiama kartu su pasiūlymu konkursui) gamintojo rekomenduojami tyrimų referentiniai dydžiai, atsižvelgiant į nėštumo savaites.</t>
    </r>
    <r>
      <rPr>
        <i/>
        <sz val="11"/>
        <rFont val="Cambria"/>
        <family val="1"/>
      </rPr>
      <t xml:space="preserve"> </t>
    </r>
    <r>
      <rPr>
        <b/>
        <i/>
        <sz val="11"/>
        <rFont val="Cambria"/>
        <family val="1"/>
      </rPr>
      <t xml:space="preserve">Nuoroda: </t>
    </r>
    <r>
      <rPr>
        <i/>
        <sz val="11"/>
        <rFont val="Cambria"/>
        <family val="1"/>
      </rPr>
      <t>1.</t>
    </r>
    <r>
      <rPr>
        <b/>
        <i/>
        <sz val="11"/>
        <rFont val="Cambria"/>
        <family val="1"/>
      </rPr>
      <t xml:space="preserve"> </t>
    </r>
    <r>
      <rPr>
        <i/>
        <sz val="11"/>
        <rFont val="Cambria"/>
        <family val="1"/>
      </rPr>
      <t>PAPP psl. 15; 2. Free BhCG EN psl. 14-15; 3. hAFP EN psl. 14; 4. uE3 EN psl. 14; 5. hCG EN psl. 13.</t>
    </r>
  </si>
  <si>
    <r>
      <t xml:space="preserve">Kontrolinės medžiagos turi būti ne mažiau nei 2-jų lygių, pritaikytos 1 priede nurodytų tyrimų atlikimui, validuotos  panaudai siūlomam analizatoriui. </t>
    </r>
    <r>
      <rPr>
        <b/>
        <i/>
        <sz val="11"/>
        <color theme="1"/>
        <rFont val="Cambria"/>
        <family val="1"/>
      </rPr>
      <t xml:space="preserve">Nuoroda: </t>
    </r>
    <r>
      <rPr>
        <i/>
        <sz val="11"/>
        <rFont val="Cambria"/>
        <family val="1"/>
      </rPr>
      <t>403x Kontrolė EN psl. 3-4; Control EN ir LT psl. 6.</t>
    </r>
  </si>
  <si>
    <r>
      <t xml:space="preserve">Visos siūlomos prekės yra tinkamos darbui su panaudai siūlomu analizatoriumi. </t>
    </r>
    <r>
      <rPr>
        <b/>
        <i/>
        <sz val="11"/>
        <rFont val="Cambria"/>
        <family val="1"/>
      </rPr>
      <t>Nuoroda</t>
    </r>
    <r>
      <rPr>
        <i/>
        <sz val="11"/>
        <rFont val="Cambria"/>
        <family val="1"/>
      </rPr>
      <t>: 1. PAPP EN psl. 5; 2. Free BhCG EN psl. 5; 3. hAFP EN psl. 5; 4. uE3 EN psl. 5; 5. hCG EN psl. 3; 403x Kontrolė EN psl. 3-4; Control EN ir LT psl. 6; Diluent EN psl 6; Inducer EN psl. 5; Wash EN psl. 5.</t>
    </r>
  </si>
  <si>
    <r>
      <t>1</t>
    </r>
    <r>
      <rPr>
        <sz val="7"/>
        <color theme="1"/>
        <rFont val="Times New Roman"/>
        <family val="1"/>
        <charset val="186"/>
      </rPr>
      <t xml:space="preserve">         </t>
    </r>
    <r>
      <rPr>
        <sz val="12"/>
        <color theme="1"/>
        <rFont val="Times New Roman"/>
        <family val="1"/>
        <charset val="186"/>
      </rPr>
      <t> </t>
    </r>
  </si>
  <si>
    <t>Prenatalinės diagnostikos biocheminių žymenų tyrimų analizatorius Delfia Xpress (prekės Nr. 6000-0010, s/n. 60000611)</t>
  </si>
  <si>
    <t>LifeCycle PRE programinė įranga šešioms darbo vietoms 36 mėn. (prekės Nr. 5014-8070)</t>
  </si>
  <si>
    <t>Stacionarus kompiuteris su monitoriumi (prekės Nr. 6000-8010;)</t>
  </si>
  <si>
    <t>Nepertraukiamo maitinimo šaltinis (prekės nr. SMT750I; s.n. 3S1546X01287)</t>
  </si>
  <si>
    <t>Spausdintuvas (prekės Nr. 1010-0010; S.n. 45146PLM3GB3P)</t>
  </si>
  <si>
    <t>Rankinis brūkšninių kodų skaitytuvas (prekės Nr. 11700007; s.n. 2M16401674)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</si>
</sst>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427]_-;\-* #,##0.00\ [$€-427]_-;_-* &quot;-&quot;??\ [$€-427]_-;_-@_-"/>
  </numFmts>
  <fonts count="27" x14ac:knownFonts="1">
    <font>
      <sz val="11"/>
      <color theme="1"/>
      <name val="Calibri"/>
      <family val="2"/>
      <charset val="186"/>
      <scheme val="minor"/>
    </font>
    <font>
      <sz val="11"/>
      <color theme="1"/>
      <name val="Calibri"/>
      <family val="2"/>
      <scheme val="minor"/>
    </font>
    <font>
      <sz val="11"/>
      <color theme="1"/>
      <name val="Cambria"/>
      <family val="1"/>
    </font>
    <font>
      <b/>
      <sz val="11"/>
      <color theme="1"/>
      <name val="Cambria"/>
      <family val="1"/>
    </font>
    <font>
      <b/>
      <sz val="11"/>
      <color theme="1"/>
      <name val="Calibri"/>
      <family val="2"/>
      <scheme val="minor"/>
    </font>
    <font>
      <b/>
      <sz val="12"/>
      <color rgb="FF000000"/>
      <name val="Times New Roman"/>
      <family val="1"/>
    </font>
    <font>
      <b/>
      <sz val="11"/>
      <name val="Cambria"/>
      <family val="1"/>
    </font>
    <font>
      <i/>
      <sz val="11"/>
      <name val="Cambria"/>
      <family val="1"/>
    </font>
    <font>
      <sz val="11"/>
      <name val="Cambria"/>
      <family val="1"/>
    </font>
    <font>
      <i/>
      <sz val="11"/>
      <color theme="1"/>
      <name val="Cambria"/>
      <family val="1"/>
    </font>
    <font>
      <sz val="11"/>
      <color rgb="FF000000"/>
      <name val="Cambria"/>
      <family val="1"/>
    </font>
    <font>
      <b/>
      <i/>
      <sz val="11"/>
      <color rgb="FF000000"/>
      <name val="Cambria"/>
      <family val="1"/>
    </font>
    <font>
      <i/>
      <u/>
      <sz val="11"/>
      <color rgb="FF000000"/>
      <name val="Cambria"/>
      <family val="1"/>
    </font>
    <font>
      <i/>
      <sz val="11"/>
      <color rgb="FF000000"/>
      <name val="Cambria"/>
      <family val="1"/>
    </font>
    <font>
      <sz val="7"/>
      <name val="Times New Roman"/>
      <family val="1"/>
    </font>
    <font>
      <b/>
      <i/>
      <sz val="11"/>
      <name val="Cambria"/>
      <family val="1"/>
    </font>
    <font>
      <b/>
      <i/>
      <sz val="11"/>
      <color theme="1"/>
      <name val="Cambria"/>
      <family val="1"/>
    </font>
    <font>
      <u/>
      <sz val="11"/>
      <color theme="1"/>
      <name val="Cambria"/>
      <family val="1"/>
    </font>
    <font>
      <sz val="11"/>
      <color theme="1"/>
      <name val="Times New Roman"/>
      <family val="1"/>
    </font>
    <font>
      <i/>
      <sz val="11"/>
      <color theme="1"/>
      <name val="Times New Roman"/>
      <family val="1"/>
    </font>
    <font>
      <b/>
      <i/>
      <sz val="11"/>
      <color theme="9"/>
      <name val="Cambria"/>
      <family val="1"/>
    </font>
    <font>
      <i/>
      <sz val="11"/>
      <color theme="9"/>
      <name val="Cambria"/>
      <family val="1"/>
    </font>
    <font>
      <sz val="11"/>
      <color theme="1"/>
      <name val="Times New Roman"/>
      <family val="1"/>
      <charset val="186"/>
    </font>
    <font>
      <sz val="12"/>
      <color theme="1"/>
      <name val="Times New Roman"/>
      <family val="1"/>
      <charset val="186"/>
    </font>
    <font>
      <sz val="7"/>
      <color theme="1"/>
      <name val="Times New Roman"/>
      <family val="1"/>
      <charset val="186"/>
    </font>
    <font>
      <b/>
      <sz val="11"/>
      <color theme="1"/>
      <name val="Times New Roman"/>
      <family val="1"/>
      <charset val="186"/>
    </font>
    <font>
      <b/>
      <sz val="12"/>
      <color theme="1"/>
      <name val="Times New Roman"/>
      <family val="1"/>
      <charset val="186"/>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41">
    <xf numFmtId="0" fontId="0" fillId="0" borderId="0" xfId="0"/>
    <xf numFmtId="0" fontId="3" fillId="0" borderId="0" xfId="0" applyFont="1" applyAlignment="1">
      <alignment horizontal="center" vertical="center"/>
    </xf>
    <xf numFmtId="0" fontId="2" fillId="0" borderId="0" xfId="0" applyFont="1" applyAlignment="1">
      <alignment horizontal="right" vertical="center"/>
    </xf>
    <xf numFmtId="0" fontId="5" fillId="0" borderId="5" xfId="0" applyFont="1" applyBorder="1" applyAlignment="1">
      <alignment horizontal="center" vertical="center" wrapText="1"/>
    </xf>
    <xf numFmtId="0" fontId="0" fillId="0" borderId="10" xfId="0" applyBorder="1"/>
    <xf numFmtId="0" fontId="0" fillId="0" borderId="11" xfId="0" applyBorder="1"/>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vertical="center" wrapText="1"/>
    </xf>
    <xf numFmtId="0" fontId="7" fillId="0" borderId="6" xfId="0" applyFont="1" applyBorder="1" applyAlignment="1">
      <alignment vertical="center" wrapText="1"/>
    </xf>
    <xf numFmtId="0" fontId="9"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vertical="center" wrapText="1"/>
    </xf>
    <xf numFmtId="0" fontId="7" fillId="0" borderId="6" xfId="0" applyFont="1" applyBorder="1" applyAlignment="1">
      <alignment horizontal="justify" vertical="center" wrapText="1"/>
    </xf>
    <xf numFmtId="0" fontId="8" fillId="0" borderId="6" xfId="0" applyFont="1" applyBorder="1" applyAlignment="1">
      <alignment horizontal="justify" vertical="center" wrapText="1"/>
    </xf>
    <xf numFmtId="0" fontId="2" fillId="0" borderId="6" xfId="0" applyFont="1" applyBorder="1" applyAlignment="1">
      <alignment horizontal="justify" vertical="center" wrapText="1"/>
    </xf>
    <xf numFmtId="0" fontId="10"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13"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6" xfId="0" applyFont="1" applyBorder="1" applyAlignment="1">
      <alignment horizontal="justify" vertical="center"/>
    </xf>
    <xf numFmtId="0" fontId="2" fillId="0" borderId="6" xfId="0" applyFont="1" applyBorder="1" applyAlignment="1">
      <alignment horizontal="justify" vertical="center"/>
    </xf>
    <xf numFmtId="0" fontId="10" fillId="0" borderId="6" xfId="0" applyFont="1" applyBorder="1" applyAlignment="1">
      <alignment horizontal="justify" vertical="center"/>
    </xf>
    <xf numFmtId="0" fontId="10" fillId="0" borderId="5" xfId="0" applyFont="1" applyBorder="1" applyAlignment="1">
      <alignment horizontal="justify" vertical="center"/>
    </xf>
    <xf numFmtId="0" fontId="10" fillId="0" borderId="0" xfId="0" applyFont="1" applyAlignment="1">
      <alignment vertical="center"/>
    </xf>
    <xf numFmtId="0" fontId="10" fillId="0" borderId="0" xfId="0" applyFont="1" applyAlignment="1">
      <alignment horizontal="center" vertical="center"/>
    </xf>
    <xf numFmtId="0" fontId="8" fillId="0" borderId="14" xfId="0" applyFont="1" applyBorder="1" applyAlignment="1">
      <alignment horizontal="justify" vertical="center" wrapText="1"/>
    </xf>
    <xf numFmtId="0" fontId="2" fillId="0" borderId="0" xfId="0" applyFont="1" applyAlignment="1">
      <alignment horizontal="left" vertical="center" wrapText="1" indent="2"/>
    </xf>
    <xf numFmtId="0" fontId="2" fillId="0" borderId="7" xfId="0" applyFont="1" applyBorder="1" applyAlignment="1">
      <alignment horizontal="left" vertical="center" wrapText="1" indent="2"/>
    </xf>
    <xf numFmtId="0" fontId="8" fillId="0" borderId="7" xfId="0" applyFont="1" applyBorder="1" applyAlignment="1">
      <alignment horizontal="justify" vertical="center"/>
    </xf>
    <xf numFmtId="0" fontId="10" fillId="0" borderId="0" xfId="0" applyFont="1" applyAlignment="1">
      <alignment horizontal="justify" vertical="center" wrapText="1"/>
    </xf>
    <xf numFmtId="0" fontId="12" fillId="0" borderId="7" xfId="0" applyFont="1" applyBorder="1" applyAlignment="1">
      <alignment horizontal="justify" vertical="center" wrapText="1"/>
    </xf>
    <xf numFmtId="0" fontId="2" fillId="0" borderId="0" xfId="0" applyFont="1" applyAlignment="1">
      <alignment horizontal="justify" vertical="center"/>
    </xf>
    <xf numFmtId="0" fontId="8" fillId="0" borderId="0" xfId="0" applyFont="1" applyAlignment="1">
      <alignment horizontal="justify" vertical="center" wrapText="1"/>
    </xf>
    <xf numFmtId="0" fontId="8" fillId="0" borderId="0" xfId="0" applyFont="1" applyAlignment="1">
      <alignment horizontal="justify" vertical="center"/>
    </xf>
    <xf numFmtId="0" fontId="15" fillId="0" borderId="0" xfId="0" applyFont="1" applyAlignment="1">
      <alignment horizontal="justify" vertical="center" wrapText="1"/>
    </xf>
    <xf numFmtId="0" fontId="15" fillId="0" borderId="7" xfId="0" applyFont="1" applyBorder="1" applyAlignment="1">
      <alignment horizontal="justify"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6" fillId="0" borderId="6" xfId="0" applyFont="1" applyBorder="1" applyAlignment="1">
      <alignment horizontal="center" vertical="center"/>
    </xf>
    <xf numFmtId="0" fontId="9" fillId="0" borderId="6" xfId="0" applyFont="1" applyBorder="1" applyAlignment="1">
      <alignment horizontal="center" vertical="center"/>
    </xf>
    <xf numFmtId="0" fontId="3" fillId="0" borderId="0" xfId="0" applyFont="1" applyAlignment="1">
      <alignment vertical="center"/>
    </xf>
    <xf numFmtId="0" fontId="2" fillId="0" borderId="4" xfId="0" applyFont="1" applyBorder="1" applyAlignment="1">
      <alignment horizontal="center" vertical="center" wrapText="1"/>
    </xf>
    <xf numFmtId="0" fontId="2" fillId="0" borderId="0" xfId="0" applyFont="1" applyAlignment="1">
      <alignment horizontal="right"/>
    </xf>
    <xf numFmtId="0" fontId="7" fillId="0" borderId="6" xfId="0" applyFont="1" applyBorder="1" applyAlignment="1">
      <alignment horizontal="center" vertical="center" wrapText="1"/>
    </xf>
    <xf numFmtId="0" fontId="18" fillId="0" borderId="1" xfId="0" applyFont="1" applyBorder="1" applyAlignment="1">
      <alignment horizontal="left"/>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left" vertical="top" wrapText="1"/>
    </xf>
    <xf numFmtId="0" fontId="18" fillId="0" borderId="10" xfId="0" applyFont="1" applyBorder="1" applyAlignment="1">
      <alignment horizontal="left" vertical="top" wrapText="1"/>
    </xf>
    <xf numFmtId="0" fontId="0" fillId="0" borderId="10" xfId="0" applyBorder="1" applyAlignment="1">
      <alignment horizontal="center" vertical="center"/>
    </xf>
    <xf numFmtId="0" fontId="0" fillId="0" borderId="16" xfId="0" applyBorder="1"/>
    <xf numFmtId="0" fontId="0" fillId="0" borderId="17" xfId="0" applyBorder="1"/>
    <xf numFmtId="0" fontId="0" fillId="0" borderId="15" xfId="0" applyBorder="1"/>
    <xf numFmtId="0" fontId="0" fillId="0" borderId="0" xfId="0" applyAlignment="1">
      <alignment horizontal="center"/>
    </xf>
    <xf numFmtId="2" fontId="1" fillId="0" borderId="6" xfId="0" applyNumberFormat="1" applyFont="1" applyBorder="1" applyAlignment="1">
      <alignment horizontal="center" vertical="center"/>
    </xf>
    <xf numFmtId="0" fontId="18" fillId="0" borderId="3" xfId="0" applyFont="1" applyBorder="1" applyAlignment="1">
      <alignment horizontal="center" vertical="center"/>
    </xf>
    <xf numFmtId="2" fontId="4" fillId="0" borderId="6" xfId="0" applyNumberFormat="1" applyFont="1" applyBorder="1" applyAlignment="1">
      <alignment horizontal="center" vertical="center"/>
    </xf>
    <xf numFmtId="0" fontId="22" fillId="0" borderId="2" xfId="0" applyFont="1" applyBorder="1" applyAlignment="1">
      <alignment horizontal="center" vertical="center" wrapText="1"/>
    </xf>
    <xf numFmtId="0" fontId="23" fillId="0" borderId="1" xfId="0" applyFont="1" applyBorder="1" applyAlignment="1">
      <alignment horizontal="justify" vertical="center" wrapText="1"/>
    </xf>
    <xf numFmtId="0" fontId="23" fillId="0" borderId="4" xfId="0" applyFont="1" applyBorder="1" applyAlignment="1">
      <alignment vertical="center" wrapText="1"/>
    </xf>
    <xf numFmtId="0" fontId="23" fillId="0" borderId="4"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4" fontId="26" fillId="0" borderId="1" xfId="0" applyNumberFormat="1" applyFont="1" applyBorder="1" applyAlignment="1">
      <alignment horizontal="center" vertical="center" wrapText="1"/>
    </xf>
    <xf numFmtId="0" fontId="1" fillId="0" borderId="3" xfId="0" applyFont="1" applyBorder="1" applyAlignment="1">
      <alignment horizontal="center" vertical="top"/>
    </xf>
    <xf numFmtId="0" fontId="1" fillId="0" borderId="3" xfId="0" applyFont="1" applyBorder="1" applyAlignment="1">
      <alignment horizontal="center"/>
    </xf>
    <xf numFmtId="0" fontId="9" fillId="0" borderId="6" xfId="0" applyFont="1" applyBorder="1" applyAlignment="1">
      <alignment horizontal="left" vertical="center" wrapText="1"/>
    </xf>
    <xf numFmtId="0" fontId="2"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20" fillId="0" borderId="3" xfId="0" applyFont="1" applyBorder="1" applyAlignment="1">
      <alignment horizontal="left" vertical="center" wrapText="1"/>
    </xf>
    <xf numFmtId="0" fontId="7" fillId="0" borderId="6" xfId="0" applyFont="1" applyBorder="1" applyAlignment="1">
      <alignment horizontal="left"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18" fillId="0" borderId="1" xfId="0" applyFont="1" applyBorder="1" applyAlignment="1">
      <alignment horizontal="left" vertical="center"/>
    </xf>
    <xf numFmtId="0" fontId="0" fillId="0" borderId="11" xfId="0" applyBorder="1" applyAlignment="1">
      <alignment horizontal="center" vertical="center"/>
    </xf>
    <xf numFmtId="0" fontId="18" fillId="0" borderId="1" xfId="0" applyFont="1" applyBorder="1" applyAlignment="1">
      <alignment horizontal="center" vertical="top" wrapText="1"/>
    </xf>
    <xf numFmtId="2" fontId="1"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164" fontId="23" fillId="0" borderId="1" xfId="0" applyNumberFormat="1" applyFont="1" applyBorder="1" applyAlignment="1">
      <alignment horizontal="center" vertical="center" wrapText="1"/>
    </xf>
    <xf numFmtId="0" fontId="25" fillId="0" borderId="8" xfId="0" applyFont="1" applyBorder="1" applyAlignment="1">
      <alignment horizontal="right" vertical="center" wrapText="1"/>
    </xf>
    <xf numFmtId="0" fontId="25" fillId="0" borderId="9" xfId="0" applyFont="1" applyBorder="1" applyAlignment="1">
      <alignment horizontal="right" vertical="center" wrapText="1"/>
    </xf>
    <xf numFmtId="0" fontId="25" fillId="0" borderId="4" xfId="0" applyFont="1" applyBorder="1" applyAlignment="1">
      <alignment horizontal="right" vertical="center" wrapText="1"/>
    </xf>
    <xf numFmtId="0" fontId="3" fillId="0" borderId="0" xfId="0" applyFont="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8" fillId="0" borderId="10" xfId="0" applyFont="1" applyBorder="1" applyAlignment="1">
      <alignment horizontal="left" vertical="top" wrapText="1"/>
    </xf>
    <xf numFmtId="0" fontId="18" fillId="0" borderId="10" xfId="0" applyFont="1" applyBorder="1" applyAlignment="1">
      <alignment horizontal="left" vertical="top"/>
    </xf>
    <xf numFmtId="0" fontId="18" fillId="0" borderId="1" xfId="0" applyFont="1" applyBorder="1" applyAlignment="1">
      <alignment horizontal="center"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8" fillId="0" borderId="1" xfId="0" applyFont="1" applyBorder="1" applyAlignment="1">
      <alignment horizontal="center" vertical="top"/>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8" fillId="0" borderId="1" xfId="0" applyFont="1" applyBorder="1" applyAlignment="1">
      <alignment horizontal="center" vertical="center"/>
    </xf>
    <xf numFmtId="0" fontId="9" fillId="0" borderId="1"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top" wrapText="1"/>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19"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8" fillId="0" borderId="12" xfId="0" applyFont="1" applyBorder="1" applyAlignment="1">
      <alignment horizontal="center" vertical="center" wrapText="1"/>
    </xf>
    <xf numFmtId="0" fontId="8" fillId="0" borderId="2" xfId="0" applyFont="1" applyBorder="1" applyAlignment="1">
      <alignment vertical="center" wrapText="1"/>
    </xf>
    <xf numFmtId="0" fontId="8" fillId="0" borderId="12" xfId="0" applyFont="1" applyBorder="1" applyAlignment="1">
      <alignment vertical="center" wrapText="1"/>
    </xf>
    <xf numFmtId="0" fontId="8" fillId="0" borderId="3" xfId="0" applyFont="1" applyBorder="1" applyAlignment="1">
      <alignment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E13"/>
  <sheetViews>
    <sheetView zoomScaleNormal="100" workbookViewId="0">
      <selection activeCell="D27" sqref="D27"/>
    </sheetView>
  </sheetViews>
  <sheetFormatPr defaultRowHeight="15" x14ac:dyDescent="0.25"/>
  <cols>
    <col min="2" max="2" width="71" customWidth="1"/>
    <col min="3" max="3" width="17.85546875" customWidth="1"/>
    <col min="4" max="4" width="17" customWidth="1"/>
    <col min="5" max="5" width="18" customWidth="1"/>
    <col min="6" max="6" width="21.5703125" customWidth="1"/>
    <col min="9" max="9" width="15" customWidth="1"/>
    <col min="10" max="10" width="16.5703125" customWidth="1"/>
  </cols>
  <sheetData>
    <row r="1" spans="1:5" x14ac:dyDescent="0.25">
      <c r="E1" s="2" t="s">
        <v>7</v>
      </c>
    </row>
    <row r="3" spans="1:5" x14ac:dyDescent="0.25">
      <c r="B3" s="1" t="s">
        <v>6</v>
      </c>
    </row>
    <row r="5" spans="1:5" ht="15.75" thickBot="1" x14ac:dyDescent="0.3"/>
    <row r="6" spans="1:5" ht="15.75" thickBot="1" x14ac:dyDescent="0.3">
      <c r="A6" s="64" t="s">
        <v>5</v>
      </c>
      <c r="B6" s="64" t="s">
        <v>0</v>
      </c>
      <c r="C6" s="64" t="s">
        <v>1</v>
      </c>
      <c r="D6" s="64" t="s">
        <v>2</v>
      </c>
      <c r="E6" s="64" t="s">
        <v>3</v>
      </c>
    </row>
    <row r="7" spans="1:5" ht="32.25" thickBot="1" x14ac:dyDescent="0.3">
      <c r="A7" s="65" t="s">
        <v>228</v>
      </c>
      <c r="B7" s="66" t="s">
        <v>229</v>
      </c>
      <c r="C7" s="91">
        <v>67000</v>
      </c>
      <c r="D7" s="67">
        <v>1</v>
      </c>
      <c r="E7" s="91">
        <f>C7*D7</f>
        <v>67000</v>
      </c>
    </row>
    <row r="8" spans="1:5" ht="32.25" thickBot="1" x14ac:dyDescent="0.3">
      <c r="A8" s="65">
        <v>2</v>
      </c>
      <c r="B8" s="68" t="s">
        <v>230</v>
      </c>
      <c r="C8" s="91">
        <v>12500</v>
      </c>
      <c r="D8" s="69">
        <v>1</v>
      </c>
      <c r="E8" s="91">
        <f t="shared" ref="E8:E12" si="0">C8*D8</f>
        <v>12500</v>
      </c>
    </row>
    <row r="9" spans="1:5" ht="16.5" thickBot="1" x14ac:dyDescent="0.3">
      <c r="A9" s="65">
        <v>3</v>
      </c>
      <c r="B9" s="68" t="s">
        <v>231</v>
      </c>
      <c r="C9" s="91">
        <v>1200</v>
      </c>
      <c r="D9" s="69">
        <v>1</v>
      </c>
      <c r="E9" s="91">
        <f t="shared" si="0"/>
        <v>1200</v>
      </c>
    </row>
    <row r="10" spans="1:5" ht="16.5" thickBot="1" x14ac:dyDescent="0.3">
      <c r="A10" s="65">
        <v>4</v>
      </c>
      <c r="B10" s="68" t="s">
        <v>232</v>
      </c>
      <c r="C10" s="91">
        <v>400</v>
      </c>
      <c r="D10" s="69">
        <v>1</v>
      </c>
      <c r="E10" s="91">
        <f t="shared" si="0"/>
        <v>400</v>
      </c>
    </row>
    <row r="11" spans="1:5" ht="16.5" thickBot="1" x14ac:dyDescent="0.3">
      <c r="A11" s="65">
        <v>5</v>
      </c>
      <c r="B11" s="68" t="s">
        <v>233</v>
      </c>
      <c r="C11" s="91">
        <v>500</v>
      </c>
      <c r="D11" s="69">
        <v>1</v>
      </c>
      <c r="E11" s="91">
        <f t="shared" si="0"/>
        <v>500</v>
      </c>
    </row>
    <row r="12" spans="1:5" ht="32.25" thickBot="1" x14ac:dyDescent="0.3">
      <c r="A12" s="65">
        <v>6</v>
      </c>
      <c r="B12" s="68" t="s">
        <v>234</v>
      </c>
      <c r="C12" s="91">
        <v>400</v>
      </c>
      <c r="D12" s="69">
        <v>1</v>
      </c>
      <c r="E12" s="91">
        <f t="shared" si="0"/>
        <v>400</v>
      </c>
    </row>
    <row r="13" spans="1:5" ht="16.5" thickBot="1" x14ac:dyDescent="0.3">
      <c r="A13" s="92" t="s">
        <v>4</v>
      </c>
      <c r="B13" s="93"/>
      <c r="C13" s="93"/>
      <c r="D13" s="94"/>
      <c r="E13" s="70">
        <f>SUM(E7:E12)</f>
        <v>82000</v>
      </c>
    </row>
  </sheetData>
  <mergeCells count="1">
    <mergeCell ref="A13:D13"/>
  </mergeCells>
  <pageMargins left="0.7" right="0.7" top="0.75" bottom="0.75" header="0.3" footer="0.3"/>
  <pageSetup paperSize="9" scale="6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119"/>
  <sheetViews>
    <sheetView tabSelected="1" topLeftCell="A108" zoomScale="85" zoomScaleNormal="85" workbookViewId="0">
      <selection activeCell="G115" sqref="G115"/>
    </sheetView>
  </sheetViews>
  <sheetFormatPr defaultRowHeight="15" x14ac:dyDescent="0.25"/>
  <cols>
    <col min="1" max="1" width="9.140625" style="60"/>
    <col min="2" max="2" width="33.85546875" customWidth="1"/>
    <col min="3" max="3" width="51.85546875" customWidth="1"/>
    <col min="4" max="4" width="46" customWidth="1"/>
    <col min="5" max="5" width="18.5703125" style="60" customWidth="1"/>
    <col min="6" max="6" width="12.5703125" style="60" customWidth="1"/>
    <col min="7" max="7" width="15.85546875" style="60" customWidth="1"/>
    <col min="8" max="8" width="15.5703125" style="60" customWidth="1"/>
    <col min="9" max="9" width="23.42578125" style="60" customWidth="1"/>
    <col min="10" max="10" width="31.42578125" style="60" customWidth="1"/>
    <col min="11" max="11" width="21.42578125" hidden="1" customWidth="1"/>
    <col min="12" max="12" width="13.5703125" hidden="1" customWidth="1"/>
    <col min="13" max="13" width="0" hidden="1" customWidth="1"/>
    <col min="14" max="14" width="22.42578125" hidden="1" customWidth="1"/>
    <col min="15" max="15" width="20.85546875" hidden="1" customWidth="1"/>
  </cols>
  <sheetData>
    <row r="1" spans="1:4" ht="36" customHeight="1" x14ac:dyDescent="0.25">
      <c r="A1" s="95" t="s">
        <v>111</v>
      </c>
      <c r="B1" s="95"/>
      <c r="C1" s="95"/>
      <c r="D1" s="95"/>
    </row>
    <row r="2" spans="1:4" x14ac:dyDescent="0.25">
      <c r="C2" s="28"/>
    </row>
    <row r="3" spans="1:4" x14ac:dyDescent="0.25">
      <c r="C3" s="29" t="s">
        <v>110</v>
      </c>
    </row>
    <row r="4" spans="1:4" ht="15.75" thickBot="1" x14ac:dyDescent="0.3"/>
    <row r="5" spans="1:4" ht="29.25" thickBot="1" x14ac:dyDescent="0.3">
      <c r="A5" s="6" t="s">
        <v>5</v>
      </c>
      <c r="B5" s="7" t="s">
        <v>13</v>
      </c>
      <c r="C5" s="7" t="s">
        <v>14</v>
      </c>
      <c r="D5" s="7" t="s">
        <v>15</v>
      </c>
    </row>
    <row r="6" spans="1:4" ht="57.75" thickBot="1" x14ac:dyDescent="0.3">
      <c r="A6" s="8" t="s">
        <v>16</v>
      </c>
      <c r="B6" s="9" t="s">
        <v>17</v>
      </c>
      <c r="C6" s="49" t="s">
        <v>18</v>
      </c>
      <c r="D6" s="73" t="s">
        <v>206</v>
      </c>
    </row>
    <row r="7" spans="1:4" ht="29.25" thickBot="1" x14ac:dyDescent="0.3">
      <c r="A7" s="12" t="s">
        <v>19</v>
      </c>
      <c r="B7" s="13" t="s">
        <v>20</v>
      </c>
      <c r="C7" s="10"/>
      <c r="D7" s="73"/>
    </row>
    <row r="8" spans="1:4" ht="142.5" x14ac:dyDescent="0.25">
      <c r="A8" s="129" t="s">
        <v>21</v>
      </c>
      <c r="B8" s="131"/>
      <c r="C8" s="27" t="s">
        <v>22</v>
      </c>
      <c r="D8" s="133" t="s">
        <v>194</v>
      </c>
    </row>
    <row r="9" spans="1:4" ht="15.75" thickBot="1" x14ac:dyDescent="0.3">
      <c r="A9" s="130"/>
      <c r="B9" s="132"/>
      <c r="C9" s="26" t="s">
        <v>23</v>
      </c>
      <c r="D9" s="134"/>
    </row>
    <row r="10" spans="1:4" ht="67.5" customHeight="1" thickBot="1" x14ac:dyDescent="0.3">
      <c r="A10" s="12" t="s">
        <v>24</v>
      </c>
      <c r="B10" s="14"/>
      <c r="C10" s="24" t="s">
        <v>25</v>
      </c>
      <c r="D10" s="73" t="s">
        <v>207</v>
      </c>
    </row>
    <row r="11" spans="1:4" ht="72" thickBot="1" x14ac:dyDescent="0.3">
      <c r="A11" s="12" t="s">
        <v>26</v>
      </c>
      <c r="B11" s="16"/>
      <c r="C11" s="16" t="s">
        <v>27</v>
      </c>
      <c r="D11" s="73" t="s">
        <v>208</v>
      </c>
    </row>
    <row r="12" spans="1:4" ht="100.5" thickBot="1" x14ac:dyDescent="0.3">
      <c r="A12" s="12" t="s">
        <v>28</v>
      </c>
      <c r="B12" s="16"/>
      <c r="C12" s="25" t="s">
        <v>29</v>
      </c>
      <c r="D12" s="73" t="s">
        <v>209</v>
      </c>
    </row>
    <row r="13" spans="1:4" ht="86.25" thickBot="1" x14ac:dyDescent="0.3">
      <c r="A13" s="12" t="s">
        <v>30</v>
      </c>
      <c r="B13" s="16"/>
      <c r="C13" s="17" t="s">
        <v>31</v>
      </c>
      <c r="D13" s="73" t="s">
        <v>210</v>
      </c>
    </row>
    <row r="14" spans="1:4" ht="43.5" thickBot="1" x14ac:dyDescent="0.3">
      <c r="A14" s="12" t="s">
        <v>32</v>
      </c>
      <c r="B14" s="16"/>
      <c r="C14" s="25" t="s">
        <v>33</v>
      </c>
      <c r="D14" s="73" t="s">
        <v>211</v>
      </c>
    </row>
    <row r="15" spans="1:4" ht="78.75" customHeight="1" thickBot="1" x14ac:dyDescent="0.3">
      <c r="A15" s="12" t="s">
        <v>34</v>
      </c>
      <c r="B15" s="16"/>
      <c r="C15" s="16" t="s">
        <v>35</v>
      </c>
      <c r="D15" s="74" t="s">
        <v>180</v>
      </c>
    </row>
    <row r="16" spans="1:4" ht="57.75" thickBot="1" x14ac:dyDescent="0.3">
      <c r="A16" s="12" t="s">
        <v>36</v>
      </c>
      <c r="B16" s="16"/>
      <c r="C16" s="25" t="s">
        <v>37</v>
      </c>
      <c r="D16" s="73" t="s">
        <v>205</v>
      </c>
    </row>
    <row r="17" spans="1:5" ht="111.75" customHeight="1" thickBot="1" x14ac:dyDescent="0.3">
      <c r="A17" s="12" t="s">
        <v>38</v>
      </c>
      <c r="B17" s="18"/>
      <c r="C17" s="16" t="s">
        <v>39</v>
      </c>
      <c r="D17" s="16" t="s">
        <v>212</v>
      </c>
    </row>
    <row r="18" spans="1:5" ht="52.5" customHeight="1" thickBot="1" x14ac:dyDescent="0.3">
      <c r="A18" s="12" t="s">
        <v>40</v>
      </c>
      <c r="B18" s="13" t="s">
        <v>41</v>
      </c>
      <c r="C18" s="15"/>
      <c r="D18" s="11"/>
    </row>
    <row r="19" spans="1:5" ht="114.75" thickBot="1" x14ac:dyDescent="0.3">
      <c r="A19" s="12" t="s">
        <v>42</v>
      </c>
      <c r="B19" s="13"/>
      <c r="C19" s="15" t="s">
        <v>43</v>
      </c>
      <c r="D19" s="73" t="s">
        <v>213</v>
      </c>
      <c r="E19"/>
    </row>
    <row r="20" spans="1:5" ht="86.25" thickBot="1" x14ac:dyDescent="0.3">
      <c r="A20" s="12" t="s">
        <v>44</v>
      </c>
      <c r="B20" s="13"/>
      <c r="C20" s="33" t="s">
        <v>45</v>
      </c>
      <c r="D20" s="75" t="s">
        <v>214</v>
      </c>
    </row>
    <row r="21" spans="1:5" ht="71.25" x14ac:dyDescent="0.25">
      <c r="A21" s="129" t="s">
        <v>46</v>
      </c>
      <c r="B21" s="136"/>
      <c r="C21" s="30" t="s">
        <v>47</v>
      </c>
      <c r="D21" s="76" t="s">
        <v>136</v>
      </c>
    </row>
    <row r="22" spans="1:5" ht="178.5" customHeight="1" x14ac:dyDescent="0.25">
      <c r="A22" s="135"/>
      <c r="B22" s="137"/>
      <c r="C22" s="31" t="s">
        <v>48</v>
      </c>
      <c r="D22" s="76" t="s">
        <v>215</v>
      </c>
    </row>
    <row r="23" spans="1:5" ht="180.75" customHeight="1" thickBot="1" x14ac:dyDescent="0.3">
      <c r="A23" s="130"/>
      <c r="B23" s="138"/>
      <c r="C23" s="32" t="s">
        <v>49</v>
      </c>
      <c r="D23" s="77" t="s">
        <v>216</v>
      </c>
    </row>
    <row r="24" spans="1:5" ht="143.25" thickBot="1" x14ac:dyDescent="0.3">
      <c r="A24" s="12" t="s">
        <v>50</v>
      </c>
      <c r="B24" s="13"/>
      <c r="C24" s="24" t="s">
        <v>51</v>
      </c>
      <c r="D24" s="73" t="s">
        <v>191</v>
      </c>
    </row>
    <row r="25" spans="1:5" ht="72" thickBot="1" x14ac:dyDescent="0.3">
      <c r="A25" s="12" t="s">
        <v>52</v>
      </c>
      <c r="B25" s="13"/>
      <c r="C25" s="15" t="s">
        <v>53</v>
      </c>
      <c r="D25" s="73" t="s">
        <v>195</v>
      </c>
    </row>
    <row r="26" spans="1:5" ht="29.25" thickBot="1" x14ac:dyDescent="0.3">
      <c r="A26" s="12" t="s">
        <v>54</v>
      </c>
      <c r="B26" s="13" t="s">
        <v>55</v>
      </c>
      <c r="C26" s="19"/>
      <c r="D26" s="19"/>
    </row>
    <row r="27" spans="1:5" ht="72" thickBot="1" x14ac:dyDescent="0.3">
      <c r="A27" s="12" t="s">
        <v>56</v>
      </c>
      <c r="B27" s="18"/>
      <c r="C27" s="16" t="s">
        <v>57</v>
      </c>
      <c r="D27" s="73" t="s">
        <v>217</v>
      </c>
    </row>
    <row r="28" spans="1:5" ht="72" thickBot="1" x14ac:dyDescent="0.3">
      <c r="A28" s="12" t="s">
        <v>58</v>
      </c>
      <c r="B28" s="16"/>
      <c r="C28" s="26" t="s">
        <v>59</v>
      </c>
      <c r="D28" s="75" t="s">
        <v>218</v>
      </c>
    </row>
    <row r="29" spans="1:5" ht="71.25" x14ac:dyDescent="0.25">
      <c r="A29" s="129" t="s">
        <v>60</v>
      </c>
      <c r="B29" s="139"/>
      <c r="C29" s="34" t="s">
        <v>61</v>
      </c>
      <c r="D29" s="78" t="s">
        <v>219</v>
      </c>
    </row>
    <row r="30" spans="1:5" ht="78" customHeight="1" thickBot="1" x14ac:dyDescent="0.3">
      <c r="A30" s="130"/>
      <c r="B30" s="140"/>
      <c r="C30" s="35" t="s">
        <v>62</v>
      </c>
      <c r="D30" s="23"/>
    </row>
    <row r="31" spans="1:5" ht="15.75" thickBot="1" x14ac:dyDescent="0.3">
      <c r="A31" s="12" t="s">
        <v>63</v>
      </c>
      <c r="B31" s="15" t="s">
        <v>64</v>
      </c>
      <c r="C31" s="16"/>
      <c r="D31" s="41"/>
    </row>
    <row r="32" spans="1:5" ht="71.25" x14ac:dyDescent="0.25">
      <c r="A32" s="129" t="s">
        <v>65</v>
      </c>
      <c r="B32" s="136"/>
      <c r="C32" s="36" t="s">
        <v>66</v>
      </c>
      <c r="D32" s="22"/>
    </row>
    <row r="33" spans="1:4" ht="85.5" x14ac:dyDescent="0.25">
      <c r="A33" s="135"/>
      <c r="B33" s="137"/>
      <c r="C33" s="37" t="s">
        <v>67</v>
      </c>
      <c r="D33" s="76" t="s">
        <v>220</v>
      </c>
    </row>
    <row r="34" spans="1:4" ht="327.75" x14ac:dyDescent="0.25">
      <c r="A34" s="135"/>
      <c r="B34" s="137"/>
      <c r="C34" s="38" t="s">
        <v>68</v>
      </c>
      <c r="D34" s="76" t="s">
        <v>137</v>
      </c>
    </row>
    <row r="35" spans="1:4" ht="71.25" x14ac:dyDescent="0.25">
      <c r="A35" s="135"/>
      <c r="B35" s="137"/>
      <c r="C35" s="39" t="s">
        <v>69</v>
      </c>
      <c r="D35" s="76" t="s">
        <v>196</v>
      </c>
    </row>
    <row r="36" spans="1:4" ht="114" x14ac:dyDescent="0.25">
      <c r="A36" s="135"/>
      <c r="B36" s="137"/>
      <c r="C36" s="38" t="s">
        <v>70</v>
      </c>
      <c r="D36" s="76" t="s">
        <v>221</v>
      </c>
    </row>
    <row r="37" spans="1:4" ht="57" x14ac:dyDescent="0.25">
      <c r="A37" s="135"/>
      <c r="B37" s="137"/>
      <c r="C37" s="39" t="s">
        <v>71</v>
      </c>
      <c r="D37" s="76"/>
    </row>
    <row r="38" spans="1:4" ht="28.5" x14ac:dyDescent="0.25">
      <c r="A38" s="135"/>
      <c r="B38" s="137"/>
      <c r="C38" s="38" t="s">
        <v>72</v>
      </c>
      <c r="D38" s="76"/>
    </row>
    <row r="39" spans="1:4" ht="42.75" x14ac:dyDescent="0.25">
      <c r="A39" s="135"/>
      <c r="B39" s="137"/>
      <c r="C39" s="37" t="s">
        <v>73</v>
      </c>
      <c r="D39" s="76" t="s">
        <v>138</v>
      </c>
    </row>
    <row r="40" spans="1:4" ht="57" x14ac:dyDescent="0.25">
      <c r="A40" s="135"/>
      <c r="B40" s="137"/>
      <c r="C40" s="38" t="s">
        <v>74</v>
      </c>
      <c r="D40" s="76" t="s">
        <v>139</v>
      </c>
    </row>
    <row r="41" spans="1:4" ht="28.5" x14ac:dyDescent="0.25">
      <c r="A41" s="135"/>
      <c r="B41" s="137"/>
      <c r="C41" s="37" t="s">
        <v>75</v>
      </c>
      <c r="D41" s="76" t="s">
        <v>140</v>
      </c>
    </row>
    <row r="42" spans="1:4" ht="57.75" thickBot="1" x14ac:dyDescent="0.3">
      <c r="A42" s="130"/>
      <c r="B42" s="138"/>
      <c r="C42" s="40" t="s">
        <v>76</v>
      </c>
      <c r="D42" s="79" t="s">
        <v>222</v>
      </c>
    </row>
    <row r="43" spans="1:4" ht="15.75" thickBot="1" x14ac:dyDescent="0.3">
      <c r="A43" s="12" t="s">
        <v>77</v>
      </c>
      <c r="B43" s="13" t="s">
        <v>78</v>
      </c>
      <c r="C43" s="16"/>
      <c r="D43" s="11"/>
    </row>
    <row r="44" spans="1:4" ht="86.25" thickBot="1" x14ac:dyDescent="0.3">
      <c r="A44" s="12" t="s">
        <v>79</v>
      </c>
      <c r="B44" s="13"/>
      <c r="C44" s="25" t="s">
        <v>80</v>
      </c>
      <c r="D44" s="80" t="s">
        <v>223</v>
      </c>
    </row>
    <row r="45" spans="1:4" ht="143.25" thickBot="1" x14ac:dyDescent="0.3">
      <c r="A45" s="12" t="s">
        <v>81</v>
      </c>
      <c r="B45" s="14"/>
      <c r="C45" s="16" t="s">
        <v>82</v>
      </c>
      <c r="D45" s="73" t="s">
        <v>224</v>
      </c>
    </row>
    <row r="46" spans="1:4" ht="100.5" thickBot="1" x14ac:dyDescent="0.3">
      <c r="A46" s="12" t="s">
        <v>83</v>
      </c>
      <c r="B46" s="15"/>
      <c r="C46" s="25" t="s">
        <v>84</v>
      </c>
      <c r="D46" s="73" t="s">
        <v>225</v>
      </c>
    </row>
    <row r="47" spans="1:4" ht="72" thickBot="1" x14ac:dyDescent="0.3">
      <c r="A47" s="12" t="s">
        <v>85</v>
      </c>
      <c r="B47" s="16"/>
      <c r="C47" s="16" t="s">
        <v>86</v>
      </c>
      <c r="D47" s="73" t="s">
        <v>197</v>
      </c>
    </row>
    <row r="48" spans="1:4" ht="29.25" thickBot="1" x14ac:dyDescent="0.3">
      <c r="A48" s="12" t="s">
        <v>87</v>
      </c>
      <c r="B48" s="13" t="s">
        <v>88</v>
      </c>
      <c r="C48" s="16"/>
      <c r="D48" s="73"/>
    </row>
    <row r="49" spans="1:4" ht="72" thickBot="1" x14ac:dyDescent="0.3">
      <c r="A49" s="12" t="s">
        <v>89</v>
      </c>
      <c r="B49" s="16"/>
      <c r="C49" s="16" t="s">
        <v>90</v>
      </c>
      <c r="D49" s="19" t="s">
        <v>226</v>
      </c>
    </row>
    <row r="50" spans="1:4" ht="129" thickBot="1" x14ac:dyDescent="0.3">
      <c r="A50" s="12" t="s">
        <v>91</v>
      </c>
      <c r="B50" s="16"/>
      <c r="C50" s="25" t="s">
        <v>92</v>
      </c>
      <c r="D50" s="19" t="s">
        <v>227</v>
      </c>
    </row>
    <row r="51" spans="1:4" ht="157.5" thickBot="1" x14ac:dyDescent="0.3">
      <c r="A51" s="12" t="s">
        <v>93</v>
      </c>
      <c r="B51" s="16"/>
      <c r="C51" s="16" t="s">
        <v>94</v>
      </c>
      <c r="D51" s="19" t="s">
        <v>198</v>
      </c>
    </row>
    <row r="52" spans="1:4" ht="285.75" thickBot="1" x14ac:dyDescent="0.3">
      <c r="A52" s="12" t="s">
        <v>95</v>
      </c>
      <c r="B52" s="16"/>
      <c r="C52" s="25" t="s">
        <v>96</v>
      </c>
      <c r="D52" s="73" t="s">
        <v>199</v>
      </c>
    </row>
    <row r="53" spans="1:4" ht="143.25" thickBot="1" x14ac:dyDescent="0.3">
      <c r="A53" s="12" t="s">
        <v>97</v>
      </c>
      <c r="B53" s="16"/>
      <c r="C53" s="17" t="s">
        <v>98</v>
      </c>
      <c r="D53" s="73" t="s">
        <v>204</v>
      </c>
    </row>
    <row r="54" spans="1:4" ht="53.25" customHeight="1" thickBot="1" x14ac:dyDescent="0.3">
      <c r="A54" s="12" t="s">
        <v>99</v>
      </c>
      <c r="B54" s="16"/>
      <c r="C54" s="25" t="s">
        <v>100</v>
      </c>
      <c r="D54" s="73" t="s">
        <v>200</v>
      </c>
    </row>
    <row r="55" spans="1:4" ht="86.25" thickBot="1" x14ac:dyDescent="0.3">
      <c r="A55" s="12" t="s">
        <v>101</v>
      </c>
      <c r="B55" s="16"/>
      <c r="C55" s="16" t="s">
        <v>102</v>
      </c>
      <c r="D55" s="73" t="s">
        <v>201</v>
      </c>
    </row>
    <row r="56" spans="1:4" ht="15.75" thickBot="1" x14ac:dyDescent="0.3">
      <c r="A56" s="12" t="s">
        <v>103</v>
      </c>
      <c r="B56" s="13" t="s">
        <v>104</v>
      </c>
      <c r="C56" s="16"/>
      <c r="D56" s="73"/>
    </row>
    <row r="57" spans="1:4" ht="57" x14ac:dyDescent="0.25">
      <c r="A57" s="129" t="s">
        <v>105</v>
      </c>
      <c r="B57" s="136"/>
      <c r="C57" s="21" t="s">
        <v>106</v>
      </c>
      <c r="D57" s="133" t="s">
        <v>202</v>
      </c>
    </row>
    <row r="58" spans="1:4" ht="28.5" customHeight="1" thickBot="1" x14ac:dyDescent="0.3">
      <c r="A58" s="130"/>
      <c r="B58" s="138"/>
      <c r="C58" s="26" t="s">
        <v>23</v>
      </c>
      <c r="D58" s="134"/>
    </row>
    <row r="59" spans="1:4" ht="199.5" x14ac:dyDescent="0.25">
      <c r="A59" s="129" t="s">
        <v>107</v>
      </c>
      <c r="B59" s="136"/>
      <c r="C59" s="21" t="s">
        <v>108</v>
      </c>
      <c r="D59" s="133" t="s">
        <v>203</v>
      </c>
    </row>
    <row r="60" spans="1:4" ht="38.25" customHeight="1" thickBot="1" x14ac:dyDescent="0.3">
      <c r="A60" s="130"/>
      <c r="B60" s="138"/>
      <c r="C60" s="25" t="s">
        <v>109</v>
      </c>
      <c r="D60" s="134"/>
    </row>
    <row r="62" spans="1:4" x14ac:dyDescent="0.25">
      <c r="D62" s="48" t="s">
        <v>133</v>
      </c>
    </row>
    <row r="64" spans="1:4" x14ac:dyDescent="0.25">
      <c r="C64" s="46" t="s">
        <v>132</v>
      </c>
    </row>
    <row r="65" spans="1:15" ht="15.75" thickBot="1" x14ac:dyDescent="0.3"/>
    <row r="66" spans="1:15" ht="69.75" customHeight="1" thickBot="1" x14ac:dyDescent="0.3">
      <c r="A66" s="6" t="s">
        <v>5</v>
      </c>
      <c r="B66" s="6" t="s">
        <v>112</v>
      </c>
      <c r="C66" s="47" t="s">
        <v>129</v>
      </c>
      <c r="D66" s="41" t="s">
        <v>113</v>
      </c>
      <c r="E66" s="47" t="s">
        <v>130</v>
      </c>
      <c r="F66" s="41" t="s">
        <v>114</v>
      </c>
      <c r="G66" s="47" t="s">
        <v>131</v>
      </c>
      <c r="H66" s="41" t="s">
        <v>115</v>
      </c>
      <c r="I66" s="41" t="s">
        <v>116</v>
      </c>
      <c r="J66" s="41" t="s">
        <v>117</v>
      </c>
      <c r="K66" s="3" t="s">
        <v>8</v>
      </c>
      <c r="L66" s="3" t="s">
        <v>9</v>
      </c>
      <c r="M66" s="3" t="s">
        <v>10</v>
      </c>
      <c r="N66" s="3" t="s">
        <v>11</v>
      </c>
      <c r="O66" s="3" t="s">
        <v>12</v>
      </c>
    </row>
    <row r="67" spans="1:15" ht="15.75" thickBot="1" x14ac:dyDescent="0.3">
      <c r="A67" s="42">
        <v>1</v>
      </c>
      <c r="B67" s="43">
        <v>2</v>
      </c>
      <c r="C67" s="43">
        <v>3</v>
      </c>
      <c r="D67" s="43">
        <v>4</v>
      </c>
      <c r="E67" s="43">
        <v>5</v>
      </c>
      <c r="F67" s="20">
        <v>6</v>
      </c>
      <c r="G67" s="43">
        <v>7</v>
      </c>
      <c r="H67" s="43">
        <v>8</v>
      </c>
      <c r="I67" s="20">
        <v>9</v>
      </c>
      <c r="J67" s="43">
        <v>10</v>
      </c>
      <c r="K67" s="5"/>
      <c r="L67" s="4"/>
      <c r="M67" s="4"/>
      <c r="N67" s="4"/>
      <c r="O67" s="4"/>
    </row>
    <row r="68" spans="1:15" ht="15.75" thickBot="1" x14ac:dyDescent="0.3">
      <c r="A68" s="71"/>
      <c r="B68" s="126" t="s">
        <v>118</v>
      </c>
      <c r="C68" s="127"/>
      <c r="D68" s="127"/>
      <c r="E68" s="127"/>
      <c r="F68" s="127"/>
      <c r="G68" s="127"/>
      <c r="H68" s="127"/>
      <c r="I68" s="127"/>
      <c r="J68" s="128"/>
      <c r="K68" s="5"/>
      <c r="L68" s="4"/>
      <c r="M68" s="4"/>
      <c r="N68" s="4"/>
      <c r="O68" s="4"/>
    </row>
    <row r="69" spans="1:15" ht="15.75" thickBot="1" x14ac:dyDescent="0.3">
      <c r="A69" s="42" t="s">
        <v>19</v>
      </c>
      <c r="B69" s="9" t="s">
        <v>119</v>
      </c>
      <c r="C69" s="44">
        <v>1600</v>
      </c>
      <c r="D69" s="61">
        <v>14.98</v>
      </c>
      <c r="E69" s="61">
        <f>D69*C69</f>
        <v>23968</v>
      </c>
      <c r="F69" s="20">
        <v>5</v>
      </c>
      <c r="G69" s="61">
        <f>E69*1.05</f>
        <v>25166.400000000001</v>
      </c>
      <c r="H69" s="43" t="s">
        <v>120</v>
      </c>
      <c r="I69" s="20" t="s">
        <v>120</v>
      </c>
      <c r="J69" s="43" t="s">
        <v>120</v>
      </c>
      <c r="K69" s="5"/>
      <c r="L69" s="4"/>
      <c r="M69" s="4"/>
      <c r="N69" s="4"/>
      <c r="O69" s="4"/>
    </row>
    <row r="70" spans="1:15" ht="15.75" thickBot="1" x14ac:dyDescent="0.3">
      <c r="A70" s="103" t="s">
        <v>21</v>
      </c>
      <c r="B70" s="112" t="s">
        <v>141</v>
      </c>
      <c r="C70" s="125" t="s">
        <v>120</v>
      </c>
      <c r="D70" s="115" t="s">
        <v>120</v>
      </c>
      <c r="E70" s="123" t="s">
        <v>120</v>
      </c>
      <c r="F70" s="121" t="s">
        <v>120</v>
      </c>
      <c r="G70" s="123" t="s">
        <v>120</v>
      </c>
      <c r="H70" s="115" t="s">
        <v>147</v>
      </c>
      <c r="I70" s="121">
        <v>24</v>
      </c>
      <c r="J70" s="102" t="s">
        <v>158</v>
      </c>
      <c r="K70" s="96" t="s">
        <v>175</v>
      </c>
      <c r="L70" s="97">
        <v>5</v>
      </c>
      <c r="M70" s="57"/>
      <c r="N70" s="100" t="s">
        <v>158</v>
      </c>
      <c r="O70" s="100" t="s">
        <v>168</v>
      </c>
    </row>
    <row r="71" spans="1:15" ht="15.75" thickBot="1" x14ac:dyDescent="0.3">
      <c r="A71" s="104"/>
      <c r="B71" s="112"/>
      <c r="C71" s="125"/>
      <c r="D71" s="115"/>
      <c r="E71" s="123"/>
      <c r="F71" s="121"/>
      <c r="G71" s="123"/>
      <c r="H71" s="115"/>
      <c r="I71" s="121"/>
      <c r="J71" s="102"/>
      <c r="K71" s="96"/>
      <c r="L71" s="97"/>
      <c r="M71" s="58"/>
      <c r="N71" s="100"/>
      <c r="O71" s="100"/>
    </row>
    <row r="72" spans="1:15" ht="15.75" thickBot="1" x14ac:dyDescent="0.3">
      <c r="A72" s="103" t="s">
        <v>24</v>
      </c>
      <c r="B72" s="112" t="s">
        <v>142</v>
      </c>
      <c r="C72" s="125" t="s">
        <v>120</v>
      </c>
      <c r="D72" s="115" t="s">
        <v>120</v>
      </c>
      <c r="E72" s="123" t="s">
        <v>120</v>
      </c>
      <c r="F72" s="121" t="s">
        <v>120</v>
      </c>
      <c r="G72" s="123" t="s">
        <v>120</v>
      </c>
      <c r="H72" s="115" t="s">
        <v>148</v>
      </c>
      <c r="I72" s="121">
        <v>3</v>
      </c>
      <c r="J72" s="102" t="s">
        <v>159</v>
      </c>
      <c r="K72" s="98" t="s">
        <v>175</v>
      </c>
      <c r="L72" s="97">
        <v>5</v>
      </c>
      <c r="M72" s="58"/>
      <c r="N72" s="100" t="s">
        <v>159</v>
      </c>
      <c r="O72" s="100" t="s">
        <v>169</v>
      </c>
    </row>
    <row r="73" spans="1:15" ht="15.75" thickBot="1" x14ac:dyDescent="0.3">
      <c r="A73" s="104"/>
      <c r="B73" s="112"/>
      <c r="C73" s="125"/>
      <c r="D73" s="115"/>
      <c r="E73" s="123"/>
      <c r="F73" s="121"/>
      <c r="G73" s="123"/>
      <c r="H73" s="115"/>
      <c r="I73" s="121"/>
      <c r="J73" s="102"/>
      <c r="K73" s="99"/>
      <c r="L73" s="97"/>
      <c r="M73" s="58"/>
      <c r="N73" s="100"/>
      <c r="O73" s="100"/>
    </row>
    <row r="74" spans="1:15" ht="30.75" thickBot="1" x14ac:dyDescent="0.3">
      <c r="A74" s="62" t="s">
        <v>26</v>
      </c>
      <c r="B74" s="85" t="s">
        <v>143</v>
      </c>
      <c r="C74" s="51" t="s">
        <v>120</v>
      </c>
      <c r="D74" s="52" t="s">
        <v>120</v>
      </c>
      <c r="E74" s="82" t="s">
        <v>120</v>
      </c>
      <c r="F74" s="41" t="s">
        <v>120</v>
      </c>
      <c r="G74" s="82" t="s">
        <v>120</v>
      </c>
      <c r="H74" s="52" t="s">
        <v>149</v>
      </c>
      <c r="I74" s="41">
        <v>3</v>
      </c>
      <c r="J74" s="87" t="s">
        <v>160</v>
      </c>
      <c r="K74" s="86" t="s">
        <v>175</v>
      </c>
      <c r="L74" s="56">
        <v>5</v>
      </c>
      <c r="M74" s="58"/>
      <c r="N74" s="55" t="s">
        <v>160</v>
      </c>
      <c r="O74" s="4" t="s">
        <v>170</v>
      </c>
    </row>
    <row r="75" spans="1:15" ht="45.75" thickBot="1" x14ac:dyDescent="0.3">
      <c r="A75" s="62" t="s">
        <v>28</v>
      </c>
      <c r="B75" s="85" t="s">
        <v>144</v>
      </c>
      <c r="C75" s="51" t="s">
        <v>120</v>
      </c>
      <c r="D75" s="52" t="s">
        <v>120</v>
      </c>
      <c r="E75" s="82" t="s">
        <v>120</v>
      </c>
      <c r="F75" s="41" t="s">
        <v>120</v>
      </c>
      <c r="G75" s="82" t="s">
        <v>120</v>
      </c>
      <c r="H75" s="52" t="s">
        <v>149</v>
      </c>
      <c r="I75" s="41">
        <v>4</v>
      </c>
      <c r="J75" s="87" t="s">
        <v>161</v>
      </c>
      <c r="K75" s="86" t="s">
        <v>175</v>
      </c>
      <c r="L75" s="56">
        <v>5</v>
      </c>
      <c r="M75" s="58"/>
      <c r="N75" s="55" t="s">
        <v>161</v>
      </c>
      <c r="O75" s="4" t="s">
        <v>171</v>
      </c>
    </row>
    <row r="76" spans="1:15" ht="30.75" thickBot="1" x14ac:dyDescent="0.3">
      <c r="A76" s="62" t="s">
        <v>145</v>
      </c>
      <c r="B76" s="85" t="s">
        <v>146</v>
      </c>
      <c r="C76" s="51" t="s">
        <v>120</v>
      </c>
      <c r="D76" s="52" t="s">
        <v>120</v>
      </c>
      <c r="E76" s="82" t="s">
        <v>120</v>
      </c>
      <c r="F76" s="41" t="s">
        <v>120</v>
      </c>
      <c r="G76" s="82" t="s">
        <v>120</v>
      </c>
      <c r="H76" s="52" t="s">
        <v>150</v>
      </c>
      <c r="I76" s="41">
        <v>1</v>
      </c>
      <c r="J76" s="87" t="s">
        <v>162</v>
      </c>
      <c r="K76" s="86" t="s">
        <v>175</v>
      </c>
      <c r="L76" s="56">
        <v>5</v>
      </c>
      <c r="M76" s="58"/>
      <c r="N76" s="55" t="s">
        <v>162</v>
      </c>
      <c r="O76" s="4" t="s">
        <v>172</v>
      </c>
    </row>
    <row r="77" spans="1:15" ht="30.75" thickBot="1" x14ac:dyDescent="0.3">
      <c r="A77" s="62" t="s">
        <v>181</v>
      </c>
      <c r="B77" s="85" t="s">
        <v>192</v>
      </c>
      <c r="C77" s="51" t="s">
        <v>120</v>
      </c>
      <c r="D77" s="52" t="s">
        <v>120</v>
      </c>
      <c r="E77" s="82" t="s">
        <v>120</v>
      </c>
      <c r="F77" s="41" t="s">
        <v>120</v>
      </c>
      <c r="G77" s="82" t="s">
        <v>120</v>
      </c>
      <c r="H77" s="52" t="s">
        <v>152</v>
      </c>
      <c r="I77" s="41">
        <v>1</v>
      </c>
      <c r="J77" s="87" t="s">
        <v>193</v>
      </c>
      <c r="K77" s="86" t="s">
        <v>175</v>
      </c>
      <c r="L77" s="56">
        <v>5</v>
      </c>
      <c r="M77" s="59"/>
      <c r="N77" s="54" t="s">
        <v>193</v>
      </c>
      <c r="O77" s="4" t="s">
        <v>174</v>
      </c>
    </row>
    <row r="78" spans="1:15" ht="29.25" customHeight="1" thickBot="1" x14ac:dyDescent="0.3">
      <c r="A78" s="42" t="s">
        <v>40</v>
      </c>
      <c r="B78" s="83" t="s">
        <v>121</v>
      </c>
      <c r="C78" s="84">
        <v>1600</v>
      </c>
      <c r="D78" s="88">
        <v>13.96</v>
      </c>
      <c r="E78" s="88">
        <f>D78*C78</f>
        <v>22336</v>
      </c>
      <c r="F78" s="41">
        <v>5</v>
      </c>
      <c r="G78" s="88">
        <f>E78*1.05</f>
        <v>23452.799999999999</v>
      </c>
      <c r="H78" s="82" t="s">
        <v>120</v>
      </c>
      <c r="I78" s="41" t="s">
        <v>120</v>
      </c>
      <c r="J78" s="52" t="s">
        <v>120</v>
      </c>
      <c r="K78" s="86"/>
      <c r="L78" s="56"/>
      <c r="M78" s="4"/>
      <c r="N78" s="56"/>
      <c r="O78" s="56"/>
    </row>
    <row r="79" spans="1:15" ht="15.75" thickBot="1" x14ac:dyDescent="0.3">
      <c r="A79" s="103" t="s">
        <v>42</v>
      </c>
      <c r="B79" s="112" t="s">
        <v>151</v>
      </c>
      <c r="C79" s="116" t="s">
        <v>120</v>
      </c>
      <c r="D79" s="123" t="s">
        <v>120</v>
      </c>
      <c r="E79" s="123" t="s">
        <v>120</v>
      </c>
      <c r="F79" s="121" t="s">
        <v>120</v>
      </c>
      <c r="G79" s="123" t="s">
        <v>120</v>
      </c>
      <c r="H79" s="115" t="s">
        <v>147</v>
      </c>
      <c r="I79" s="121">
        <v>24</v>
      </c>
      <c r="J79" s="102" t="s">
        <v>163</v>
      </c>
      <c r="K79" s="96" t="s">
        <v>175</v>
      </c>
      <c r="L79" s="97">
        <v>5</v>
      </c>
      <c r="M79" s="57"/>
      <c r="N79" s="100" t="s">
        <v>163</v>
      </c>
      <c r="O79" s="100" t="s">
        <v>173</v>
      </c>
    </row>
    <row r="80" spans="1:15" ht="15.75" thickBot="1" x14ac:dyDescent="0.3">
      <c r="A80" s="104"/>
      <c r="B80" s="112"/>
      <c r="C80" s="116"/>
      <c r="D80" s="123"/>
      <c r="E80" s="123"/>
      <c r="F80" s="121"/>
      <c r="G80" s="123"/>
      <c r="H80" s="115"/>
      <c r="I80" s="121"/>
      <c r="J80" s="102"/>
      <c r="K80" s="96"/>
      <c r="L80" s="97"/>
      <c r="M80" s="58"/>
      <c r="N80" s="100"/>
      <c r="O80" s="100"/>
    </row>
    <row r="81" spans="1:15" ht="15.75" thickBot="1" x14ac:dyDescent="0.3">
      <c r="A81" s="103" t="s">
        <v>44</v>
      </c>
      <c r="B81" s="112" t="s">
        <v>142</v>
      </c>
      <c r="C81" s="116" t="s">
        <v>120</v>
      </c>
      <c r="D81" s="123" t="s">
        <v>120</v>
      </c>
      <c r="E81" s="123" t="s">
        <v>120</v>
      </c>
      <c r="F81" s="121" t="s">
        <v>120</v>
      </c>
      <c r="G81" s="123" t="s">
        <v>120</v>
      </c>
      <c r="H81" s="115" t="s">
        <v>148</v>
      </c>
      <c r="I81" s="121">
        <v>3</v>
      </c>
      <c r="J81" s="122" t="s">
        <v>159</v>
      </c>
      <c r="K81" s="96" t="s">
        <v>175</v>
      </c>
      <c r="L81" s="97">
        <v>5</v>
      </c>
      <c r="M81" s="58"/>
      <c r="N81" s="100" t="s">
        <v>159</v>
      </c>
      <c r="O81" s="100" t="s">
        <v>169</v>
      </c>
    </row>
    <row r="82" spans="1:15" ht="15.75" thickBot="1" x14ac:dyDescent="0.3">
      <c r="A82" s="104"/>
      <c r="B82" s="112"/>
      <c r="C82" s="116"/>
      <c r="D82" s="123"/>
      <c r="E82" s="123"/>
      <c r="F82" s="121"/>
      <c r="G82" s="123"/>
      <c r="H82" s="115"/>
      <c r="I82" s="121"/>
      <c r="J82" s="122"/>
      <c r="K82" s="96"/>
      <c r="L82" s="97"/>
      <c r="M82" s="58"/>
      <c r="N82" s="100"/>
      <c r="O82" s="100"/>
    </row>
    <row r="83" spans="1:15" ht="30.75" thickBot="1" x14ac:dyDescent="0.3">
      <c r="A83" s="52" t="s">
        <v>46</v>
      </c>
      <c r="B83" s="85" t="s">
        <v>143</v>
      </c>
      <c r="C83" s="81" t="s">
        <v>120</v>
      </c>
      <c r="D83" s="82" t="s">
        <v>120</v>
      </c>
      <c r="E83" s="82" t="s">
        <v>120</v>
      </c>
      <c r="F83" s="41" t="s">
        <v>120</v>
      </c>
      <c r="G83" s="82" t="s">
        <v>120</v>
      </c>
      <c r="H83" s="52" t="s">
        <v>149</v>
      </c>
      <c r="I83" s="41">
        <v>3</v>
      </c>
      <c r="J83" s="89" t="s">
        <v>160</v>
      </c>
      <c r="K83" s="86" t="s">
        <v>175</v>
      </c>
      <c r="L83" s="56">
        <v>5</v>
      </c>
      <c r="M83" s="58"/>
      <c r="N83" s="55" t="s">
        <v>160</v>
      </c>
      <c r="O83" s="4" t="s">
        <v>170</v>
      </c>
    </row>
    <row r="84" spans="1:15" ht="45.75" thickBot="1" x14ac:dyDescent="0.3">
      <c r="A84" s="52" t="s">
        <v>50</v>
      </c>
      <c r="B84" s="85" t="s">
        <v>144</v>
      </c>
      <c r="C84" s="81" t="s">
        <v>120</v>
      </c>
      <c r="D84" s="82" t="s">
        <v>120</v>
      </c>
      <c r="E84" s="82" t="s">
        <v>120</v>
      </c>
      <c r="F84" s="41" t="s">
        <v>120</v>
      </c>
      <c r="G84" s="82" t="s">
        <v>120</v>
      </c>
      <c r="H84" s="52" t="s">
        <v>149</v>
      </c>
      <c r="I84" s="41">
        <v>4</v>
      </c>
      <c r="J84" s="89" t="s">
        <v>161</v>
      </c>
      <c r="K84" s="86" t="s">
        <v>175</v>
      </c>
      <c r="L84" s="56">
        <v>5</v>
      </c>
      <c r="M84" s="58"/>
      <c r="N84" s="55" t="s">
        <v>161</v>
      </c>
      <c r="O84" s="4" t="s">
        <v>171</v>
      </c>
    </row>
    <row r="85" spans="1:15" ht="30.75" thickBot="1" x14ac:dyDescent="0.3">
      <c r="A85" s="52" t="s">
        <v>52</v>
      </c>
      <c r="B85" s="85" t="s">
        <v>146</v>
      </c>
      <c r="C85" s="51" t="s">
        <v>120</v>
      </c>
      <c r="D85" s="52" t="s">
        <v>120</v>
      </c>
      <c r="E85" s="82" t="s">
        <v>120</v>
      </c>
      <c r="F85" s="41" t="s">
        <v>120</v>
      </c>
      <c r="G85" s="82" t="s">
        <v>120</v>
      </c>
      <c r="H85" s="52" t="s">
        <v>150</v>
      </c>
      <c r="I85" s="41">
        <v>1</v>
      </c>
      <c r="J85" s="89" t="s">
        <v>162</v>
      </c>
      <c r="K85" s="86" t="s">
        <v>175</v>
      </c>
      <c r="L85" s="56">
        <v>5</v>
      </c>
      <c r="M85" s="58"/>
      <c r="N85" s="55" t="s">
        <v>162</v>
      </c>
      <c r="O85" s="4" t="s">
        <v>172</v>
      </c>
    </row>
    <row r="86" spans="1:15" ht="30.75" thickBot="1" x14ac:dyDescent="0.3">
      <c r="A86" s="62" t="s">
        <v>182</v>
      </c>
      <c r="B86" s="85" t="s">
        <v>192</v>
      </c>
      <c r="C86" s="81" t="s">
        <v>120</v>
      </c>
      <c r="D86" s="82" t="s">
        <v>120</v>
      </c>
      <c r="E86" s="82" t="s">
        <v>120</v>
      </c>
      <c r="F86" s="41" t="s">
        <v>120</v>
      </c>
      <c r="G86" s="82" t="s">
        <v>120</v>
      </c>
      <c r="H86" s="52" t="s">
        <v>152</v>
      </c>
      <c r="I86" s="41">
        <v>1</v>
      </c>
      <c r="J86" s="89" t="s">
        <v>193</v>
      </c>
      <c r="K86" s="86" t="s">
        <v>175</v>
      </c>
      <c r="L86" s="56">
        <v>5</v>
      </c>
      <c r="M86" s="59"/>
      <c r="N86" s="54" t="s">
        <v>193</v>
      </c>
      <c r="O86" s="4" t="s">
        <v>174</v>
      </c>
    </row>
    <row r="87" spans="1:15" ht="15.75" thickBot="1" x14ac:dyDescent="0.3">
      <c r="A87" s="72"/>
      <c r="B87" s="124" t="s">
        <v>122</v>
      </c>
      <c r="C87" s="124"/>
      <c r="D87" s="124"/>
      <c r="E87" s="124"/>
      <c r="F87" s="124"/>
      <c r="G87" s="124"/>
      <c r="H87" s="124"/>
      <c r="I87" s="124"/>
      <c r="J87" s="124"/>
      <c r="K87" s="86"/>
      <c r="L87" s="56"/>
      <c r="M87" s="4"/>
      <c r="N87" s="56"/>
      <c r="O87" s="56"/>
    </row>
    <row r="88" spans="1:15" ht="15.75" thickBot="1" x14ac:dyDescent="0.3">
      <c r="A88" s="42" t="s">
        <v>54</v>
      </c>
      <c r="B88" s="83" t="s">
        <v>123</v>
      </c>
      <c r="C88" s="84">
        <v>500</v>
      </c>
      <c r="D88" s="88">
        <v>40.119999999999997</v>
      </c>
      <c r="E88" s="88">
        <f>D88*C88</f>
        <v>20060</v>
      </c>
      <c r="F88" s="41">
        <v>5</v>
      </c>
      <c r="G88" s="88">
        <f>E88*1.05</f>
        <v>21063</v>
      </c>
      <c r="H88" s="82" t="s">
        <v>120</v>
      </c>
      <c r="I88" s="41" t="s">
        <v>120</v>
      </c>
      <c r="J88" s="82" t="s">
        <v>120</v>
      </c>
      <c r="K88" s="86"/>
      <c r="L88" s="56"/>
      <c r="M88" s="4"/>
      <c r="N88" s="56"/>
      <c r="O88" s="56"/>
    </row>
    <row r="89" spans="1:15" ht="15.75" thickBot="1" x14ac:dyDescent="0.3">
      <c r="A89" s="103" t="s">
        <v>56</v>
      </c>
      <c r="B89" s="112" t="s">
        <v>153</v>
      </c>
      <c r="C89" s="116" t="s">
        <v>120</v>
      </c>
      <c r="D89" s="123" t="s">
        <v>120</v>
      </c>
      <c r="E89" s="123" t="s">
        <v>120</v>
      </c>
      <c r="F89" s="121" t="s">
        <v>120</v>
      </c>
      <c r="G89" s="123" t="s">
        <v>120</v>
      </c>
      <c r="H89" s="115" t="s">
        <v>176</v>
      </c>
      <c r="I89" s="121">
        <v>18</v>
      </c>
      <c r="J89" s="122" t="s">
        <v>164</v>
      </c>
      <c r="K89" s="96" t="s">
        <v>175</v>
      </c>
      <c r="L89" s="97">
        <v>5</v>
      </c>
      <c r="M89" s="57"/>
      <c r="N89" s="100" t="s">
        <v>164</v>
      </c>
      <c r="O89" s="100" t="s">
        <v>177</v>
      </c>
    </row>
    <row r="90" spans="1:15" ht="15" customHeight="1" thickBot="1" x14ac:dyDescent="0.3">
      <c r="A90" s="104"/>
      <c r="B90" s="112"/>
      <c r="C90" s="116"/>
      <c r="D90" s="123"/>
      <c r="E90" s="123"/>
      <c r="F90" s="121"/>
      <c r="G90" s="123"/>
      <c r="H90" s="115"/>
      <c r="I90" s="121"/>
      <c r="J90" s="122"/>
      <c r="K90" s="96"/>
      <c r="L90" s="97"/>
      <c r="M90" s="58"/>
      <c r="N90" s="100"/>
      <c r="O90" s="100"/>
    </row>
    <row r="91" spans="1:15" ht="15.75" thickBot="1" x14ac:dyDescent="0.3">
      <c r="A91" s="115" t="s">
        <v>58</v>
      </c>
      <c r="B91" s="112" t="s">
        <v>154</v>
      </c>
      <c r="C91" s="116" t="s">
        <v>120</v>
      </c>
      <c r="D91" s="123" t="s">
        <v>120</v>
      </c>
      <c r="E91" s="123" t="s">
        <v>120</v>
      </c>
      <c r="F91" s="121" t="s">
        <v>120</v>
      </c>
      <c r="G91" s="123" t="s">
        <v>120</v>
      </c>
      <c r="H91" s="115" t="s">
        <v>155</v>
      </c>
      <c r="I91" s="121">
        <v>4</v>
      </c>
      <c r="J91" s="122" t="s">
        <v>165</v>
      </c>
      <c r="K91" s="96" t="s">
        <v>175</v>
      </c>
      <c r="L91" s="97">
        <v>5</v>
      </c>
      <c r="M91" s="58"/>
      <c r="N91" s="100" t="s">
        <v>165</v>
      </c>
      <c r="O91" s="100">
        <v>220</v>
      </c>
    </row>
    <row r="92" spans="1:15" ht="34.5" customHeight="1" thickBot="1" x14ac:dyDescent="0.3">
      <c r="A92" s="115"/>
      <c r="B92" s="112"/>
      <c r="C92" s="116"/>
      <c r="D92" s="123"/>
      <c r="E92" s="123"/>
      <c r="F92" s="121"/>
      <c r="G92" s="123"/>
      <c r="H92" s="115"/>
      <c r="I92" s="121"/>
      <c r="J92" s="115"/>
      <c r="K92" s="96"/>
      <c r="L92" s="97"/>
      <c r="M92" s="58"/>
      <c r="N92" s="101"/>
      <c r="O92" s="101"/>
    </row>
    <row r="93" spans="1:15" ht="30.75" thickBot="1" x14ac:dyDescent="0.3">
      <c r="A93" s="52" t="s">
        <v>60</v>
      </c>
      <c r="B93" s="85" t="s">
        <v>143</v>
      </c>
      <c r="C93" s="81" t="s">
        <v>120</v>
      </c>
      <c r="D93" s="82"/>
      <c r="E93" s="82" t="s">
        <v>120</v>
      </c>
      <c r="F93" s="41" t="s">
        <v>120</v>
      </c>
      <c r="G93" s="82" t="s">
        <v>120</v>
      </c>
      <c r="H93" s="52" t="s">
        <v>149</v>
      </c>
      <c r="I93" s="41">
        <v>1</v>
      </c>
      <c r="J93" s="89" t="s">
        <v>160</v>
      </c>
      <c r="K93" s="86" t="s">
        <v>175</v>
      </c>
      <c r="L93" s="56">
        <v>5</v>
      </c>
      <c r="M93" s="58"/>
      <c r="N93" s="55" t="s">
        <v>160</v>
      </c>
      <c r="O93" s="4" t="s">
        <v>170</v>
      </c>
    </row>
    <row r="94" spans="1:15" ht="45.75" thickBot="1" x14ac:dyDescent="0.3">
      <c r="A94" s="52" t="s">
        <v>183</v>
      </c>
      <c r="B94" s="85" t="s">
        <v>144</v>
      </c>
      <c r="C94" s="81" t="s">
        <v>120</v>
      </c>
      <c r="D94" s="82"/>
      <c r="E94" s="90" t="s">
        <v>120</v>
      </c>
      <c r="F94" s="41" t="s">
        <v>120</v>
      </c>
      <c r="G94" s="82" t="s">
        <v>120</v>
      </c>
      <c r="H94" s="52" t="s">
        <v>149</v>
      </c>
      <c r="I94" s="41">
        <v>2</v>
      </c>
      <c r="J94" s="89" t="s">
        <v>161</v>
      </c>
      <c r="K94" s="86" t="s">
        <v>175</v>
      </c>
      <c r="L94" s="56">
        <v>5</v>
      </c>
      <c r="M94" s="58"/>
      <c r="N94" s="55" t="s">
        <v>161</v>
      </c>
      <c r="O94" s="4" t="s">
        <v>171</v>
      </c>
    </row>
    <row r="95" spans="1:15" ht="30.75" thickBot="1" x14ac:dyDescent="0.3">
      <c r="A95" s="52" t="s">
        <v>184</v>
      </c>
      <c r="B95" s="85" t="s">
        <v>146</v>
      </c>
      <c r="C95" s="51" t="s">
        <v>120</v>
      </c>
      <c r="D95" s="52" t="s">
        <v>120</v>
      </c>
      <c r="E95" s="82" t="s">
        <v>120</v>
      </c>
      <c r="F95" s="41" t="s">
        <v>120</v>
      </c>
      <c r="G95" s="82" t="s">
        <v>120</v>
      </c>
      <c r="H95" s="52" t="s">
        <v>150</v>
      </c>
      <c r="I95" s="41">
        <v>1</v>
      </c>
      <c r="J95" s="89" t="s">
        <v>162</v>
      </c>
      <c r="K95" s="86" t="s">
        <v>175</v>
      </c>
      <c r="L95" s="56">
        <v>5</v>
      </c>
      <c r="M95" s="58"/>
      <c r="N95" s="55" t="s">
        <v>162</v>
      </c>
      <c r="O95" s="4" t="s">
        <v>172</v>
      </c>
    </row>
    <row r="96" spans="1:15" ht="30.75" thickBot="1" x14ac:dyDescent="0.3">
      <c r="A96" s="52" t="s">
        <v>185</v>
      </c>
      <c r="B96" s="85" t="s">
        <v>192</v>
      </c>
      <c r="C96" s="81" t="s">
        <v>120</v>
      </c>
      <c r="D96" s="82" t="s">
        <v>120</v>
      </c>
      <c r="E96" s="82" t="s">
        <v>120</v>
      </c>
      <c r="F96" s="41" t="s">
        <v>120</v>
      </c>
      <c r="G96" s="82" t="s">
        <v>120</v>
      </c>
      <c r="H96" s="52" t="s">
        <v>152</v>
      </c>
      <c r="I96" s="41">
        <v>1</v>
      </c>
      <c r="J96" s="89" t="s">
        <v>193</v>
      </c>
      <c r="K96" s="86" t="s">
        <v>175</v>
      </c>
      <c r="L96" s="56">
        <v>5</v>
      </c>
      <c r="M96" s="59"/>
      <c r="N96" s="54" t="s">
        <v>193</v>
      </c>
      <c r="O96" s="4" t="s">
        <v>174</v>
      </c>
    </row>
    <row r="97" spans="1:15" ht="29.25" thickBot="1" x14ac:dyDescent="0.3">
      <c r="A97" s="82" t="s">
        <v>63</v>
      </c>
      <c r="B97" s="83" t="s">
        <v>124</v>
      </c>
      <c r="C97" s="84">
        <v>500</v>
      </c>
      <c r="D97" s="88">
        <v>40.090000000000003</v>
      </c>
      <c r="E97" s="88">
        <f>D97*C97</f>
        <v>20045</v>
      </c>
      <c r="F97" s="41">
        <v>5</v>
      </c>
      <c r="G97" s="88">
        <f>E97*1.05</f>
        <v>21047.25</v>
      </c>
      <c r="H97" s="82" t="s">
        <v>120</v>
      </c>
      <c r="I97" s="41" t="s">
        <v>120</v>
      </c>
      <c r="J97" s="52" t="s">
        <v>120</v>
      </c>
      <c r="K97" s="86"/>
      <c r="L97" s="56"/>
      <c r="M97" s="4"/>
      <c r="N97" s="56"/>
      <c r="O97" s="56"/>
    </row>
    <row r="98" spans="1:15" ht="15.75" thickBot="1" x14ac:dyDescent="0.3">
      <c r="A98" s="115" t="s">
        <v>65</v>
      </c>
      <c r="B98" s="112" t="s">
        <v>156</v>
      </c>
      <c r="C98" s="116" t="s">
        <v>120</v>
      </c>
      <c r="D98" s="123" t="s">
        <v>120</v>
      </c>
      <c r="E98" s="123" t="s">
        <v>120</v>
      </c>
      <c r="F98" s="121" t="s">
        <v>120</v>
      </c>
      <c r="G98" s="123" t="s">
        <v>120</v>
      </c>
      <c r="H98" s="115" t="s">
        <v>176</v>
      </c>
      <c r="I98" s="121">
        <v>18</v>
      </c>
      <c r="J98" s="122" t="s">
        <v>166</v>
      </c>
      <c r="K98" s="96" t="s">
        <v>175</v>
      </c>
      <c r="L98" s="97">
        <v>5</v>
      </c>
      <c r="M98" s="57"/>
      <c r="N98" s="100" t="s">
        <v>166</v>
      </c>
      <c r="O98" s="100" t="s">
        <v>178</v>
      </c>
    </row>
    <row r="99" spans="1:15" ht="15" customHeight="1" thickBot="1" x14ac:dyDescent="0.3">
      <c r="A99" s="115"/>
      <c r="B99" s="112"/>
      <c r="C99" s="116"/>
      <c r="D99" s="123"/>
      <c r="E99" s="123"/>
      <c r="F99" s="121"/>
      <c r="G99" s="123"/>
      <c r="H99" s="115"/>
      <c r="I99" s="121"/>
      <c r="J99" s="122"/>
      <c r="K99" s="96"/>
      <c r="L99" s="97"/>
      <c r="M99" s="58"/>
      <c r="N99" s="100"/>
      <c r="O99" s="100"/>
    </row>
    <row r="100" spans="1:15" ht="15.75" thickBot="1" x14ac:dyDescent="0.3">
      <c r="A100" s="115" t="s">
        <v>125</v>
      </c>
      <c r="B100" s="112" t="s">
        <v>154</v>
      </c>
      <c r="C100" s="116" t="s">
        <v>120</v>
      </c>
      <c r="D100" s="123" t="s">
        <v>120</v>
      </c>
      <c r="E100" s="123" t="s">
        <v>120</v>
      </c>
      <c r="F100" s="121" t="s">
        <v>120</v>
      </c>
      <c r="G100" s="123" t="s">
        <v>120</v>
      </c>
      <c r="H100" s="115" t="s">
        <v>155</v>
      </c>
      <c r="I100" s="121">
        <v>4</v>
      </c>
      <c r="J100" s="122" t="s">
        <v>165</v>
      </c>
      <c r="K100" s="96" t="s">
        <v>175</v>
      </c>
      <c r="L100" s="97">
        <v>5</v>
      </c>
      <c r="M100" s="58"/>
      <c r="N100" s="100" t="s">
        <v>165</v>
      </c>
      <c r="O100" s="100">
        <v>220</v>
      </c>
    </row>
    <row r="101" spans="1:15" ht="36.75" customHeight="1" thickBot="1" x14ac:dyDescent="0.3">
      <c r="A101" s="115"/>
      <c r="B101" s="112"/>
      <c r="C101" s="116"/>
      <c r="D101" s="123"/>
      <c r="E101" s="123"/>
      <c r="F101" s="121"/>
      <c r="G101" s="123"/>
      <c r="H101" s="115"/>
      <c r="I101" s="121"/>
      <c r="J101" s="115"/>
      <c r="K101" s="96"/>
      <c r="L101" s="97"/>
      <c r="M101" s="58"/>
      <c r="N101" s="101"/>
      <c r="O101" s="101"/>
    </row>
    <row r="102" spans="1:15" ht="30.75" thickBot="1" x14ac:dyDescent="0.3">
      <c r="A102" s="52" t="s">
        <v>126</v>
      </c>
      <c r="B102" s="50" t="s">
        <v>143</v>
      </c>
      <c r="C102" s="81" t="s">
        <v>120</v>
      </c>
      <c r="D102" s="43"/>
      <c r="E102" s="43" t="s">
        <v>120</v>
      </c>
      <c r="F102" s="20" t="s">
        <v>120</v>
      </c>
      <c r="G102" s="43" t="s">
        <v>120</v>
      </c>
      <c r="H102" s="53" t="s">
        <v>149</v>
      </c>
      <c r="I102" s="20">
        <v>1</v>
      </c>
      <c r="J102" s="87" t="s">
        <v>160</v>
      </c>
      <c r="K102" s="86" t="s">
        <v>175</v>
      </c>
      <c r="L102" s="56">
        <v>5</v>
      </c>
      <c r="M102" s="58"/>
      <c r="N102" s="55" t="s">
        <v>160</v>
      </c>
      <c r="O102" s="4" t="s">
        <v>170</v>
      </c>
    </row>
    <row r="103" spans="1:15" ht="45.75" thickBot="1" x14ac:dyDescent="0.3">
      <c r="A103" s="52" t="s">
        <v>186</v>
      </c>
      <c r="B103" s="50" t="s">
        <v>144</v>
      </c>
      <c r="C103" s="81" t="s">
        <v>120</v>
      </c>
      <c r="D103" s="43"/>
      <c r="E103" s="43" t="s">
        <v>120</v>
      </c>
      <c r="F103" s="20" t="s">
        <v>120</v>
      </c>
      <c r="G103" s="43" t="s">
        <v>120</v>
      </c>
      <c r="H103" s="53" t="s">
        <v>149</v>
      </c>
      <c r="I103" s="20">
        <v>2</v>
      </c>
      <c r="J103" s="87" t="s">
        <v>161</v>
      </c>
      <c r="K103" s="86" t="s">
        <v>175</v>
      </c>
      <c r="L103" s="56">
        <v>5</v>
      </c>
      <c r="M103" s="58"/>
      <c r="N103" s="55" t="s">
        <v>161</v>
      </c>
      <c r="O103" s="4" t="s">
        <v>171</v>
      </c>
    </row>
    <row r="104" spans="1:15" ht="30.75" thickBot="1" x14ac:dyDescent="0.3">
      <c r="A104" s="52" t="s">
        <v>187</v>
      </c>
      <c r="B104" s="50" t="s">
        <v>146</v>
      </c>
      <c r="C104" s="81" t="s">
        <v>120</v>
      </c>
      <c r="D104" s="43" t="s">
        <v>120</v>
      </c>
      <c r="E104" s="43" t="s">
        <v>120</v>
      </c>
      <c r="F104" s="20" t="s">
        <v>120</v>
      </c>
      <c r="G104" s="43" t="s">
        <v>120</v>
      </c>
      <c r="H104" s="53" t="s">
        <v>150</v>
      </c>
      <c r="I104" s="20">
        <v>1</v>
      </c>
      <c r="J104" s="87" t="s">
        <v>162</v>
      </c>
      <c r="K104" s="86" t="s">
        <v>175</v>
      </c>
      <c r="L104" s="56">
        <v>5</v>
      </c>
      <c r="M104" s="59"/>
      <c r="N104" s="55" t="s">
        <v>162</v>
      </c>
      <c r="O104" s="4" t="s">
        <v>172</v>
      </c>
    </row>
    <row r="105" spans="1:15" ht="30.75" thickBot="1" x14ac:dyDescent="0.3">
      <c r="A105" s="52" t="s">
        <v>188</v>
      </c>
      <c r="B105" s="50" t="s">
        <v>192</v>
      </c>
      <c r="C105" s="81" t="s">
        <v>120</v>
      </c>
      <c r="D105" s="43" t="s">
        <v>120</v>
      </c>
      <c r="E105" s="43" t="s">
        <v>120</v>
      </c>
      <c r="F105" s="20" t="s">
        <v>120</v>
      </c>
      <c r="G105" s="43" t="s">
        <v>120</v>
      </c>
      <c r="H105" s="53" t="s">
        <v>152</v>
      </c>
      <c r="I105" s="20">
        <v>1</v>
      </c>
      <c r="J105" s="87" t="s">
        <v>193</v>
      </c>
      <c r="K105" s="86" t="s">
        <v>175</v>
      </c>
      <c r="L105" s="56">
        <v>5</v>
      </c>
      <c r="M105" s="59"/>
      <c r="N105" s="54" t="s">
        <v>193</v>
      </c>
      <c r="O105" s="4" t="s">
        <v>174</v>
      </c>
    </row>
    <row r="106" spans="1:15" ht="22.5" customHeight="1" thickBot="1" x14ac:dyDescent="0.3">
      <c r="A106" s="82" t="s">
        <v>77</v>
      </c>
      <c r="B106" s="83" t="s">
        <v>127</v>
      </c>
      <c r="C106" s="84">
        <v>500</v>
      </c>
      <c r="D106" s="61">
        <v>45.1</v>
      </c>
      <c r="E106" s="61">
        <f>D106*C106</f>
        <v>22550</v>
      </c>
      <c r="F106" s="20">
        <v>5</v>
      </c>
      <c r="G106" s="61">
        <f>E106*1.05</f>
        <v>23677.5</v>
      </c>
      <c r="H106" s="43" t="s">
        <v>120</v>
      </c>
      <c r="I106" s="20" t="s">
        <v>120</v>
      </c>
      <c r="J106" s="52" t="s">
        <v>120</v>
      </c>
      <c r="K106" s="86"/>
      <c r="L106" s="56"/>
      <c r="M106" s="4"/>
      <c r="N106" s="56"/>
      <c r="O106" s="56"/>
    </row>
    <row r="107" spans="1:15" ht="15.75" thickBot="1" x14ac:dyDescent="0.3">
      <c r="A107" s="115" t="s">
        <v>79</v>
      </c>
      <c r="B107" s="112" t="s">
        <v>157</v>
      </c>
      <c r="C107" s="116" t="s">
        <v>120</v>
      </c>
      <c r="D107" s="107" t="s">
        <v>120</v>
      </c>
      <c r="E107" s="107" t="s">
        <v>120</v>
      </c>
      <c r="F107" s="109" t="s">
        <v>120</v>
      </c>
      <c r="G107" s="107" t="s">
        <v>120</v>
      </c>
      <c r="H107" s="103" t="s">
        <v>176</v>
      </c>
      <c r="I107" s="109">
        <v>18</v>
      </c>
      <c r="J107" s="102" t="s">
        <v>167</v>
      </c>
      <c r="K107" s="96" t="s">
        <v>175</v>
      </c>
      <c r="L107" s="97">
        <v>5</v>
      </c>
      <c r="M107" s="57"/>
      <c r="N107" s="100" t="s">
        <v>167</v>
      </c>
      <c r="O107" s="100" t="s">
        <v>179</v>
      </c>
    </row>
    <row r="108" spans="1:15" ht="15" customHeight="1" thickBot="1" x14ac:dyDescent="0.3">
      <c r="A108" s="115"/>
      <c r="B108" s="112"/>
      <c r="C108" s="116"/>
      <c r="D108" s="108"/>
      <c r="E108" s="108"/>
      <c r="F108" s="110"/>
      <c r="G108" s="108"/>
      <c r="H108" s="104"/>
      <c r="I108" s="110"/>
      <c r="J108" s="102"/>
      <c r="K108" s="96"/>
      <c r="L108" s="97"/>
      <c r="M108" s="58"/>
      <c r="N108" s="100"/>
      <c r="O108" s="100"/>
    </row>
    <row r="109" spans="1:15" ht="15.75" thickBot="1" x14ac:dyDescent="0.3">
      <c r="A109" s="103" t="s">
        <v>81</v>
      </c>
      <c r="B109" s="113" t="s">
        <v>154</v>
      </c>
      <c r="C109" s="105" t="s">
        <v>120</v>
      </c>
      <c r="D109" s="107" t="s">
        <v>120</v>
      </c>
      <c r="E109" s="107" t="s">
        <v>120</v>
      </c>
      <c r="F109" s="109" t="s">
        <v>120</v>
      </c>
      <c r="G109" s="107" t="s">
        <v>120</v>
      </c>
      <c r="H109" s="103" t="s">
        <v>155</v>
      </c>
      <c r="I109" s="109">
        <v>4</v>
      </c>
      <c r="J109" s="102" t="s">
        <v>165</v>
      </c>
      <c r="K109" s="96" t="s">
        <v>175</v>
      </c>
      <c r="L109" s="97">
        <v>5</v>
      </c>
      <c r="M109" s="58"/>
      <c r="N109" s="100" t="s">
        <v>165</v>
      </c>
      <c r="O109" s="100">
        <v>220</v>
      </c>
    </row>
    <row r="110" spans="1:15" ht="15.75" thickBot="1" x14ac:dyDescent="0.3">
      <c r="A110" s="104"/>
      <c r="B110" s="114"/>
      <c r="C110" s="106"/>
      <c r="D110" s="108"/>
      <c r="E110" s="108"/>
      <c r="F110" s="110"/>
      <c r="G110" s="108"/>
      <c r="H110" s="104"/>
      <c r="I110" s="110"/>
      <c r="J110" s="111"/>
      <c r="K110" s="96"/>
      <c r="L110" s="97"/>
      <c r="M110" s="58"/>
      <c r="N110" s="101"/>
      <c r="O110" s="101"/>
    </row>
    <row r="111" spans="1:15" ht="30.75" thickBot="1" x14ac:dyDescent="0.3">
      <c r="A111" s="62" t="s">
        <v>83</v>
      </c>
      <c r="B111" s="85" t="s">
        <v>143</v>
      </c>
      <c r="C111" s="45" t="s">
        <v>120</v>
      </c>
      <c r="D111" s="43"/>
      <c r="E111" s="43" t="s">
        <v>120</v>
      </c>
      <c r="F111" s="20" t="s">
        <v>120</v>
      </c>
      <c r="G111" s="43" t="s">
        <v>120</v>
      </c>
      <c r="H111" s="53" t="s">
        <v>149</v>
      </c>
      <c r="I111" s="20">
        <v>1</v>
      </c>
      <c r="J111" s="87" t="s">
        <v>160</v>
      </c>
      <c r="K111" s="86" t="s">
        <v>175</v>
      </c>
      <c r="L111" s="56">
        <v>5</v>
      </c>
      <c r="M111" s="58"/>
      <c r="N111" s="55" t="s">
        <v>160</v>
      </c>
      <c r="O111" s="4" t="s">
        <v>170</v>
      </c>
    </row>
    <row r="112" spans="1:15" ht="45.75" thickBot="1" x14ac:dyDescent="0.3">
      <c r="A112" s="62" t="s">
        <v>85</v>
      </c>
      <c r="B112" s="85" t="s">
        <v>144</v>
      </c>
      <c r="C112" s="45" t="s">
        <v>120</v>
      </c>
      <c r="D112" s="43" t="s">
        <v>120</v>
      </c>
      <c r="E112" s="43" t="s">
        <v>120</v>
      </c>
      <c r="F112" s="20" t="s">
        <v>120</v>
      </c>
      <c r="G112" s="43" t="s">
        <v>120</v>
      </c>
      <c r="H112" s="53" t="s">
        <v>149</v>
      </c>
      <c r="I112" s="20">
        <v>2</v>
      </c>
      <c r="J112" s="87" t="s">
        <v>161</v>
      </c>
      <c r="K112" s="86" t="s">
        <v>175</v>
      </c>
      <c r="L112" s="56">
        <v>5</v>
      </c>
      <c r="M112" s="59"/>
      <c r="N112" s="55" t="s">
        <v>161</v>
      </c>
      <c r="O112" s="4" t="s">
        <v>171</v>
      </c>
    </row>
    <row r="113" spans="1:15" ht="30.75" thickBot="1" x14ac:dyDescent="0.3">
      <c r="A113" s="62" t="s">
        <v>189</v>
      </c>
      <c r="B113" s="50" t="s">
        <v>146</v>
      </c>
      <c r="C113" s="45" t="s">
        <v>120</v>
      </c>
      <c r="D113" s="43" t="s">
        <v>120</v>
      </c>
      <c r="E113" s="43" t="s">
        <v>120</v>
      </c>
      <c r="F113" s="20" t="s">
        <v>120</v>
      </c>
      <c r="G113" s="43" t="s">
        <v>120</v>
      </c>
      <c r="H113" s="53" t="s">
        <v>150</v>
      </c>
      <c r="I113" s="20">
        <v>1</v>
      </c>
      <c r="J113" s="87" t="s">
        <v>162</v>
      </c>
      <c r="K113" s="86" t="s">
        <v>175</v>
      </c>
      <c r="L113" s="56">
        <v>5</v>
      </c>
      <c r="M113" s="59"/>
      <c r="N113" s="55" t="s">
        <v>162</v>
      </c>
      <c r="O113" s="4" t="s">
        <v>172</v>
      </c>
    </row>
    <row r="114" spans="1:15" ht="30.75" thickBot="1" x14ac:dyDescent="0.3">
      <c r="A114" s="62" t="s">
        <v>190</v>
      </c>
      <c r="B114" s="50" t="s">
        <v>192</v>
      </c>
      <c r="C114" s="45" t="s">
        <v>120</v>
      </c>
      <c r="D114" s="43" t="s">
        <v>120</v>
      </c>
      <c r="E114" s="43" t="s">
        <v>120</v>
      </c>
      <c r="F114" s="20" t="s">
        <v>120</v>
      </c>
      <c r="G114" s="43" t="s">
        <v>120</v>
      </c>
      <c r="H114" s="53" t="s">
        <v>152</v>
      </c>
      <c r="I114" s="20">
        <v>1</v>
      </c>
      <c r="J114" s="87" t="s">
        <v>193</v>
      </c>
      <c r="K114" s="86" t="s">
        <v>175</v>
      </c>
      <c r="L114" s="56">
        <v>5</v>
      </c>
      <c r="M114" s="59"/>
      <c r="N114" s="54" t="s">
        <v>193</v>
      </c>
      <c r="O114" s="4" t="s">
        <v>174</v>
      </c>
    </row>
    <row r="115" spans="1:15" ht="30.75" customHeight="1" thickBot="1" x14ac:dyDescent="0.3">
      <c r="A115" s="117" t="s">
        <v>128</v>
      </c>
      <c r="B115" s="118"/>
      <c r="C115" s="118"/>
      <c r="D115" s="119"/>
      <c r="E115" s="63">
        <f>E69+E78+E88+E97+E106</f>
        <v>108959</v>
      </c>
      <c r="F115" s="20"/>
      <c r="G115" s="63">
        <f>G69+G78+G88+G97+G106</f>
        <v>114406.95</v>
      </c>
      <c r="H115" s="43" t="s">
        <v>120</v>
      </c>
      <c r="I115" s="20" t="s">
        <v>120</v>
      </c>
      <c r="J115" s="52" t="s">
        <v>120</v>
      </c>
      <c r="K115" s="5"/>
      <c r="L115" s="4"/>
      <c r="M115" s="4"/>
      <c r="N115" s="4"/>
      <c r="O115" s="4"/>
    </row>
    <row r="117" spans="1:15" x14ac:dyDescent="0.25">
      <c r="A117" s="60" t="s">
        <v>134</v>
      </c>
    </row>
    <row r="119" spans="1:15" ht="42" customHeight="1" x14ac:dyDescent="0.25">
      <c r="A119" s="120" t="s">
        <v>135</v>
      </c>
      <c r="B119" s="120"/>
      <c r="C119" s="120"/>
      <c r="D119" s="120"/>
      <c r="E119" s="120"/>
      <c r="F119" s="120"/>
      <c r="G119" s="120"/>
      <c r="H119" s="120"/>
      <c r="I119" s="120"/>
      <c r="J119" s="120"/>
    </row>
  </sheetData>
  <mergeCells count="160">
    <mergeCell ref="A8:A9"/>
    <mergeCell ref="B8:B9"/>
    <mergeCell ref="D8:D9"/>
    <mergeCell ref="A21:A23"/>
    <mergeCell ref="B21:B23"/>
    <mergeCell ref="A57:A58"/>
    <mergeCell ref="B57:B58"/>
    <mergeCell ref="D57:D58"/>
    <mergeCell ref="A59:A60"/>
    <mergeCell ref="B59:B60"/>
    <mergeCell ref="D59:D60"/>
    <mergeCell ref="A29:A30"/>
    <mergeCell ref="B29:B30"/>
    <mergeCell ref="A32:A42"/>
    <mergeCell ref="B32:B42"/>
    <mergeCell ref="I79:I80"/>
    <mergeCell ref="J79:J80"/>
    <mergeCell ref="B72:B73"/>
    <mergeCell ref="B79:B80"/>
    <mergeCell ref="B68:J68"/>
    <mergeCell ref="A70:A71"/>
    <mergeCell ref="C70:C71"/>
    <mergeCell ref="D70:D71"/>
    <mergeCell ref="E70:E71"/>
    <mergeCell ref="F70:F71"/>
    <mergeCell ref="G70:G71"/>
    <mergeCell ref="H70:H71"/>
    <mergeCell ref="I70:I71"/>
    <mergeCell ref="J70:J71"/>
    <mergeCell ref="B70:B71"/>
    <mergeCell ref="D79:D80"/>
    <mergeCell ref="E79:E80"/>
    <mergeCell ref="F79:F80"/>
    <mergeCell ref="G79:G80"/>
    <mergeCell ref="H79:H80"/>
    <mergeCell ref="A72:A73"/>
    <mergeCell ref="C72:C73"/>
    <mergeCell ref="D72:D73"/>
    <mergeCell ref="E72:E73"/>
    <mergeCell ref="F72:F73"/>
    <mergeCell ref="G72:G73"/>
    <mergeCell ref="B87:J87"/>
    <mergeCell ref="A89:A90"/>
    <mergeCell ref="C89:C90"/>
    <mergeCell ref="D89:D90"/>
    <mergeCell ref="E89:E90"/>
    <mergeCell ref="F89:F90"/>
    <mergeCell ref="G89:G90"/>
    <mergeCell ref="H89:H90"/>
    <mergeCell ref="I89:I90"/>
    <mergeCell ref="J89:J90"/>
    <mergeCell ref="B89:B90"/>
    <mergeCell ref="A91:A92"/>
    <mergeCell ref="C91:C92"/>
    <mergeCell ref="D91:D92"/>
    <mergeCell ref="E91:E92"/>
    <mergeCell ref="F91:F92"/>
    <mergeCell ref="G91:G92"/>
    <mergeCell ref="H91:H92"/>
    <mergeCell ref="I91:I92"/>
    <mergeCell ref="J91:J92"/>
    <mergeCell ref="B91:B92"/>
    <mergeCell ref="A115:D115"/>
    <mergeCell ref="A119:J119"/>
    <mergeCell ref="H98:H99"/>
    <mergeCell ref="I98:I99"/>
    <mergeCell ref="J98:J99"/>
    <mergeCell ref="A100:A101"/>
    <mergeCell ref="C100:C101"/>
    <mergeCell ref="D100:D101"/>
    <mergeCell ref="E100:E101"/>
    <mergeCell ref="F100:F101"/>
    <mergeCell ref="G100:G101"/>
    <mergeCell ref="H100:H101"/>
    <mergeCell ref="A98:A99"/>
    <mergeCell ref="C98:C99"/>
    <mergeCell ref="D98:D99"/>
    <mergeCell ref="E98:E99"/>
    <mergeCell ref="F98:F99"/>
    <mergeCell ref="G98:G99"/>
    <mergeCell ref="I100:I101"/>
    <mergeCell ref="J100:J101"/>
    <mergeCell ref="B98:B99"/>
    <mergeCell ref="B100:B101"/>
    <mergeCell ref="J107:J108"/>
    <mergeCell ref="A109:A110"/>
    <mergeCell ref="C109:C110"/>
    <mergeCell ref="D109:D110"/>
    <mergeCell ref="E109:E110"/>
    <mergeCell ref="F109:F110"/>
    <mergeCell ref="G109:G110"/>
    <mergeCell ref="H109:H110"/>
    <mergeCell ref="I109:I110"/>
    <mergeCell ref="J109:J110"/>
    <mergeCell ref="B107:B108"/>
    <mergeCell ref="B109:B110"/>
    <mergeCell ref="A107:A108"/>
    <mergeCell ref="C107:C108"/>
    <mergeCell ref="D107:D108"/>
    <mergeCell ref="E107:E108"/>
    <mergeCell ref="F107:F108"/>
    <mergeCell ref="G107:G108"/>
    <mergeCell ref="H107:H108"/>
    <mergeCell ref="I107:I108"/>
    <mergeCell ref="N70:N71"/>
    <mergeCell ref="O70:O71"/>
    <mergeCell ref="N72:N73"/>
    <mergeCell ref="O72:O73"/>
    <mergeCell ref="N79:N80"/>
    <mergeCell ref="O79:O80"/>
    <mergeCell ref="N81:N82"/>
    <mergeCell ref="O81:O82"/>
    <mergeCell ref="N89:N90"/>
    <mergeCell ref="O89:O90"/>
    <mergeCell ref="K109:K110"/>
    <mergeCell ref="L109:L110"/>
    <mergeCell ref="N91:N92"/>
    <mergeCell ref="O91:O92"/>
    <mergeCell ref="N98:N99"/>
    <mergeCell ref="O98:O99"/>
    <mergeCell ref="N100:N101"/>
    <mergeCell ref="O100:O101"/>
    <mergeCell ref="N107:N108"/>
    <mergeCell ref="O107:O108"/>
    <mergeCell ref="N109:N110"/>
    <mergeCell ref="O109:O110"/>
    <mergeCell ref="K89:K90"/>
    <mergeCell ref="L89:L90"/>
    <mergeCell ref="K91:K92"/>
    <mergeCell ref="L91:L92"/>
    <mergeCell ref="K98:K99"/>
    <mergeCell ref="L98:L99"/>
    <mergeCell ref="K100:K101"/>
    <mergeCell ref="L100:L101"/>
    <mergeCell ref="K107:K108"/>
    <mergeCell ref="L107:L108"/>
    <mergeCell ref="A1:D1"/>
    <mergeCell ref="K70:K71"/>
    <mergeCell ref="L70:L71"/>
    <mergeCell ref="K72:K73"/>
    <mergeCell ref="L72:L73"/>
    <mergeCell ref="K79:K80"/>
    <mergeCell ref="L79:L80"/>
    <mergeCell ref="K81:K82"/>
    <mergeCell ref="L81:L82"/>
    <mergeCell ref="A81:A82"/>
    <mergeCell ref="C81:C82"/>
    <mergeCell ref="D81:D82"/>
    <mergeCell ref="E81:E82"/>
    <mergeCell ref="F81:F82"/>
    <mergeCell ref="G81:G82"/>
    <mergeCell ref="H81:H82"/>
    <mergeCell ref="I81:I82"/>
    <mergeCell ref="J81:J82"/>
    <mergeCell ref="B81:B82"/>
    <mergeCell ref="H72:H73"/>
    <mergeCell ref="I72:I73"/>
    <mergeCell ref="J72:J73"/>
    <mergeCell ref="A79:A80"/>
    <mergeCell ref="C79:C80"/>
  </mergeCells>
  <pageMargins left="0.7" right="0.7" top="0.75" bottom="0.75" header="0.3" footer="0.3"/>
  <pageSetup paperSize="9" scale="20" orientation="landscape" verticalDpi="1200" r:id="rId1"/>
  <rowBreaks count="1" manualBreakCount="1">
    <brk id="61"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EFC56362-7F91-464B-85BA-409BCD3585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Siūloma įranga</vt:lpstr>
      <vt:lpstr>TS+ kaina</vt:lpstr>
      <vt:lpstr>'Siūloma įranga'!Print_Area</vt:lpstr>
      <vt:lpstr>'TS+ kaina'!Print_Area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Ardeola</dc:creator>
  <cp:lastModifiedBy>Neringa Peleckienė</cp:lastModifiedBy>
  <cp:lastPrinted>2025-07-16T05:01:06Z</cp:lastPrinted>
  <dcterms:created xsi:type="dcterms:W3CDTF">2025-06-17T05:11:16Z</dcterms:created>
  <dcterms:modified xsi:type="dcterms:W3CDTF">2025-08-27T12:09:39Z</dcterms:modified>
</cp:coreProperties>
</file>