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p.valuckis\Desktop\Pirkimai\2. Paskelbti-Vykdomi\53. RŠL-4246_Gyv. f. monit. su stotimi\7. Sutartys\1. Medicinos įranga (2 dalis)\"/>
    </mc:Choice>
  </mc:AlternateContent>
  <xr:revisionPtr revIDLastSave="0" documentId="13_ncr:1_{3C790A56-C2E4-4FA8-A109-95CA2E018615}" xr6:coauthVersionLast="47" xr6:coauthVersionMax="47" xr10:uidLastSave="{00000000-0000-0000-0000-000000000000}"/>
  <bookViews>
    <workbookView xWindow="-108" yWindow="-108" windowWidth="23256" windowHeight="12576" xr2:uid="{00000000-000D-0000-FFFF-FFFF00000000}"/>
  </bookViews>
  <sheets>
    <sheet name="Techninė specifikacija ir kaina" sheetId="1" r:id="rId1"/>
    <sheet name="Bendrieji reikalavimai"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F19" i="1"/>
  <c r="G43" i="1" s="1"/>
  <c r="F43" i="1" l="1"/>
  <c r="F44" i="1" s="1"/>
  <c r="F45" i="1" s="1"/>
</calcChain>
</file>

<file path=xl/sharedStrings.xml><?xml version="1.0" encoding="utf-8"?>
<sst xmlns="http://schemas.openxmlformats.org/spreadsheetml/2006/main" count="110" uniqueCount="110">
  <si>
    <t>GYVYBINIŲ FUNKCIJŲ MONITORIAI SU CENTRINE MONITORAVIMO STOTIMI</t>
  </si>
  <si>
    <t>Kam:</t>
  </si>
  <si>
    <t>Viešoji įstaiga CPO LT</t>
  </si>
  <si>
    <t>Data:</t>
  </si>
  <si>
    <t>Nr.:</t>
  </si>
  <si>
    <t>Vieta:</t>
  </si>
  <si>
    <t>Tiekėjo pasiūlymas:</t>
  </si>
  <si>
    <t>Nr.</t>
  </si>
  <si>
    <t>Pavadinimas</t>
  </si>
  <si>
    <t>Kiekis</t>
  </si>
  <si>
    <t>Mato vienetas</t>
  </si>
  <si>
    <t>Kaina be PVM, Eur</t>
  </si>
  <si>
    <t>Suma be PVM, Eur</t>
  </si>
  <si>
    <t>Gamintojas, modelis</t>
  </si>
  <si>
    <t>Siūlomo parametro reikšmė su nuoroda į konkretų dokumento pavadinimą ir puslapį patvirtinantį siūlomo parametro reikšmę</t>
  </si>
  <si>
    <t>kompl.</t>
  </si>
  <si>
    <t>Kvėpavimo registravimas: 1. Kvėpavimo sustojimo atpažinimas; 2. Kvėpavimo dažnio matavimo ribos ne siauresnės kaip 4 - 100 kartų/min; 3. Matavimo paklaida ≤ ± 5 kartas/min. visame matuojamajame diapazone;</t>
  </si>
  <si>
    <t>Temperatūros matavimas: 1. Temperatūros matavimo ribos ne siauresnės kaip 20 –  45°C; 2. Matavimo paklaida ≤ ± 0,1°C; 3. Skaitmeninė temperatūros matavimo rezultatų išraiška;</t>
  </si>
  <si>
    <t>Monitoruojamų parametrų nustatymas ir patvirtinimas vykdomas lietimui jautraus ekrano pagalba - būtina;</t>
  </si>
  <si>
    <t>Visų matuojamų parametrų išsaugojimas monitoriaus vidinėje atmintyje - būtina;</t>
  </si>
  <si>
    <t>Galimybė susikurti ir išsaugoti ekrano atmintyje  parametrų laukų išdėstymo ekrane šablonus - būtina;</t>
  </si>
  <si>
    <t>Mobilaus paciento gyvybinių funkcijų modulio prijungimas prie gyvybinių funkcijų monitoriaus per mobilaus paciento gyvybinių funkcijų monitoriaus tvirtinimo stotelę arba įstatomas į gyvybinių funkcijų monitorių - būtina;</t>
  </si>
  <si>
    <t>Integruotų duomenų perdavimo ir jungčių tipai: 1. USB jungtis – ne mažiau kaip 1 vnt.; 2. Laidinio kompiuterinio tinklo jungtis (LAN) - ne mažiau kaip 1 vnt.); 3. Belaidis ryšys – Wi-Fi;</t>
  </si>
  <si>
    <t>Suma be PVM</t>
  </si>
  <si>
    <t>Taikomas PVM dydis (%)</t>
  </si>
  <si>
    <t>PVM suma</t>
  </si>
  <si>
    <t>Suma su PVM</t>
  </si>
  <si>
    <t>2. DALIS</t>
  </si>
  <si>
    <t>GYVYBINIŲ FUNKCIJŲ MONITORIAI SU CENTRINE MONITORAVIMO STOTIMI INTENSYVIOSIOS TERAPIJOS SKYRIUI</t>
  </si>
  <si>
    <t>2.</t>
  </si>
  <si>
    <t>Gyvybinių funkcijų monitoriai su centrine monitoravimo stotimi Intensyviosios terapijos skyriui</t>
  </si>
  <si>
    <t>2.1.</t>
  </si>
  <si>
    <t>Gyvybinių funkcijų monitoriai su centrine monitoravimo stotimi intensyviosios terapijos skyriui</t>
  </si>
  <si>
    <t>2.1.1.</t>
  </si>
  <si>
    <t xml:space="preserve">Paskirtis bei perkamo komplekto sudėtis - įranga skirta intensyviosios terapijos skyriui. Suplanuota 12 darbo vietų su gyvybinių funkcijų monitoriais, kuriose bus naudojami moduliniai gyvybinių funkcijų monitoriai kartu su jiems skirtais mobiliais gyvybinių funkcijų multiparametrų moduliais bei centrinė monitoravimo stotis. </t>
  </si>
  <si>
    <t>2.1.2.</t>
  </si>
  <si>
    <t>Suderinamumas - visi moduliniai gyvybinių funkcijų monitoriai bei mobilūs gyvybinių funkcijų multiparametrų moduliai privalo būti to paties gamintojo. Centrinė monitoravimo stotis turi būti suderinama su siūlomais moduliniais gyvybinių funkcijų monitoriais bei mobiliais gyvybinių funkcijų multiparametrų moduliais; moduliniai gyvybinių funkcijų monitoriai, mobilūs gyvybinių funkcijų multiparametrų moduliai ir centrinė monitoravimo stotis turi būti suderinti su ligoninės informacine sistema;</t>
  </si>
  <si>
    <t>2.1.3.</t>
  </si>
  <si>
    <t>Moduliniai gyvybinių funkcijų monitoriai (12 vnt.): 1.elektros maitinimo šaltiniai: 1.1. 230 V ± 10%, 50 Hz elektros tinklas; 1.2. Vidiniai akumuliatoriai turi užtikrinti ne mažiau 120 min. nepertraukiamo darbo, nutrūkus elektros energijos maitinimui; 2. Monitoriaus aušinimui nenaudojami ventiliatoriai; 3. monitoriaus ekranas: 3.1. Ekrano įstrižainė ne mažesnė kaip 15“; 3.2. Ekrano rezoliucija ne mažesnė 1024 x 768; 4. Monitoriaus parametrų valdymas: 4.1. Lietimui jautriu monitoriaus ekranu („touchscreen“); 4.2. Monitoriaus rotacijos nustatymų ir parametrų valdymo rankenėlė arba valdymas per lietimui jautrų monitorių; 5. galimas skirtingų parametrų kreivių skaičius ekrane vienu metu - ≥ 6; 6. Monitoriaus matuojamų parametrų atmintis: ne mažiau 48 val. grafinės ir skaitmeninės informacijos;</t>
  </si>
  <si>
    <t>2.1.4.</t>
  </si>
  <si>
    <t>Matuojami parametrai: 1. EKG (taikoma visiems siūlomiems moduliniams gyvybinių funkcijų monitoriams); 2. Kvėpavimo dažnis (taikoma visiems siūlomiems moduliniams gyvybinių funkcijų monitoriams); 3. SpO2 (taikoma visiems siūlomiems moduliniams gyvybinių funkcijų monitoriams); 4. Temperatūra - ne mažiau nei 1 kanalas  (taikoma visiems siūlomiems moduliniams gyvybinių funkcijų monitoriams); 5. Neinvazinis kraujospūdis - ne mažiau nei 1 kanalas  (taikoma visiems siūlomiems moduliniams gyvybinių funkcijų monitoriams); 6. Invazinis kraujospūdis (taikoma visiems siūlomiems moduliniams gyvybinių funkcijų monitoriams); 7. Kapnometrijos (EtCO₂) funkcija (taikoma visiems siūlomiems moduliniams gyvybinių funkcijų monitoriams); 8. Širdies minutinio tūrio (CO – Cardiac Output) matavimas, paremtas arterinio slėgio bangos kontūro (Pulse Contour Analysis) analize (taikoma 4 moduliniams gyvybinių funkcijų monitoriams); 9. Sąmonės būklės monitoravimas (taikoma 4 moduliniams gyvybinių funkcijų monitoriams);</t>
  </si>
  <si>
    <t>2.1.5.</t>
  </si>
  <si>
    <t>Reikalavimai EKG monitoravimui: 1. EKG derivacijos: I, II, III, aVR, aVL, aVF, V1, V2, V3, V4, V5, V6; 2. Apsauga nuo defibriliatoriaus iškrovos; 3. Širdies susitraukimo dažnio matavimo ribos ne siauresnės kaip 30 - 250 k/min.; 4. Kardiogramos kreivės slinkimo greitis diapazone nuo 6.25 mm/s iki 50mm/s (ne siauresniame už nurodytą);</t>
  </si>
  <si>
    <t>2.1.6.</t>
  </si>
  <si>
    <t>2.1.7.</t>
  </si>
  <si>
    <t>2.1.8.</t>
  </si>
  <si>
    <t>SpO2 matavimas: 1. SpO2 matavimo ribos ne siauresnės kaip 1 - 100 %; 2. Matavimo paklaida ribose nuo 70 iki 100%  ne daugiau  ± 3,0 % su siūlomu davikliu; 3. SpO2 matavimo duomenys pateikiami kreive ir skaitmenine išraiška; 4. ŠSD matavimo diapazonas iš SpO2 ne siauresnis nei 30 – 300 k/min;</t>
  </si>
  <si>
    <t>2.1.9.</t>
  </si>
  <si>
    <t>Neinvazinio kraujospūdžio matavimas: 1. Kraujospūdžio matavimo ribos ne siauresnės kaip nuo 15 iki 250 mmHg; 2. Intervalo tarp matavimų pasirinkimas ne siauresnis kaip nuo 1 iki 120 min.; 3. Atvaizduojami parametrai: sistolinis, diastolinis ir vidurinis; 4. Matavimų režimai: vienkartinis, intervalinis, nuolatinis/STAT; 5. Neinvazinio kraujo spaudimo matavimo metodas (NIBP) oscilometrinis;</t>
  </si>
  <si>
    <t>2.1.10.</t>
  </si>
  <si>
    <t>2.1.11.</t>
  </si>
  <si>
    <t>2.1.12.</t>
  </si>
  <si>
    <t>2.1.13.</t>
  </si>
  <si>
    <t>Įvykių išsaugojimas - ≥ 100;</t>
  </si>
  <si>
    <t>2.1.14.</t>
  </si>
  <si>
    <t>2.1.15.</t>
  </si>
  <si>
    <t>2.1.16.</t>
  </si>
  <si>
    <t>Integruota automatinė ankstyvo klinikinės būklės blogėjimo įvertinimo funkcija, pagrįsta NEWS2 (National Early Warning Score 2) algoritmu arba lygiaverte ankstyvo įspėjimo sistema -būtina (reikalavimas taikomas visiems siūlomiems moduliniams gyvybinių funkcijų monitoriams);</t>
  </si>
  <si>
    <t>2.1.17.</t>
  </si>
  <si>
    <t>Reikalavimai invazinio kraujospūdžio kanalui (moduliui) - visi siūlomi gyvybinių funkcijų monitoriai privalo turėti invazinio kraujospūdžio matavimo kanalą. Jei ši funkcija įgyvendinama per atskirą modulį, reikia pateikti 4 vnt. invazinio kraujospūdžio matavimo modulių, suderinamų su siūlomais moduliniais gyvybinių funkcijų monitoriais: matavimo ribos (ne siauresnės už nurodytas) - nuo - 40 iki +320 mmHg; matavimo paklaida - ne daugiau ± 5% arba ± 4 mmHg (priklausomai kuris yra didesnis);</t>
  </si>
  <si>
    <t>2.1.18.</t>
  </si>
  <si>
    <t>Reikalavimai CO₂ kapnografijos (kapnometrijos) matavimo moduliui (pateikti 12 vnt. CO₂ kapnografijos (kapnometrijos) matavimo modulių, suderinamų su siūlomais moduliniais gyvybinių funkcijų monitoriais): matavimo metodika - šoninės tėkmės arba lygiavertė technologija; CO2 matavimo ribos (ne siauresniame diapazone už nurodytą)- 0-150 mmHg;</t>
  </si>
  <si>
    <t>2.1.19.</t>
  </si>
  <si>
    <t>Reikalavimai širdies minutinio tūrio matavimo moduliams: pateikiami 2 moduliai, suderinami su pateikiamais moduliniais gyvybinių funkcijų monitoriais, kurių širdies minutinio tūrio matavimas, paremtas arterinio slėgio bangos kontūro analize (Pulse Contour Analysis) naudojant FloTrac, PresCCO, ProAQT ar kitas lygiavertes technologijas bei 2 moduliai, suderinami su pateikiamais moduliniais gyvybinių funkcijų monitoriais, kurių širdies minutinio tūrio matavimas, paremtas arterinio slėgio bangos kontūro analize (Pulse Contour Analysis) naudojant PiCCO ar jai lygiavertę technologiją;</t>
  </si>
  <si>
    <t>2.1.20.</t>
  </si>
  <si>
    <t>Sąmonės būklės monitoravimo modulis (moduliai) turi leisti stebėti elektroencefalografinius (EEG) signalus bei BIS (Bispectral Index) arba lygiavertį sąmonės lygio skaitmeninį rodiklį. Kartu turi būti pateikti reikiami jungiamieji kabeliai ir vienkartinių ar daugkartinių EEG elektrodų rinkiniai, skirti pradinei komplektacijai: būtina pateikti 2 modulius EEG signalų stebėjimui ir 2 modulius BIS monitoravimui (jei gamintojas šias funkcijas įgyvendina viename bendrame modulyje, pateikiami 4 tokie moduliai).</t>
  </si>
  <si>
    <t>2.1.21.</t>
  </si>
  <si>
    <t>Mobilus gyvybinių funkcijų multiparametrų modulis  (12 vnt.): 1. monitoriaus maitinimo šaltiniai: 1.1. Elektros tinklas 230V, 50Hz prijungiamas per pakrovimo stotelę arba modulinį monitorių.; 1.2. Vidinis maitinimo šaltinis (akumuliatorius); 2. modulio veikimo laikas ne mažiau 3 val.; 3. monitoriaus ekranas: 3.1. Spalvoto vaizdo; 3.2. Įstrižainė ≥ 5,5“; 3.3. Lietimui jautrus ekranas (Touch Screen), 4. Kreivių skaičius ekrane vienu metu  ≥ 3; 5. parametrų išsaugojimas modulio vidinėje atmintyje: 5.1. Grafinis ir skaitmeninis; 5.2. Ne trumpiau kaip 24 val. laikotarpį; 6. monitoruojami parametrai: 6.1. EKG (derivacijos: I, II, III, aVL, aVR, aVF, V1-6); 6.2. Kvėpavimo dažnis; 6.3. Širdies susitraukimų dažnis; 6.4. Temperatūra; 6.5. Neinvazinis kraujospūdis; 6.6. SpO2; 7. Modulių aliarmo sistema: 7.1. Kontroliuojamų parametrų ribinių reikšmių nustatymo ir indikacijos galimybė; 7.2. Garsinis ir vizualinis aliarmo signalai; 8. integruotas Wi-Fi modulis - būtina; 9. integruota automatinė ankstyvo klinikinės būklės blogėjimo įvertinimo funkcija, pagrįsta NEWS2 (National Early Warning Score 2) algoritmu arba lygiaverte ankstyvo įspėjimo sistema - būtina;</t>
  </si>
  <si>
    <t>2.1.22.</t>
  </si>
  <si>
    <t>Centrinė monitoravimo stotis: 1. paskirtis - turi apjungti visus siūlomus modulinius gyvybinių funkcijų monitorius bei mobilius gyvybinių funkcijų multiparametrų modulius į bendrą tinklą bei užtikrinti nuotolinį matuojamų parametrų stebėjimą ir jų valdymą; 2. Monitorių ekranuose vienu metu galima stebėti ne mažiau kaip 12-os pacientų hemodinamikos parametrus ir kreives realiu laiku - būtina; 3. matavimo kreivių atvaizdavimo trukmė - ≥ 10 sekundžių; 4. tendencijų duomenys ekrane pateikiami skaičių arba kreivių pagalba - būtina; 5. perspėjimo signalai centriniame pulte turi dubliuoti paciento monitorių perspėjimo signalus - būtina (garsiniai ir vizualūs perspėjimo signalai); 6. galimybė peržiūrėti paciento hemodinamikos parametrus (ECG, SpO2, kvėpavimo ir tiesioginio kraujo spaudimo) ir kreives - būtina, ne mažiau kaip iki 72 val.; 7. galimybė atspausdinti stebėjimo rezultatus, kreives, parametrus arba išsaugoti PDF arba lygiaverčiu formatu - būtina; 8. galimybė pacientų monitoravimo ataskaitas iš centrinės monitoravimo stoties išsiųsti į ligoninės informacinę sistemą - būtina; 9. galimybė iš centrinės monitoravimo stoties duoti nurodymą bet kuriam sistemoje esančiam pacientų monitoriui atlikti neinvazinį kraujospūdžio matavimą - būtina; 10. prisijungimas nuotoliniam pacientų parametrų stebėjimui - būtina, prisijungiama naudojant interneto naršyklę arba specializuotą siūlomos įrangos gamintojo programinę įrangą. Prisijungimas turi veikti vietiniame gyvybinių funkcijų monitorių sistemos tinkle arba Perkančiosios organizacijos vietiniame kompiuteriniame tinkle. Šio techninio sprendimo veikimui prieiga prie interneto neturi būti privaloma; 11.reikalavimai centrinės stoties kompiuteriui, bei periferinei įrangai:  11.1. Pagal gamintojo rekomendacijas su pateikiamais moduliniais gyvybinių funkcijų monitoriais bei mobiliais gyvybinių funkcijų multiparametrų moduliais suderinamas centrinės monitoravimo stoties kompiuteris, skirtas šių monitorių valdymui ir stebėjimui. Kompiuteris turi užtikrinti nepertraukiamą veikimą ir matuojamų parametrų vizualizaciją realiuoju laiku. 11.2. Centrinė stotis turi būti pajėgi realiuoju laiku (tiek belaidžiu (Wi-Fi), tiek laidiniu tinklo ryšiu) valdyti ir stebėti ne mažiau nei 12 modulinių gyvybinių funkcijų monitorių bei 12 mobilių gyvybinių funkcijų multiparametrų modulių duomenis; 11.3. Išorinės arba integruotos garso kolonėlės - 5 vnt.; 11.4. Komplektuojamas su pele, klaviatūra (pilna skaitinė bei raidinė klaviatūra) - 5 komplektai; 11.5. Lazeriniai spausdintuvai (įrengti dviejuose stebėjimo postuose bei dviejuose gydytojų kabinetuose) - viso: 4 vnt.; 11.6. Nepertraukiamo maitinimo šaltinis ne mažiau 1800 VA - 2 vnt. (montuojami dviejuose postuose); 11.7. Viename stebėjimo poste turi būti 2 vnt. ≥ 23" įstrižainės monitoriai (viso: 10 vnt. monitorių (4 vnt. iš jų turi būti su lietimui jautriais ekranais)); 12. papildomi techniniai reikalavimai nuotoliniam pacientų parametrų stebėjimui - tiekėjas į pasiūlymo kainą turi įtraukti visus techninius sprendinius (kompiuterius, monitorius (≥ 23" įstrižainės) ir kt.), reikalingus nuotoliniam pacientų gyvybinių funkcijų monitorių parametrų stebėjimui. Intensyviosios terapijos skyriuje monitoravimo duomenys turi būti atvaizduojami ir valdomi 2 (dviejuose) postuose (postuose monitoriai turi būti su lietimui jautriais ekranais),  2 (dviejuose) gydytojų kabinetuose, duomenų peržiūra vykdoma 1 (viename) slaugytojų poilsio kabinete;</t>
  </si>
  <si>
    <t>2.1.23.</t>
  </si>
  <si>
    <t>Komplektacija: 1. Moduliniai gyvybinių funkcijų monitoriai - 12 vnt., 2. Mobilus gyvybinių funkcijų multiparametrų modulis - 12 vnt., 3. Centrinė monitoravimo stotis - 1 kompl.; 4. EKG paciento kabelis, 5 laidų (daugkartinio naudojimo) - ne mažiau 12 vnt.; 5. EKG paciento kabelis, 10 laidų (daugkartinio naudojimo) - ne mažiau 5 vnt.; 6. SpO2 matavimo daviklis suaugusiems (guminis, daugkartinio naudojimo, pirštinis, Nellcor arba lygiaverčio tipo) su prailginimo kabeliu (prailginimo kabelį būtina pateikti tik jei gamintojas jį komplektuoja) SpO2 pirštiniam davikliui (daugkartinio naudojimo) - ne mažiau 12 komplektų, 7. Manžetės  neinvazinio kraujospūdžio matavimui (daugkartinio naudojimo, skirtingų dydžių (m-l-xl arba adult / large Adult / adult XL)) su žarnele manžetės prijungimui prie monitoriaus (daugkartinio naudojimo, tinkama komplektuojamoms manžetėms) - prie 1 vnt. siūlomo monitoriaus komplektuojama 1 vnt. M arba Adult dydžio, 3 vnt. L arba large Adult dydžio ir 1 vnt. XL arba adult XL dydžio (iš viso 12 manžečių komplektų, kurių viename yra 5 vnt., 3 skirtingų dydžių manžečių); 8. Odos (paviršinis) temperatūros daviklis - ne mažiau 12 vnt.; 9. Stemplinis / rektalinis temperatūros daviklis - 12 vnt.;</t>
  </si>
  <si>
    <t>Tais atvejais, kai pagal galiojančius teisės aktus tiekėjui nereikia mokėti PVM, jis nurodo priežastis, dėl kurių PVM nemoka:</t>
  </si>
  <si>
    <t xml:space="preserve">BENDRIEJI REIKALAVIMAI:  </t>
  </si>
  <si>
    <t>Kartu su įranga pateikiama dokumentacija</t>
  </si>
  <si>
    <t>Tiekėjams kartu su pasiūlymu privaloma pateikti techninės specifikacijos reikalavimų atitikimą patvirtinančią gamintojo dokumentaciją (gamintojo parengtus katalogus, brošiūras ir / ar siūlomų prekių techninių charakteristikų aprašymus, jei gamintojo kataloguose neišsamiai atsispindi siūlomos prekės atitikimas techninės specifikacijos reikalavimams) pdf formatu (pateikiamos skaitmeninės dokumentų kopijos). Šiuose dokumentuose tiekėjas turi grafiškai nurodyti (t. y. pastebimai pažymėti – spalvotai žymėti, ir/ar nurodyti rodyklėmis, ir/ar pabraukti) konkrečias teikiamų dokumentų vietas, kur aprašomos siūlomų techninių charakteristikų reikšmės, bei įrašyti, kurį techninių reikalavimų punktą jos atitinka. Perkančioji organizacija turi teisę reikalauti pateikti katalogų, brošiūrų ir techninių aprašų originalus, o tiekėjui jų nepateikus – pasiūlymą atmesti. Bet kokia kita kalba (išskyrus lietuvių ir anglų) parengti dokumentai turi būti pateikiami su vertimu į lietuvių arba anglų kalbą (Pastaba: vertimas į lietuvių kalbą gali būti pateikiamas atskiru dokumentu). Perkančioji organizacija pasilieka teisę paprašyti vertimo ir iš anglų kalbos. Kilus abejonėms dėl tiekėjo pateiktos gamintojo dokumentacijos autentiškumo, CPO LT prašymu tiekėjas turės pateikti gamintojo dokumentus, patvirtintus gamintojo vadovo ar kito atsakingo asmens (tokiu atveju, kartu pateikiami atitinkamas teises įrodantys dokumentai) kvalifikuotu elektroniniu parašu* , atitinkančiu 2014 m. liepos 23 d. Europos Parlamento ir Tarybos reglamentą (ES) Nr. 910/2014 dėl elektroninės atpažinties ir elektroninių operacijų patikimumo užtikrinimo paslaugų vidaus rinkoje, kuriuo panaikinama Direktyva 1999/93/EB (OL 2014 L 273, p. 73). 
*Pažymėtina, kad kvalifikuotas elektroninis parašas priimamas šiomis sąlygomis:
1.1)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1.2)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</si>
  <si>
    <t>Jeigu techninėje specifikacijoje nurodomas konkretus modelis ar tiekimo šaltinis, konkretus procesas, būdingas konkretaus tiekėjo tiekiamoms prekėms ar teikiamoms paslaugoms, ar prekių ženklas, patentas, tipai, konkreti kilmė ar gamyba, standartai, sertifikatai ir pan., dėl kurių tam tikriems subjektams ar tam tikriems produktams būtų sudarytos palankesnės sąlygos arba jie būtų atmesti, gali būti pateikiamas lygiavertis objektas nurodytajam (taikoma "arba lygiavertis"). Tiekėjas, siūlantis lygiavertę prekę, privalo savo pasiūlyme patikimomis priemonėmis įrodyti, kad siūloma prekė yra lygiavertė ir atitinka techninėje specifikacijoje keliamus reikalavimus. Techninėje specifikacijoje yra pateikti minimalūs reikalavimai. Tiekėjai gali siūlyti geresnių charakteristikų pirkimo objektą.</t>
  </si>
  <si>
    <r>
      <t xml:space="preserve">Siūlomos prekės privalo turėti CE sertifikatą arba EB deklaraciją. </t>
    </r>
    <r>
      <rPr>
        <sz val="12"/>
        <rFont val="Times New Roman"/>
        <family val="1"/>
      </rPr>
      <t>Tiekėjas įsipareigoja kartu su Prekėmis pateikti CE sertifikato arba gamintojo EB atitikties deklaracijos kopiją pagal Europos Parlamento ir Tarybos reglamento (ES) 2017/745 nuostatas.</t>
    </r>
    <r>
      <rPr>
        <sz val="12"/>
        <color theme="1"/>
        <rFont val="Times New Roman"/>
        <family val="1"/>
      </rPr>
      <t xml:space="preserve"> Pateikiant EB deklaracijos kopiją, kartu pateikiami ir techniniai dokumentai, pagrindžiantys prekės atitiktį reikiamiems standartams bei reglamentams.</t>
    </r>
  </si>
  <si>
    <t>Įranga turi būti komplektuojama su visa reikalinga programine ir aparatine įranga, įvairiomis komplektuojančiomis dalimis, jungtimis, jutikliais, davikliais, maitinimo ir ryšio kabeliais bei kitais būtinais priedais. Tiekėjas privalo užtikrinti, kad pateikiama įranga būtų nauja, visiškai sukomplektuota ir paruošta darbui, kad būtų užtikrintas sklandus visos sistemos veikimas be jokių funkcionalumo apribojimų, aprašytų techninėje specifikacijoje. Pateikus įrangą, tiekėjas privalo: atlikti įrangos montavimą ir paleidimą; apmokyti personalą ja naudotis; išvežti pakuotes ir utilizuoti nereikalingas medžiagas.</t>
  </si>
  <si>
    <t>Garantinis laikotarpis:</t>
  </si>
  <si>
    <t>5.1. 2 metai (garantinio aptarnavimo laikas pradedamas skaičiuoti nuo perdavimo-priėmimo akto pasirašymo datos),</t>
  </si>
  <si>
    <r>
      <t xml:space="preserve">5.2. Į garantiją įskaičiuotas nemokamai atliekamas įrangos remontas, įskaitant remontui atlikti reikalingas detales bei medžiagas, o taip pat ir gamintojo rekomenduojamu periodiškumu nemokamai atliekama techninė priežiūra </t>
    </r>
    <r>
      <rPr>
        <sz val="12"/>
        <rFont val="Times New Roman"/>
        <family val="1"/>
      </rPr>
      <t>(jei reikalinga)</t>
    </r>
    <r>
      <rPr>
        <sz val="12"/>
        <color theme="1"/>
        <rFont val="Times New Roman"/>
        <family val="1"/>
      </rPr>
      <t xml:space="preserve">, įskaitant techninei priežiūrai atlikti reikalingas detales ir medžiagas. </t>
    </r>
  </si>
  <si>
    <t>6.1. Naudojimo instrukcija lietuvių kalba;</t>
  </si>
  <si>
    <t>6.2. Serviso dokumentacija lietuvių arba anglų kalba;</t>
  </si>
  <si>
    <t>6.3.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</si>
  <si>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 xml:space="preserve">PIRKIMO SĄLYGŲ PRIEDO "PASIŪLYMO FORMA" TĘSINYS </t>
  </si>
  <si>
    <t>Kvėpavimo registravimas: 
1. Kvėpavimo sustojimo atpažinimas; Psl. 14, K15 Pro specifikacija
2. Kvėpavimo dažnio matavimo ribos 0 - 200 kartų/min; Psl. 3, K15 Pro Specifikacija
3. Matavimo paklaida 0 - 120  ± 1 k/min. ir  121 -200 ± 2 k/min; Psl. 3, K15 Pro Specifikacija</t>
  </si>
  <si>
    <t>Įvykių išsaugojimas: 2000; Psl. 14, K15 Pro Specifikacija</t>
  </si>
  <si>
    <t>Reikalavimai EKG monitoravimui: 
1. EKG derivacijos: I, II, III, aVR, aVL, aVF, V1, V2, V3, V4, V5, V6; Psl. 2, K15 Pro Specifikacija
2. Apsauga nuo defibriliatoriaus iškrovos; Psl. 3, K15 Pro Specifikacija
3. Širdies susitraukimo dažnio matavimo ribos 15 - 300 k/min.; Psl. 3, K15 Pro Specifikacija
4. Kardiogramos kreivės slinkimo greitis diapazone nuo 6.25 mm/s iki 50mm/s; Psl. 2, K15 Pro Specifikacija</t>
  </si>
  <si>
    <t>Temperatūros matavimas: 
1. Temperatūros matavimo ribos 0-50°C; Psl.5, K15 Pro specifikacija
2. Matavimo paklaida ± 0,1°C; Psl.5, K15 Pro specifikacija
3. Skaitmeninė temperatūros matavimo rezultatų išraiška; Psl.5, K15 Pro specifikacija</t>
  </si>
  <si>
    <t>Monitoruojamų parametrų nustatymas ir patvirtinimas vykdomas lietimui jautraus ekrano pagalba. Psl. 52, K15 Pro UM</t>
  </si>
  <si>
    <t>Integruota automatinė ankstyvo klinikinės būklės blogėjimo įvertinimo funkcija, pagrįsta NEWS2 (National Early Warning Score 2) algoritmu; Psl. 273, K15 Pro UM</t>
  </si>
  <si>
    <t>Invazinio kraujospūdžio matavimo moduliai, suderinami su siūlomais moduliniais gyvybinių funkcijų monitoriais: matavimo ribos nuo - 50 iki +370 mmHg; matavimo paklaida - ± 2%. Psl. 7, K15 Pro specifikacija</t>
  </si>
  <si>
    <t>CO₂ kapnografijos (kapnometrijos) matavimo moduliai, suderinami su siūlomais moduliniais gyvybinių funkcijų monitoriais): matavimo metodika - šoninės tėkmės; CO2 matavimo ribos 0-150 mmHg; Psl. 6, K15 Pro Specifikacija</t>
  </si>
  <si>
    <t>Visi moduliniai gyvybinių funkcijų monitoriai bei mobilūs gyvybinių funkcijų multiparametrų moduliai yra to paties gamintojo. Centrinė monitoravimo stotis yra suderinama su siūlomais moduliniais gyvybinių funkcijų monitoriais bei mobiliais gyvybinių funkcijų multiparametrų moduliais; moduliniai gyvybinių funkcijų monitoriai, mobilūs gyvybinių funkcijų multiparametrų moduliai ir centrinė monitoravimo stotis yra suderinta su ligoninės informacine sistema. Psl. 2, Deklaracija</t>
  </si>
  <si>
    <t xml:space="preserve">Moduliniai gyvybinių funkcijų monitoriai (12 vnt.): 
1.elektros maitinimo šaltiniai: 
1.1. 230 V, 50 Hz elektros tinklas; Psl. 15, K15 Pro Specifikacija
1.2. Vidiniai akumuliatoriai užtikrina 120 min. nepertraukiamo darbo, nutrūkus elektros energijos maitinimui; Psl.  
2. Monitoriaus aušinimui nenaudojami ventiliatoriai; Psl. 3, Deklaracija
3. monitoriaus ekranas: 
3.1. Ekrano įstrižainė 15,6“; Psl. 2, K15 Pro Specifikacija
3.2. Ekrano rezoliucija 1920 x 1080; Psl. 2, K15 Pro Specifikacija
4. Monitoriaus parametrų valdymas: 
4.1. Lietimui jautriu monitoriaus ekranu („touchscreen“); Psl. 2, K15 Pro Specifikacija
4.2. Valdymas per lietimui jautrų monitorių;  Psl. 2, K15 Pro Specifikacija
5. Galimas skirtingų parametrų kreivių skaičius ekrane vienu metu - 10; Psl. 2, K15 Pro Specifikacija
6. Monitoriaus matuojamų parametrų atmintis: 160 val. grafinės ir skaitmeninės informacijos; Psl. 14, K15 Pro Specifikacija
</t>
  </si>
  <si>
    <t>Matuojami parametrai: 
1. EKG; Psl. 32, K15 Pro UM
2. Kvėpavimo dažnis; Psl. 32, K15 Pro UM
3. SpO2; Psl. 32, K15 Pro UM
4. Temperatūra - ne mažiau nei 1 kanalas; Psl. 32, K15 Pro UM
5. Neinvazinis kraujospūdis - 1 kanalas; Psl. 32, K15 Pro UM
6. Invazinis kraujospūdis; Psl. 6, K15 Pro Specifikacija
7. Kapnometrijos (EtCO₂) funkcija; Psl. 6, K15 Pro Specifikacija
8. Širdies minutinio tūrio (CO – Cardiac Output) matavimas; Psl. 7, K15 Pro specifikacija
9. Sąmonės būklės monitoravimas; Psl. 3, Deklaracija</t>
  </si>
  <si>
    <t>SpO2 matavimas: 
1. SpO2 matavimo ribos 0 - 100 %; Psl. 5, K15 Pro Specifikacija
2. Matavimo paklaida ribose nuo 70 iki 100%  ± 2,0 % su siūlomu davikliu; Psl. 5, K15 Pro Specifikacija
3. SpO2 matavimo duomenys pateikiami kreive ir skaitmenine išraiška; Psl. 3, Deklaracija
4. ŠSD matavimo diapazonas iš SpO2 20 – 300 k/min; Psl. 5, K15 Pro Specifikacija</t>
  </si>
  <si>
    <t>Visų matuojamų parametrų išsaugojimas monitoriaus vidinėje atmintyje; Psl. 3, Deklaracija</t>
  </si>
  <si>
    <t>Galimybė susikurti ir išsaugoti ekrano atmintyje  parametrų laukų išdėstymo ekrane šablonus; Psl. 3, Deklaracija</t>
  </si>
  <si>
    <t>Mobilaus paciento gyvybinių funkcijų modulio prijungimas prie gyvybinių funkcijų monitoriaus per mobilaus paciento gyvybinių funkcijų monitoriaus tvirtinimo stotelę arba įstatomas į gyvybinių funkcijų monitorių; Psl.3, Deklaracija</t>
  </si>
  <si>
    <t>Pateikiami 2 moduliai, suderinami su pateikiamais moduliniais gyvybinių funkcijų monitoriais, kurių širdies minutinio tūrio matavimas, paremtas arterinio slėgio bangos kontūro analize (Pulse Contour Analysis) naudojant Comen ICG bei 2 moduliai, suderinami su pateikiamais moduliniais gyvybinių funkcijų monitoriais, kurių širdies minutinio tūrio matavimas, paremtas arterinio slėgio bangos kontūro analize (Pulse Contour Analysis) naudojant PiCCO technologiją; Psl. 3, Deklaracija</t>
  </si>
  <si>
    <t>Sąmonės būklės monitoravimo modulis leidžia stebėti elektroencefalografinius (EEG) signalus bei BIS (Bispectral Index) sąmonės lygio skaitmeninį rodiklį. Kartu pateikiami reikiami jungiamieji kabeliai ir  EEG elektrodų rinkiniai, skirti pradinei komplektacijai. Psl. 3, Deklaracija</t>
  </si>
  <si>
    <t>Mobilus gyvybinių funkcijų multiparametrų modulis  (12 vnt.): 
1. monitoriaus maitinimo šaltiniai: 
1.1. Elektros tinklas 230V, 50Hz prijungiamas per pakrovimo stotelę arba modulinį monitorių.; Psl. 6, K1 Specifikacija
1.2. Vidinis maitinimo šaltinis (akumuliatorius);  Psl. 6, K1 Specifikacija
2. modulio veikimo laikas 10 val.;  Psl. 6, K1 Specifikacija
3. monitoriaus ekranas: 
3.1. Spalvoto vaizdo; Psl. 2, K1 Specifikacija
3.2. Įstrižainė 5,5“; Psl. 2, K1 Specifikacija
3.3. Lietimui jautrus ekranas (Touch Screen), Psl. 2, K1 Specifikacija
4. Kreivių skaičius ekrane vienu metu 5; 
5. parametrų išsaugojimas modulio vidinėje atmintyje: 
5.1. Grafinis ir skaitmeninis; Psl. 6, K1 Specifikacija
5.2. 160 val. laikotarpį; Psl. 6, K1 Specifikacija
6. monitoruojami parametrai: 
6.1. EKG (derivacijos: I, II, III, aVL, aVR, aVF, V1-6); Psl. 2, K1 Specifikacija
6.2. Kvėpavimo dažnis; Psl. 32, K1 UM
6.3. Širdies susitraukimų dažnis; Psl. 32, K1 UM
6.4. Temperatūra; Psl. 32, K1 UM
6.5. Neinvazinis kraujospūdis; Psl. 32, K1 UM
6.6. SpO2; Psl. 32, K1 UM
7. Modulių aliarmo sistema: 
7.1. Kontroliuojamų parametrų ribinių reikšmių nustatymo ir indikacijos galimybė; Psl. 3, Deklaracija
7.2. Garsinis ir vizualinis aliarmo signalai; Psl. 6 - 7, K1 Specifikaci
8. integruotas Wi-Fi modulis - būtina; Psl. 277, K1 UM
9. integruota automatinė ankstyvo klinikinės būklės blogėjimo įvertinimo funkcija, pagrįsta NEWS2 (National Early Warning Score 2) algoritmu; Psl. 242, UM</t>
  </si>
  <si>
    <t>Komplektacija: 1. Moduliniai gyvybinių funkcijų monitoriai - 12 vnt., 2. Mobilus gyvybinių funkcijų multiparametrų modulis - 12 vnt., 3. Centrinė monitoravimo stotis - 1 kompl.; 4. EKG paciento kabelis, 5 laidų (daugkartinio naudojimo) - 12 vnt.; 5. EKG paciento kabelis, 10 laidų (daugkartinio naudojimo) - 5 vnt.; 6. SpO2 matavimo daviklis suaugusiems (guminis, daugkartinio naudojimo, pirštinis, Comen) su prailginimo kabeliu (prailginimo kabelį būtina pateikti tik jei gamintojas jį komplektuoja) SpO2 pirštiniam davikliui (daugkartinio naudojimo) -  12 komplektų, 7. Manžetės  neinvazinio kraujospūdžio matavimui (daugkartinio naudojimo, skirtingų dydžių (m-l-xl) su žarnele manžetės prijungimui prie monitoriaus (daugkartinio naudojimo, tinkama komplektuojamoms manžetėms) - prie 1 vnt. siūlomo monitoriaus komplektuojama 1 vnt. M, 3 vnt. L ir 1 vnt. XL dydžio (iš viso 12 manžečių komplektų, kurių viename yra 5 vnt., 3 skirtingų dydžių manžečių); 8. Odos (paviršinis) temperatūros daviklis -12 vnt.; 9. Stemplinis / rektalinis temperatūros daviklis - 12 vnt.; Psl. 3, Deklaracija</t>
  </si>
  <si>
    <t>Gamintojas: SHENZHEN COMEN MEDICAL INSTRUMENTS CO
Modeliai: K15 Pro, K1, STAR8800</t>
  </si>
  <si>
    <t>Kaunas</t>
  </si>
  <si>
    <t>Neinvazinio kraujospūdžio matavimas: 
1. Kraujospūdžio matavimo ribos nuo 0 iki 300 mmHg;  Psl. 4, K15 Pro Specifikacija
2. Intervalo tarp matavimų pasirinkimas nuo 1 iki 720 min.; Psl. 4, K15 Pro Specifikacija
3. Atvaizduojami parametrai: sistolinis, diastolinis ir vidurinis; Psl. 4, K15 Pro Specifikacija
4. Matavimų režimai: vienkartinis, intervalinis, nuolatinis/STAT; Psl. 4, K15 Pro Specifikacija
5. Neinvazinio kraujo spaudimo matavimo metodas (NIBP) oscilometrinis; Psl. 4, K15 Pro Specifikacija</t>
  </si>
  <si>
    <t>Integruotų duomenų perdavimo ir jungčių tipai: 
1. USB jungtis – 4 vnt.; Psl. 15, K15 Pro Specifikacija
2. Laidinio kompiuterinio tinklo jungtis (LAN) - 1 vnt.; Psl. 3, Deklaracija
3. Belaidis ryšys – Wi-Fi; Psl. 14, K15 Pro Specifikacija</t>
  </si>
  <si>
    <t>1. paskirtis - apjungia visus siūlomus modulinius gyvybinių funkcijų monitorius bei mobilius gyvybinių funkcijų multiparametrų modulius į bendrą tinklą bei užtikrina nuotolinį matuojamų parametrų stebėjimą ir jų valdymą; Psl. 3, Deklaracija
2. Monitorių ekranuose vienu metu galima stebėti 128 pacientų hemodinamikos parametrus ir kreives realiu laiku. Psl. 2, STAR8800
3. matavimo kreivių atvaizdavimo trukmė - 2 val.; Psl. 3, STAR8800
4. tendencijų duomenys ekrane pateikiami skaičių arba kreivių pagalba;  Psl. 3, STAR8800
5. perspėjimo signalai centriniame pulte dubliuoja paciento monitorių perspėjimo signalus (garsiniai ir vizualūs perspėjimo signalai); Psl. 3, Deklaracija
6. galimybė peržiūrėti paciento hemodinamikos parametrus (ECG, SpO2, kvėpavimo ir tiesioginio kraujo spaudimo) ir kreives - iki 72 val.; Psl. 3, Deklaracija
7. galimybė atspausdinti stebėjimo rezultatus, kreives, parametrus; Psl. 3, STAR8800 Specifikacija 
8. galimybė pacientų monitoravimo ataskaitas iš centrinės monitoravimo stoties išsiųsti į ligoninės informacinę sistemą; Psl. 3, Deklaracija
9. galimybė iš centrinės monitoravimo stoties duoti nurodymą bet kuriam sistemoje esančiam pacientų monitoriui atlikti neinvazinį kraujospūdžio matavimą; Psl. 3, Deklaracija
10. Prisijungimas nuotoliniam pacientų parametrų stebėjimui: prisijungiama naudojant Comen programinę įrangą, prisijungimas veikia vietiniame gyvybinių funkcijų monitorių sistemos tinkle; Psl. 3, Deklaracija 11.reikalavimai centrinės stoties kompiuteriui, bei periferinei įrangai:  
11.1. Su pateikiamais moduliniais gyvybinių funkcijų monitoriais bei mobiliais gyvybinių funkcijų multiparametrų moduliais suderinamas centrinės monitoravimo stoties kompiuteris "Lenovo", skirtas šių monitorių valdymui ir stebėjimui. Kompiuteris užtikrina nepertraukiamą veikimą ir matuojamų parametrų vizualizaciją realiuoju laiku. Psl. 3, Deklaracija
11.2. Centrinė stotis pajėgi realiuoju laiku (tiek belaidžiu (Wi-Fi), tiek laidiniu tinklo ryšiu) valdyti ir stebėti  12 modulinių gyvybinių funkcijų monitorių bei 12 mobilių gyvybinių funkcijų multiparametrų modulių duomenis; Psl. 3, Deklaracija
11.3. Išorinės garso kolonėlės "Logitech" - 5 vnt.;  Psl. 3, Deklaracija
11.4. Komplektuojamas su pele, klaviatūra (pilna skaitinė bei raidinė klaviatūra) "Logitech" - 5 komplektai;  Psl. 3, Deklaracija
11.5. Lazeriniai spausdintuvai "HP" (įrengti dviejuose stebėjimo postuose bei dviejuose gydytojų kabinetuose) - viso: 4 vnt.;  Psl. 3, Deklaracija
11.6. Nepertraukiamo maitinimo šaltinis 1800 VA "APC" - 2 vnt. (montuojami dviejuose postuose);  Psl. 3, Deklaracija
11.7. Viename stebėjimo poste turi būti 2 vnt. "HP" 23" įstrižainės monitoriai (viso: 10 vnt. monitorių (4 vnt. iš jų turi būti su lietimui jautriais ekranais));  Psl. 3, Deklaracija
12. Į pasiūlymo kainą įtraukti visi techniniai sprendiniai (kompiuteris, monitorius (23" įstrižainės) ir kt.), reikalingus nuotoliniam pacientų gyvybinių funkcijų monitorių parametrų stebėjimui. Intensyviosios terapijos skyriuje monitoravimo duomenys atvaizduojami ir valdomi 2 (dviejuose) postuose (postuose monitoriai su lietimui jautriais ekranais),  2 (dviejuose) gydytojų kabinetuose, duomenų peržiūra vykdoma 1 (viename) slaugytojų poilsio kabinete; Psl. 1, Tiekėjo deklaracija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</si>
</sst>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sz val="12"/>
      <name val="Times New Roman"/>
      <family val="1"/>
    </font>
    <font>
      <b/>
      <sz val="10"/>
      <color theme="1"/>
      <name val="Times New Roman"/>
      <family val="1"/>
    </font>
    <font>
      <b/>
      <sz val="12"/>
      <color theme="1"/>
      <name val="Times New Roman"/>
      <family val="1"/>
    </font>
    <font>
      <sz val="1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34">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3" fillId="3" borderId="0" xfId="0" applyFont="1" applyFill="1"/>
    <xf numFmtId="0" fontId="2" fillId="4" borderId="1" xfId="0" applyFont="1" applyFill="1" applyBorder="1" applyProtection="1">
      <protection locked="0"/>
    </xf>
    <xf numFmtId="0" fontId="2" fillId="3" borderId="0" xfId="0" applyFont="1" applyFill="1"/>
    <xf numFmtId="0" fontId="2" fillId="4" borderId="0" xfId="0" applyFont="1" applyFill="1" applyProtection="1">
      <protection locked="0"/>
    </xf>
    <xf numFmtId="0" fontId="3" fillId="3" borderId="2" xfId="0" applyFont="1" applyFill="1" applyBorder="1"/>
    <xf numFmtId="0" fontId="2" fillId="3" borderId="2" xfId="0" applyFont="1" applyFill="1" applyBorder="1"/>
    <xf numFmtId="0" fontId="2" fillId="4" borderId="2" xfId="0" applyFont="1" applyFill="1" applyBorder="1" applyProtection="1">
      <protection locked="0"/>
    </xf>
    <xf numFmtId="0" fontId="1" fillId="3" borderId="0" xfId="0" applyFont="1" applyFill="1"/>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top" wrapText="1"/>
    </xf>
    <xf numFmtId="0" fontId="1" fillId="3" borderId="2" xfId="0" applyFont="1" applyFill="1" applyBorder="1" applyAlignment="1">
      <alignment horizontal="left" vertical="top" wrapText="1"/>
    </xf>
    <xf numFmtId="0" fontId="3" fillId="3" borderId="2" xfId="0" applyFont="1" applyFill="1" applyBorder="1" applyAlignment="1">
      <alignment wrapText="1"/>
    </xf>
    <xf numFmtId="0" fontId="2" fillId="3" borderId="2" xfId="0" applyFont="1" applyFill="1" applyBorder="1" applyAlignment="1">
      <alignment horizontal="left" vertical="top" wrapText="1"/>
    </xf>
    <xf numFmtId="0" fontId="2" fillId="3" borderId="2" xfId="0" applyFont="1" applyFill="1" applyBorder="1" applyAlignment="1">
      <alignment horizontal="center" vertical="center" wrapText="1"/>
    </xf>
    <xf numFmtId="0" fontId="2" fillId="5" borderId="2" xfId="0" applyFont="1" applyFill="1" applyBorder="1" applyAlignment="1" applyProtection="1">
      <alignment wrapText="1"/>
      <protection locked="0"/>
    </xf>
    <xf numFmtId="0" fontId="2" fillId="6" borderId="2" xfId="0" applyFont="1" applyFill="1" applyBorder="1" applyAlignment="1" applyProtection="1">
      <alignment horizontal="left" vertical="top" wrapText="1"/>
      <protection locked="0"/>
    </xf>
    <xf numFmtId="0" fontId="4" fillId="7" borderId="0" xfId="1" applyFont="1" applyFill="1"/>
    <xf numFmtId="0" fontId="4" fillId="7" borderId="0" xfId="1" applyFont="1" applyFill="1" applyAlignment="1">
      <alignment horizontal="right" vertical="top"/>
    </xf>
    <xf numFmtId="0" fontId="4" fillId="7" borderId="0" xfId="1" applyFont="1" applyFill="1" applyAlignment="1">
      <alignment horizontal="center" vertical="top"/>
    </xf>
    <xf numFmtId="0" fontId="1" fillId="4" borderId="2" xfId="0" applyFont="1" applyFill="1" applyBorder="1" applyAlignment="1" applyProtection="1">
      <alignment horizontal="left" vertical="top" wrapText="1"/>
      <protection locked="0"/>
    </xf>
    <xf numFmtId="0" fontId="8" fillId="0" borderId="2" xfId="0" applyFont="1" applyBorder="1" applyAlignment="1">
      <alignment horizontal="left" vertical="top" wrapText="1"/>
    </xf>
    <xf numFmtId="0" fontId="8" fillId="4" borderId="2" xfId="0" applyFont="1" applyFill="1" applyBorder="1" applyAlignment="1" applyProtection="1">
      <alignment horizontal="left" vertical="top" wrapText="1"/>
      <protection locked="0"/>
    </xf>
    <xf numFmtId="14" fontId="2" fillId="4" borderId="1" xfId="0" applyNumberFormat="1" applyFont="1" applyFill="1" applyBorder="1" applyProtection="1">
      <protection locked="0"/>
    </xf>
    <xf numFmtId="0" fontId="1" fillId="4" borderId="1" xfId="0" applyFont="1" applyFill="1" applyBorder="1" applyProtection="1">
      <protection locked="0"/>
    </xf>
    <xf numFmtId="0" fontId="4" fillId="7" borderId="0" xfId="1" applyFont="1" applyFill="1" applyAlignment="1">
      <alignment horizontal="justify" vertical="top" wrapText="1"/>
    </xf>
    <xf numFmtId="0" fontId="7" fillId="7" borderId="0" xfId="1" applyFont="1" applyFill="1" applyAlignment="1">
      <alignment horizontal="center" vertical="center"/>
    </xf>
    <xf numFmtId="0" fontId="5" fillId="7" borderId="0" xfId="1" applyFont="1" applyFill="1" applyAlignment="1">
      <alignment horizontal="justify" vertical="top" wrapText="1"/>
    </xf>
    <xf numFmtId="0" fontId="6" fillId="7" borderId="0" xfId="1" applyFont="1" applyFill="1" applyAlignment="1">
      <alignment horizontal="left" vertical="center" wrapText="1"/>
    </xf>
    <xf numFmtId="0" fontId="4" fillId="7" borderId="0" xfId="1" applyFont="1" applyFill="1" applyAlignment="1">
      <alignment horizontal="justify" vertical="top"/>
    </xf>
  </cellXfs>
  <cellStyles count="2">
    <cellStyle name="Normal" xfId="0" builtinId="0"/>
    <cellStyle name="Normal 2" xfId="1" xr:uid="{6397FC38-7BB7-4FDF-9A0F-A141569EDD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5"/>
  <sheetViews>
    <sheetView tabSelected="1" zoomScale="80" zoomScaleNormal="80" workbookViewId="0">
      <selection activeCell="A2" sqref="A2"/>
    </sheetView>
  </sheetViews>
  <sheetFormatPr defaultColWidth="10.796875" defaultRowHeight="14.4" x14ac:dyDescent="0.3"/>
  <cols>
    <col min="1" max="1" width="7.296875" style="1" customWidth="1"/>
    <col min="2" max="2" width="99.796875" style="1" customWidth="1"/>
    <col min="3" max="3" width="9.796875" style="1" customWidth="1"/>
    <col min="4" max="4" width="15.09765625" style="1" customWidth="1"/>
    <col min="5" max="5" width="17.5" style="1" customWidth="1"/>
    <col min="6" max="6" width="16.796875" style="1" customWidth="1"/>
    <col min="7" max="7" width="18.09765625" style="1" customWidth="1"/>
    <col min="8" max="8" width="93.09765625" style="1" customWidth="1"/>
    <col min="9" max="15" width="25" style="1" customWidth="1"/>
    <col min="16" max="16" width="10.796875" style="1" customWidth="1"/>
    <col min="17" max="16384" width="10.796875" style="1"/>
  </cols>
  <sheetData>
    <row r="2" spans="1:4" x14ac:dyDescent="0.3">
      <c r="A2" s="5" t="s">
        <v>85</v>
      </c>
      <c r="B2" s="2"/>
    </row>
    <row r="3" spans="1:4" x14ac:dyDescent="0.3">
      <c r="B3" s="3"/>
    </row>
    <row r="4" spans="1:4" x14ac:dyDescent="0.3">
      <c r="A4" s="5" t="s">
        <v>0</v>
      </c>
      <c r="B4" s="2"/>
    </row>
    <row r="5" spans="1:4" x14ac:dyDescent="0.3">
      <c r="A5" s="2"/>
      <c r="B5" s="2"/>
    </row>
    <row r="6" spans="1:4" x14ac:dyDescent="0.3">
      <c r="A6" s="1" t="s">
        <v>1</v>
      </c>
      <c r="B6" s="5" t="s">
        <v>2</v>
      </c>
    </row>
    <row r="7" spans="1:4" x14ac:dyDescent="0.3">
      <c r="B7" s="2"/>
    </row>
    <row r="8" spans="1:4" x14ac:dyDescent="0.3">
      <c r="A8" s="4" t="s">
        <v>3</v>
      </c>
      <c r="B8" s="27">
        <v>45987</v>
      </c>
    </row>
    <row r="9" spans="1:4" x14ac:dyDescent="0.3">
      <c r="A9" s="4" t="s">
        <v>4</v>
      </c>
      <c r="B9" s="6">
        <v>5417824</v>
      </c>
    </row>
    <row r="10" spans="1:4" x14ac:dyDescent="0.3">
      <c r="A10" s="4" t="s">
        <v>5</v>
      </c>
      <c r="B10" s="28" t="s">
        <v>106</v>
      </c>
    </row>
    <row r="12" spans="1:4" x14ac:dyDescent="0.3">
      <c r="A12" s="12" t="s">
        <v>72</v>
      </c>
      <c r="D12" s="8"/>
    </row>
    <row r="14" spans="1:4" x14ac:dyDescent="0.3">
      <c r="A14" s="5" t="s">
        <v>27</v>
      </c>
      <c r="B14" s="5" t="s">
        <v>28</v>
      </c>
    </row>
    <row r="16" spans="1:4" x14ac:dyDescent="0.3">
      <c r="A16" s="5" t="s">
        <v>6</v>
      </c>
    </row>
    <row r="17" spans="1:8" ht="28.8" x14ac:dyDescent="0.3">
      <c r="A17" s="9" t="s">
        <v>7</v>
      </c>
      <c r="B17" s="13" t="s">
        <v>8</v>
      </c>
      <c r="C17" s="13" t="s">
        <v>9</v>
      </c>
      <c r="D17" s="13" t="s">
        <v>10</v>
      </c>
      <c r="E17" s="13" t="s">
        <v>11</v>
      </c>
      <c r="F17" s="13" t="s">
        <v>12</v>
      </c>
      <c r="G17" s="13" t="s">
        <v>13</v>
      </c>
      <c r="H17" s="13" t="s">
        <v>14</v>
      </c>
    </row>
    <row r="18" spans="1:8" x14ac:dyDescent="0.3">
      <c r="A18" s="14" t="s">
        <v>29</v>
      </c>
      <c r="B18" s="14" t="s">
        <v>30</v>
      </c>
      <c r="C18" s="10"/>
      <c r="D18" s="10"/>
      <c r="E18" s="10"/>
      <c r="F18" s="10"/>
      <c r="G18" s="10"/>
      <c r="H18" s="10"/>
    </row>
    <row r="19" spans="1:8" ht="86.4" x14ac:dyDescent="0.3">
      <c r="A19" s="17" t="s">
        <v>31</v>
      </c>
      <c r="B19" s="15" t="s">
        <v>32</v>
      </c>
      <c r="C19" s="18">
        <v>1</v>
      </c>
      <c r="D19" s="18" t="s">
        <v>15</v>
      </c>
      <c r="E19" s="19">
        <v>125446</v>
      </c>
      <c r="F19" s="10">
        <f>IF(ISBLANK(E19),"", PRODUCT(C19,E19))</f>
        <v>125446</v>
      </c>
      <c r="G19" s="24" t="s">
        <v>105</v>
      </c>
      <c r="H19" s="10"/>
    </row>
    <row r="20" spans="1:8" ht="48.6" customHeight="1" x14ac:dyDescent="0.3">
      <c r="A20" s="17" t="s">
        <v>33</v>
      </c>
      <c r="B20" s="17" t="s">
        <v>34</v>
      </c>
      <c r="C20" s="10"/>
      <c r="D20" s="10"/>
      <c r="E20" s="10"/>
      <c r="F20" s="10"/>
      <c r="G20" s="10"/>
      <c r="H20" s="20"/>
    </row>
    <row r="21" spans="1:8" ht="72" customHeight="1" x14ac:dyDescent="0.3">
      <c r="A21" s="17" t="s">
        <v>35</v>
      </c>
      <c r="B21" s="17" t="s">
        <v>36</v>
      </c>
      <c r="C21" s="10"/>
      <c r="D21" s="10"/>
      <c r="E21" s="10"/>
      <c r="F21" s="10"/>
      <c r="G21" s="10"/>
      <c r="H21" s="25" t="s">
        <v>94</v>
      </c>
    </row>
    <row r="22" spans="1:8" ht="213.45" customHeight="1" x14ac:dyDescent="0.3">
      <c r="A22" s="17" t="s">
        <v>37</v>
      </c>
      <c r="B22" s="17" t="s">
        <v>38</v>
      </c>
      <c r="C22" s="10"/>
      <c r="D22" s="10"/>
      <c r="E22" s="10"/>
      <c r="F22" s="10"/>
      <c r="G22" s="10"/>
      <c r="H22" s="25" t="s">
        <v>95</v>
      </c>
    </row>
    <row r="23" spans="1:8" ht="160.5" customHeight="1" x14ac:dyDescent="0.3">
      <c r="A23" s="17" t="s">
        <v>39</v>
      </c>
      <c r="B23" s="17" t="s">
        <v>40</v>
      </c>
      <c r="C23" s="10"/>
      <c r="D23" s="10"/>
      <c r="E23" s="10"/>
      <c r="F23" s="10"/>
      <c r="G23" s="10"/>
      <c r="H23" s="25" t="s">
        <v>96</v>
      </c>
    </row>
    <row r="24" spans="1:8" ht="79.95" customHeight="1" x14ac:dyDescent="0.3">
      <c r="A24" s="17" t="s">
        <v>41</v>
      </c>
      <c r="B24" s="17" t="s">
        <v>42</v>
      </c>
      <c r="C24" s="10"/>
      <c r="D24" s="10"/>
      <c r="E24" s="10"/>
      <c r="F24" s="10"/>
      <c r="G24" s="10"/>
      <c r="H24" s="25" t="s">
        <v>88</v>
      </c>
    </row>
    <row r="25" spans="1:8" ht="66.45" customHeight="1" x14ac:dyDescent="0.3">
      <c r="A25" s="17" t="s">
        <v>43</v>
      </c>
      <c r="B25" s="17" t="s">
        <v>16</v>
      </c>
      <c r="C25" s="10"/>
      <c r="D25" s="10"/>
      <c r="E25" s="10"/>
      <c r="F25" s="10"/>
      <c r="G25" s="10"/>
      <c r="H25" s="25" t="s">
        <v>86</v>
      </c>
    </row>
    <row r="26" spans="1:8" ht="64.05" customHeight="1" x14ac:dyDescent="0.3">
      <c r="A26" s="17" t="s">
        <v>44</v>
      </c>
      <c r="B26" s="17" t="s">
        <v>17</v>
      </c>
      <c r="C26" s="10"/>
      <c r="D26" s="10"/>
      <c r="E26" s="10"/>
      <c r="F26" s="10"/>
      <c r="G26" s="10"/>
      <c r="H26" s="25" t="s">
        <v>89</v>
      </c>
    </row>
    <row r="27" spans="1:8" ht="84.45" customHeight="1" x14ac:dyDescent="0.3">
      <c r="A27" s="17" t="s">
        <v>45</v>
      </c>
      <c r="B27" s="17" t="s">
        <v>46</v>
      </c>
      <c r="C27" s="10"/>
      <c r="D27" s="10"/>
      <c r="E27" s="10"/>
      <c r="F27" s="10"/>
      <c r="G27" s="10"/>
      <c r="H27" s="25" t="s">
        <v>97</v>
      </c>
    </row>
    <row r="28" spans="1:8" ht="100.95" customHeight="1" x14ac:dyDescent="0.3">
      <c r="A28" s="17" t="s">
        <v>47</v>
      </c>
      <c r="B28" s="17" t="s">
        <v>48</v>
      </c>
      <c r="C28" s="10"/>
      <c r="D28" s="10"/>
      <c r="E28" s="10"/>
      <c r="F28" s="10"/>
      <c r="G28" s="10"/>
      <c r="H28" s="25" t="s">
        <v>107</v>
      </c>
    </row>
    <row r="29" spans="1:8" ht="38.549999999999997" customHeight="1" x14ac:dyDescent="0.3">
      <c r="A29" s="17" t="s">
        <v>49</v>
      </c>
      <c r="B29" s="17" t="s">
        <v>18</v>
      </c>
      <c r="C29" s="10"/>
      <c r="D29" s="10"/>
      <c r="E29" s="10"/>
      <c r="F29" s="10"/>
      <c r="G29" s="10"/>
      <c r="H29" s="25" t="s">
        <v>90</v>
      </c>
    </row>
    <row r="30" spans="1:8" ht="22.35" customHeight="1" x14ac:dyDescent="0.3">
      <c r="A30" s="17" t="s">
        <v>50</v>
      </c>
      <c r="B30" s="17" t="s">
        <v>19</v>
      </c>
      <c r="C30" s="10"/>
      <c r="D30" s="10"/>
      <c r="E30" s="10"/>
      <c r="F30" s="10"/>
      <c r="G30" s="10"/>
      <c r="H30" s="25" t="s">
        <v>98</v>
      </c>
    </row>
    <row r="31" spans="1:8" ht="37.049999999999997" customHeight="1" x14ac:dyDescent="0.3">
      <c r="A31" s="17" t="s">
        <v>51</v>
      </c>
      <c r="B31" s="17" t="s">
        <v>20</v>
      </c>
      <c r="C31" s="10"/>
      <c r="D31" s="10"/>
      <c r="E31" s="10"/>
      <c r="F31" s="10"/>
      <c r="G31" s="10"/>
      <c r="H31" s="25" t="s">
        <v>99</v>
      </c>
    </row>
    <row r="32" spans="1:8" ht="21" customHeight="1" x14ac:dyDescent="0.3">
      <c r="A32" s="17" t="s">
        <v>52</v>
      </c>
      <c r="B32" s="17" t="s">
        <v>53</v>
      </c>
      <c r="C32" s="10"/>
      <c r="D32" s="10"/>
      <c r="E32" s="10"/>
      <c r="F32" s="10"/>
      <c r="G32" s="10"/>
      <c r="H32" s="26" t="s">
        <v>87</v>
      </c>
    </row>
    <row r="33" spans="1:8" ht="63" customHeight="1" x14ac:dyDescent="0.3">
      <c r="A33" s="17" t="s">
        <v>54</v>
      </c>
      <c r="B33" s="17" t="s">
        <v>21</v>
      </c>
      <c r="C33" s="10"/>
      <c r="D33" s="10"/>
      <c r="E33" s="10"/>
      <c r="F33" s="10"/>
      <c r="G33" s="10"/>
      <c r="H33" s="25" t="s">
        <v>100</v>
      </c>
    </row>
    <row r="34" spans="1:8" ht="71.55" customHeight="1" x14ac:dyDescent="0.3">
      <c r="A34" s="17" t="s">
        <v>55</v>
      </c>
      <c r="B34" s="17" t="s">
        <v>22</v>
      </c>
      <c r="C34" s="10"/>
      <c r="D34" s="10"/>
      <c r="E34" s="10"/>
      <c r="F34" s="10"/>
      <c r="G34" s="10"/>
      <c r="H34" s="25" t="s">
        <v>108</v>
      </c>
    </row>
    <row r="35" spans="1:8" ht="48.6" customHeight="1" x14ac:dyDescent="0.3">
      <c r="A35" s="17" t="s">
        <v>56</v>
      </c>
      <c r="B35" s="17" t="s">
        <v>57</v>
      </c>
      <c r="C35" s="10"/>
      <c r="D35" s="10"/>
      <c r="E35" s="10"/>
      <c r="F35" s="10"/>
      <c r="G35" s="10"/>
      <c r="H35" s="25" t="s">
        <v>91</v>
      </c>
    </row>
    <row r="36" spans="1:8" ht="99.45" customHeight="1" x14ac:dyDescent="0.3">
      <c r="A36" s="17" t="s">
        <v>58</v>
      </c>
      <c r="B36" s="17" t="s">
        <v>59</v>
      </c>
      <c r="C36" s="10"/>
      <c r="D36" s="10"/>
      <c r="E36" s="10"/>
      <c r="F36" s="10"/>
      <c r="G36" s="10"/>
      <c r="H36" s="25" t="s">
        <v>92</v>
      </c>
    </row>
    <row r="37" spans="1:8" ht="68.55" customHeight="1" x14ac:dyDescent="0.3">
      <c r="A37" s="17" t="s">
        <v>60</v>
      </c>
      <c r="B37" s="17" t="s">
        <v>61</v>
      </c>
      <c r="C37" s="10"/>
      <c r="D37" s="10"/>
      <c r="E37" s="10"/>
      <c r="F37" s="10"/>
      <c r="G37" s="10"/>
      <c r="H37" s="25" t="s">
        <v>93</v>
      </c>
    </row>
    <row r="38" spans="1:8" ht="96.45" customHeight="1" x14ac:dyDescent="0.3">
      <c r="A38" s="17" t="s">
        <v>62</v>
      </c>
      <c r="B38" s="17" t="s">
        <v>63</v>
      </c>
      <c r="C38" s="10"/>
      <c r="D38" s="10"/>
      <c r="E38" s="10"/>
      <c r="F38" s="10"/>
      <c r="G38" s="10"/>
      <c r="H38" s="25" t="s">
        <v>101</v>
      </c>
    </row>
    <row r="39" spans="1:8" ht="78.599999999999994" customHeight="1" x14ac:dyDescent="0.3">
      <c r="A39" s="17" t="s">
        <v>64</v>
      </c>
      <c r="B39" s="17" t="s">
        <v>65</v>
      </c>
      <c r="C39" s="10"/>
      <c r="D39" s="10"/>
      <c r="E39" s="10"/>
      <c r="F39" s="10"/>
      <c r="G39" s="10"/>
      <c r="H39" s="25" t="s">
        <v>102</v>
      </c>
    </row>
    <row r="40" spans="1:8" ht="409.6" customHeight="1" x14ac:dyDescent="0.3">
      <c r="A40" s="17" t="s">
        <v>66</v>
      </c>
      <c r="B40" s="17" t="s">
        <v>67</v>
      </c>
      <c r="C40" s="10"/>
      <c r="D40" s="10"/>
      <c r="E40" s="10"/>
      <c r="F40" s="10"/>
      <c r="G40" s="10"/>
      <c r="H40" s="25" t="s">
        <v>103</v>
      </c>
    </row>
    <row r="41" spans="1:8" ht="409.6" customHeight="1" x14ac:dyDescent="0.3">
      <c r="A41" s="17" t="s">
        <v>68</v>
      </c>
      <c r="B41" s="15" t="s">
        <v>69</v>
      </c>
      <c r="C41" s="10"/>
      <c r="D41" s="10"/>
      <c r="E41" s="10"/>
      <c r="F41" s="10"/>
      <c r="G41" s="10"/>
      <c r="H41" s="25" t="s">
        <v>109</v>
      </c>
    </row>
    <row r="42" spans="1:8" ht="202.05" customHeight="1" x14ac:dyDescent="0.3">
      <c r="A42" s="17" t="s">
        <v>70</v>
      </c>
      <c r="B42" s="15" t="s">
        <v>71</v>
      </c>
      <c r="C42" s="10"/>
      <c r="D42" s="10"/>
      <c r="E42" s="10"/>
      <c r="F42" s="10"/>
      <c r="G42" s="10"/>
      <c r="H42" s="25" t="s">
        <v>104</v>
      </c>
    </row>
    <row r="43" spans="1:8" x14ac:dyDescent="0.3">
      <c r="E43" s="9" t="s">
        <v>23</v>
      </c>
      <c r="F43" s="9">
        <f>IF((COUNT(C19:C42)&lt;&gt;COUNT(F19:F42)),"", ROUND(SUM(F19:F42),2))</f>
        <v>125446</v>
      </c>
      <c r="G43" s="7" t="str">
        <f>IF((COUNT(C19:C42)&lt;&gt;COUNT(F19:F42)),"Neužpildytos visų objektų kainos", "")</f>
        <v/>
      </c>
    </row>
    <row r="44" spans="1:8" ht="43.2" x14ac:dyDescent="0.3">
      <c r="C44" s="16" t="s">
        <v>24</v>
      </c>
      <c r="D44" s="11">
        <v>21</v>
      </c>
      <c r="E44" s="9" t="s">
        <v>25</v>
      </c>
      <c r="F44" s="9">
        <f>IF(OR(F43="",D44=""),"", ROUND(PRODUCT(D44,F43)/100,2))</f>
        <v>26343.66</v>
      </c>
      <c r="G44" s="7" t="str">
        <f>IF(D44="", "Nurodykite taikomą PVM dydį", "")</f>
        <v/>
      </c>
    </row>
    <row r="45" spans="1:8" x14ac:dyDescent="0.3">
      <c r="E45" s="9" t="s">
        <v>26</v>
      </c>
      <c r="F45" s="9">
        <f>IF(ISBLANK(F44), "", ROUND(SUM(F43:F44),2))</f>
        <v>151789.66</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3686F-480A-432D-A73B-862C7C9B738E}">
  <dimension ref="A1:U35"/>
  <sheetViews>
    <sheetView zoomScaleNormal="100" workbookViewId="0">
      <selection sqref="A1:O2"/>
    </sheetView>
  </sheetViews>
  <sheetFormatPr defaultColWidth="8.09765625" defaultRowHeight="15.6" x14ac:dyDescent="0.3"/>
  <cols>
    <col min="1" max="1" width="1.796875" style="21" bestFit="1" customWidth="1"/>
    <col min="2" max="16384" width="8.09765625" style="21"/>
  </cols>
  <sheetData>
    <row r="1" spans="1:15" x14ac:dyDescent="0.3">
      <c r="A1" s="30" t="s">
        <v>73</v>
      </c>
      <c r="B1" s="30"/>
      <c r="C1" s="30"/>
      <c r="D1" s="30"/>
      <c r="E1" s="30"/>
      <c r="F1" s="30"/>
      <c r="G1" s="30"/>
      <c r="H1" s="30"/>
      <c r="I1" s="30"/>
      <c r="J1" s="30"/>
      <c r="K1" s="30"/>
      <c r="L1" s="30"/>
      <c r="M1" s="30"/>
      <c r="N1" s="30"/>
      <c r="O1" s="30"/>
    </row>
    <row r="2" spans="1:15" x14ac:dyDescent="0.3">
      <c r="A2" s="30"/>
      <c r="B2" s="30"/>
      <c r="C2" s="30"/>
      <c r="D2" s="30"/>
      <c r="E2" s="30"/>
      <c r="F2" s="30"/>
      <c r="G2" s="30"/>
      <c r="H2" s="30"/>
      <c r="I2" s="30"/>
      <c r="J2" s="30"/>
      <c r="K2" s="30"/>
      <c r="L2" s="30"/>
      <c r="M2" s="30"/>
      <c r="N2" s="30"/>
      <c r="O2" s="30"/>
    </row>
    <row r="3" spans="1:15" x14ac:dyDescent="0.3">
      <c r="A3" s="22">
        <v>1</v>
      </c>
      <c r="B3" s="29" t="s">
        <v>75</v>
      </c>
      <c r="C3" s="29"/>
      <c r="D3" s="29"/>
      <c r="E3" s="29"/>
      <c r="F3" s="29"/>
      <c r="G3" s="29"/>
      <c r="H3" s="29"/>
      <c r="I3" s="29"/>
      <c r="J3" s="29"/>
      <c r="K3" s="29"/>
      <c r="L3" s="29"/>
      <c r="M3" s="29"/>
      <c r="N3" s="29"/>
      <c r="O3" s="29"/>
    </row>
    <row r="4" spans="1:15" x14ac:dyDescent="0.3">
      <c r="A4" s="22"/>
      <c r="B4" s="29"/>
      <c r="C4" s="29"/>
      <c r="D4" s="29"/>
      <c r="E4" s="29"/>
      <c r="F4" s="29"/>
      <c r="G4" s="29"/>
      <c r="H4" s="29"/>
      <c r="I4" s="29"/>
      <c r="J4" s="29"/>
      <c r="K4" s="29"/>
      <c r="L4" s="29"/>
      <c r="M4" s="29"/>
      <c r="N4" s="29"/>
      <c r="O4" s="29"/>
    </row>
    <row r="5" spans="1:15" x14ac:dyDescent="0.3">
      <c r="A5" s="22"/>
      <c r="B5" s="29"/>
      <c r="C5" s="29"/>
      <c r="D5" s="29"/>
      <c r="E5" s="29"/>
      <c r="F5" s="29"/>
      <c r="G5" s="29"/>
      <c r="H5" s="29"/>
      <c r="I5" s="29"/>
      <c r="J5" s="29"/>
      <c r="K5" s="29"/>
      <c r="L5" s="29"/>
      <c r="M5" s="29"/>
      <c r="N5" s="29"/>
      <c r="O5" s="29"/>
    </row>
    <row r="6" spans="1:15" x14ac:dyDescent="0.3">
      <c r="A6" s="22"/>
      <c r="B6" s="29"/>
      <c r="C6" s="29"/>
      <c r="D6" s="29"/>
      <c r="E6" s="29"/>
      <c r="F6" s="29"/>
      <c r="G6" s="29"/>
      <c r="H6" s="29"/>
      <c r="I6" s="29"/>
      <c r="J6" s="29"/>
      <c r="K6" s="29"/>
      <c r="L6" s="29"/>
      <c r="M6" s="29"/>
      <c r="N6" s="29"/>
      <c r="O6" s="29"/>
    </row>
    <row r="7" spans="1:15" x14ac:dyDescent="0.3">
      <c r="A7" s="22"/>
      <c r="B7" s="29"/>
      <c r="C7" s="29"/>
      <c r="D7" s="29"/>
      <c r="E7" s="29"/>
      <c r="F7" s="29"/>
      <c r="G7" s="29"/>
      <c r="H7" s="29"/>
      <c r="I7" s="29"/>
      <c r="J7" s="29"/>
      <c r="K7" s="29"/>
      <c r="L7" s="29"/>
      <c r="M7" s="29"/>
      <c r="N7" s="29"/>
      <c r="O7" s="29"/>
    </row>
    <row r="8" spans="1:15" x14ac:dyDescent="0.3">
      <c r="A8" s="22"/>
      <c r="B8" s="29"/>
      <c r="C8" s="29"/>
      <c r="D8" s="29"/>
      <c r="E8" s="29"/>
      <c r="F8" s="29"/>
      <c r="G8" s="29"/>
      <c r="H8" s="29"/>
      <c r="I8" s="29"/>
      <c r="J8" s="29"/>
      <c r="K8" s="29"/>
      <c r="L8" s="29"/>
      <c r="M8" s="29"/>
      <c r="N8" s="29"/>
      <c r="O8" s="29"/>
    </row>
    <row r="9" spans="1:15" x14ac:dyDescent="0.3">
      <c r="A9" s="22"/>
      <c r="B9" s="29"/>
      <c r="C9" s="29"/>
      <c r="D9" s="29"/>
      <c r="E9" s="29"/>
      <c r="F9" s="29"/>
      <c r="G9" s="29"/>
      <c r="H9" s="29"/>
      <c r="I9" s="29"/>
      <c r="J9" s="29"/>
      <c r="K9" s="29"/>
      <c r="L9" s="29"/>
      <c r="M9" s="29"/>
      <c r="N9" s="29"/>
      <c r="O9" s="29"/>
    </row>
    <row r="10" spans="1:15" ht="247.35" customHeight="1" x14ac:dyDescent="0.3">
      <c r="A10" s="22"/>
      <c r="B10" s="29"/>
      <c r="C10" s="29"/>
      <c r="D10" s="29"/>
      <c r="E10" s="29"/>
      <c r="F10" s="29"/>
      <c r="G10" s="29"/>
      <c r="H10" s="29"/>
      <c r="I10" s="29"/>
      <c r="J10" s="29"/>
      <c r="K10" s="29"/>
      <c r="L10" s="29"/>
      <c r="M10" s="29"/>
      <c r="N10" s="29"/>
      <c r="O10" s="29"/>
    </row>
    <row r="11" spans="1:15" x14ac:dyDescent="0.3">
      <c r="A11" s="22">
        <v>2</v>
      </c>
      <c r="B11" s="31" t="s">
        <v>76</v>
      </c>
      <c r="C11" s="29"/>
      <c r="D11" s="29"/>
      <c r="E11" s="29"/>
      <c r="F11" s="29"/>
      <c r="G11" s="29"/>
      <c r="H11" s="29"/>
      <c r="I11" s="29"/>
      <c r="J11" s="29"/>
      <c r="K11" s="29"/>
      <c r="L11" s="29"/>
      <c r="M11" s="29"/>
      <c r="N11" s="29"/>
      <c r="O11" s="29"/>
    </row>
    <row r="12" spans="1:15" x14ac:dyDescent="0.3">
      <c r="A12" s="22"/>
      <c r="B12" s="29"/>
      <c r="C12" s="29"/>
      <c r="D12" s="29"/>
      <c r="E12" s="29"/>
      <c r="F12" s="29"/>
      <c r="G12" s="29"/>
      <c r="H12" s="29"/>
      <c r="I12" s="29"/>
      <c r="J12" s="29"/>
      <c r="K12" s="29"/>
      <c r="L12" s="29"/>
      <c r="M12" s="29"/>
      <c r="N12" s="29"/>
      <c r="O12" s="29"/>
    </row>
    <row r="13" spans="1:15" ht="75.599999999999994" customHeight="1" x14ac:dyDescent="0.3">
      <c r="A13" s="22"/>
      <c r="B13" s="29"/>
      <c r="C13" s="29"/>
      <c r="D13" s="29"/>
      <c r="E13" s="29"/>
      <c r="F13" s="29"/>
      <c r="G13" s="29"/>
      <c r="H13" s="29"/>
      <c r="I13" s="29"/>
      <c r="J13" s="29"/>
      <c r="K13" s="29"/>
      <c r="L13" s="29"/>
      <c r="M13" s="29"/>
      <c r="N13" s="29"/>
      <c r="O13" s="29"/>
    </row>
    <row r="14" spans="1:15" x14ac:dyDescent="0.3">
      <c r="A14" s="22">
        <v>3</v>
      </c>
      <c r="B14" s="29" t="s">
        <v>77</v>
      </c>
      <c r="C14" s="29"/>
      <c r="D14" s="29"/>
      <c r="E14" s="29"/>
      <c r="F14" s="29"/>
      <c r="G14" s="29"/>
      <c r="H14" s="29"/>
      <c r="I14" s="29"/>
      <c r="J14" s="29"/>
      <c r="K14" s="29"/>
      <c r="L14" s="29"/>
      <c r="M14" s="29"/>
      <c r="N14" s="29"/>
      <c r="O14" s="29"/>
    </row>
    <row r="15" spans="1:15" x14ac:dyDescent="0.3">
      <c r="A15" s="22"/>
      <c r="B15" s="29"/>
      <c r="C15" s="29"/>
      <c r="D15" s="29"/>
      <c r="E15" s="29"/>
      <c r="F15" s="29"/>
      <c r="G15" s="29"/>
      <c r="H15" s="29"/>
      <c r="I15" s="29"/>
      <c r="J15" s="29"/>
      <c r="K15" s="29"/>
      <c r="L15" s="29"/>
      <c r="M15" s="29"/>
      <c r="N15" s="29"/>
      <c r="O15" s="29"/>
    </row>
    <row r="16" spans="1:15" ht="28.8" customHeight="1" x14ac:dyDescent="0.3">
      <c r="A16" s="22"/>
      <c r="B16" s="29"/>
      <c r="C16" s="29"/>
      <c r="D16" s="29"/>
      <c r="E16" s="29"/>
      <c r="F16" s="29"/>
      <c r="G16" s="29"/>
      <c r="H16" s="29"/>
      <c r="I16" s="29"/>
      <c r="J16" s="29"/>
      <c r="K16" s="29"/>
      <c r="L16" s="29"/>
      <c r="M16" s="29"/>
      <c r="N16" s="29"/>
      <c r="O16" s="29"/>
    </row>
    <row r="17" spans="1:21" x14ac:dyDescent="0.3">
      <c r="A17" s="22">
        <v>4</v>
      </c>
      <c r="B17" s="29" t="s">
        <v>78</v>
      </c>
      <c r="C17" s="29"/>
      <c r="D17" s="29"/>
      <c r="E17" s="29"/>
      <c r="F17" s="29"/>
      <c r="G17" s="29"/>
      <c r="H17" s="29"/>
      <c r="I17" s="29"/>
      <c r="J17" s="29"/>
      <c r="K17" s="29"/>
      <c r="L17" s="29"/>
      <c r="M17" s="29"/>
      <c r="N17" s="29"/>
      <c r="O17" s="29"/>
    </row>
    <row r="18" spans="1:21" ht="73.349999999999994" customHeight="1" x14ac:dyDescent="0.3">
      <c r="A18" s="22"/>
      <c r="B18" s="29"/>
      <c r="C18" s="29"/>
      <c r="D18" s="29"/>
      <c r="E18" s="29"/>
      <c r="F18" s="29"/>
      <c r="G18" s="29"/>
      <c r="H18" s="29"/>
      <c r="I18" s="29"/>
      <c r="J18" s="29"/>
      <c r="K18" s="29"/>
      <c r="L18" s="29"/>
      <c r="M18" s="29"/>
      <c r="N18" s="29"/>
      <c r="O18" s="29"/>
    </row>
    <row r="19" spans="1:21" x14ac:dyDescent="0.3">
      <c r="A19" s="22">
        <v>5</v>
      </c>
      <c r="B19" s="29" t="s">
        <v>79</v>
      </c>
      <c r="C19" s="29"/>
      <c r="D19" s="29"/>
      <c r="E19" s="29"/>
      <c r="F19" s="29"/>
      <c r="G19" s="29"/>
      <c r="H19" s="29"/>
      <c r="I19" s="29"/>
      <c r="J19" s="29"/>
      <c r="K19" s="29"/>
      <c r="L19" s="29"/>
      <c r="M19" s="29"/>
      <c r="N19" s="29"/>
      <c r="O19" s="29"/>
    </row>
    <row r="20" spans="1:21" x14ac:dyDescent="0.3">
      <c r="A20" s="22"/>
      <c r="B20" s="33" t="s">
        <v>80</v>
      </c>
      <c r="C20" s="33"/>
      <c r="D20" s="33"/>
      <c r="E20" s="33"/>
      <c r="F20" s="33"/>
      <c r="G20" s="33"/>
      <c r="H20" s="33"/>
      <c r="I20" s="33"/>
      <c r="J20" s="33"/>
      <c r="K20" s="33"/>
      <c r="L20" s="33"/>
      <c r="M20" s="33"/>
      <c r="N20" s="33"/>
      <c r="O20" s="33"/>
    </row>
    <row r="21" spans="1:21" x14ac:dyDescent="0.3">
      <c r="A21" s="22"/>
      <c r="B21" s="29" t="s">
        <v>81</v>
      </c>
      <c r="C21" s="29"/>
      <c r="D21" s="29"/>
      <c r="E21" s="29"/>
      <c r="F21" s="29"/>
      <c r="G21" s="29"/>
      <c r="H21" s="29"/>
      <c r="I21" s="29"/>
      <c r="J21" s="29"/>
      <c r="K21" s="29"/>
      <c r="L21" s="29"/>
      <c r="M21" s="29"/>
      <c r="N21" s="29"/>
      <c r="O21" s="29"/>
    </row>
    <row r="22" spans="1:21" x14ac:dyDescent="0.3">
      <c r="A22" s="22"/>
      <c r="B22" s="29"/>
      <c r="C22" s="29"/>
      <c r="D22" s="29"/>
      <c r="E22" s="29"/>
      <c r="F22" s="29"/>
      <c r="G22" s="29"/>
      <c r="H22" s="29"/>
      <c r="I22" s="29"/>
      <c r="J22" s="29"/>
      <c r="K22" s="29"/>
      <c r="L22" s="29"/>
      <c r="M22" s="29"/>
      <c r="N22" s="29"/>
      <c r="O22" s="29"/>
    </row>
    <row r="23" spans="1:21" ht="24" customHeight="1" x14ac:dyDescent="0.3">
      <c r="A23" s="22"/>
      <c r="B23" s="29"/>
      <c r="C23" s="29"/>
      <c r="D23" s="29"/>
      <c r="E23" s="29"/>
      <c r="F23" s="29"/>
      <c r="G23" s="29"/>
      <c r="H23" s="29"/>
      <c r="I23" s="29"/>
      <c r="J23" s="29"/>
      <c r="K23" s="29"/>
      <c r="L23" s="29"/>
      <c r="M23" s="29"/>
      <c r="N23" s="29"/>
      <c r="O23" s="29"/>
    </row>
    <row r="24" spans="1:21" x14ac:dyDescent="0.3">
      <c r="A24" s="22">
        <v>6</v>
      </c>
      <c r="B24" s="29" t="s">
        <v>74</v>
      </c>
      <c r="C24" s="29"/>
      <c r="D24" s="29"/>
      <c r="E24" s="29"/>
      <c r="F24" s="29"/>
      <c r="G24" s="29"/>
      <c r="H24" s="29"/>
      <c r="I24" s="29"/>
      <c r="J24" s="29"/>
      <c r="K24" s="29"/>
      <c r="L24" s="29"/>
      <c r="M24" s="29"/>
      <c r="N24" s="29"/>
      <c r="O24" s="29"/>
    </row>
    <row r="25" spans="1:21" x14ac:dyDescent="0.3">
      <c r="A25" s="22"/>
      <c r="B25" s="29" t="s">
        <v>82</v>
      </c>
      <c r="C25" s="29"/>
      <c r="D25" s="29"/>
      <c r="E25" s="29"/>
      <c r="F25" s="29"/>
      <c r="G25" s="29"/>
      <c r="H25" s="29"/>
      <c r="I25" s="29"/>
      <c r="J25" s="29"/>
      <c r="K25" s="29"/>
      <c r="L25" s="29"/>
      <c r="M25" s="29"/>
      <c r="N25" s="29"/>
      <c r="O25" s="29"/>
    </row>
    <row r="26" spans="1:21" x14ac:dyDescent="0.3">
      <c r="A26" s="22"/>
      <c r="B26" s="29" t="s">
        <v>83</v>
      </c>
      <c r="C26" s="29"/>
      <c r="D26" s="29"/>
      <c r="E26" s="29"/>
      <c r="F26" s="29"/>
      <c r="G26" s="29"/>
      <c r="H26" s="29"/>
      <c r="I26" s="29"/>
      <c r="J26" s="29"/>
      <c r="K26" s="29"/>
      <c r="L26" s="29"/>
      <c r="M26" s="29"/>
      <c r="N26" s="29"/>
      <c r="O26" s="29"/>
    </row>
    <row r="27" spans="1:21" x14ac:dyDescent="0.3">
      <c r="A27" s="22"/>
      <c r="B27" s="29" t="s">
        <v>84</v>
      </c>
      <c r="C27" s="29"/>
      <c r="D27" s="29"/>
      <c r="E27" s="29"/>
      <c r="F27" s="29"/>
      <c r="G27" s="29"/>
      <c r="H27" s="29"/>
      <c r="I27" s="29"/>
      <c r="J27" s="29"/>
      <c r="K27" s="29"/>
      <c r="L27" s="29"/>
      <c r="M27" s="29"/>
      <c r="N27" s="29"/>
      <c r="O27" s="29"/>
    </row>
    <row r="28" spans="1:21" x14ac:dyDescent="0.3">
      <c r="A28" s="22"/>
      <c r="B28" s="29"/>
      <c r="C28" s="29"/>
      <c r="D28" s="29"/>
      <c r="E28" s="29"/>
      <c r="F28" s="29"/>
      <c r="G28" s="29"/>
      <c r="H28" s="29"/>
      <c r="I28" s="29"/>
      <c r="J28" s="29"/>
      <c r="K28" s="29"/>
      <c r="L28" s="29"/>
      <c r="M28" s="29"/>
      <c r="N28" s="29"/>
      <c r="O28" s="29"/>
    </row>
    <row r="29" spans="1:21" x14ac:dyDescent="0.3">
      <c r="A29" s="22"/>
      <c r="B29" s="29"/>
      <c r="C29" s="29"/>
      <c r="D29" s="29"/>
      <c r="E29" s="29"/>
      <c r="F29" s="29"/>
      <c r="G29" s="29"/>
      <c r="H29" s="29"/>
      <c r="I29" s="29"/>
      <c r="J29" s="29"/>
      <c r="K29" s="29"/>
      <c r="L29" s="29"/>
      <c r="M29" s="29"/>
      <c r="N29" s="29"/>
      <c r="O29" s="29"/>
    </row>
    <row r="30" spans="1:21" ht="35.1" customHeight="1" x14ac:dyDescent="0.3">
      <c r="A30" s="22"/>
      <c r="B30" s="29"/>
      <c r="C30" s="29"/>
      <c r="D30" s="29"/>
      <c r="E30" s="29"/>
      <c r="F30" s="29"/>
      <c r="G30" s="29"/>
      <c r="H30" s="29"/>
      <c r="I30" s="29"/>
      <c r="J30" s="29"/>
      <c r="K30" s="29"/>
      <c r="L30" s="29"/>
      <c r="M30" s="29"/>
      <c r="N30" s="29"/>
      <c r="O30" s="29"/>
    </row>
    <row r="31" spans="1:21" ht="25.35" customHeight="1" x14ac:dyDescent="0.3">
      <c r="A31" s="23"/>
      <c r="B31" s="31"/>
      <c r="C31" s="31"/>
      <c r="D31" s="31"/>
      <c r="E31" s="31"/>
      <c r="F31" s="31"/>
      <c r="G31" s="31"/>
      <c r="H31" s="31"/>
      <c r="I31" s="31"/>
      <c r="J31" s="31"/>
      <c r="K31" s="31"/>
      <c r="L31" s="31"/>
      <c r="M31" s="31"/>
      <c r="N31" s="31"/>
      <c r="O31" s="31"/>
      <c r="P31" s="32"/>
      <c r="Q31" s="32"/>
      <c r="R31" s="32"/>
      <c r="S31" s="32"/>
      <c r="T31" s="32"/>
      <c r="U31" s="32"/>
    </row>
    <row r="32" spans="1:21" x14ac:dyDescent="0.3">
      <c r="P32" s="32"/>
      <c r="Q32" s="32"/>
      <c r="R32" s="32"/>
      <c r="S32" s="32"/>
      <c r="T32" s="32"/>
      <c r="U32" s="32"/>
    </row>
    <row r="33" spans="16:21" x14ac:dyDescent="0.3">
      <c r="P33" s="32"/>
      <c r="Q33" s="32"/>
      <c r="R33" s="32"/>
      <c r="S33" s="32"/>
      <c r="T33" s="32"/>
      <c r="U33" s="32"/>
    </row>
    <row r="34" spans="16:21" x14ac:dyDescent="0.3">
      <c r="P34" s="32"/>
      <c r="Q34" s="32"/>
      <c r="R34" s="32"/>
      <c r="S34" s="32"/>
      <c r="T34" s="32"/>
      <c r="U34" s="32"/>
    </row>
    <row r="35" spans="16:21" ht="23.1" customHeight="1" x14ac:dyDescent="0.3">
      <c r="P35" s="32"/>
      <c r="Q35" s="32"/>
      <c r="R35" s="32"/>
      <c r="S35" s="32"/>
      <c r="T35" s="32"/>
      <c r="U35" s="32"/>
    </row>
  </sheetData>
  <mergeCells count="15">
    <mergeCell ref="B30:O30"/>
    <mergeCell ref="B31:O31"/>
    <mergeCell ref="P31:U35"/>
    <mergeCell ref="B20:O20"/>
    <mergeCell ref="B21:O23"/>
    <mergeCell ref="B24:O24"/>
    <mergeCell ref="B25:O25"/>
    <mergeCell ref="B26:O26"/>
    <mergeCell ref="B27:O29"/>
    <mergeCell ref="B19:O19"/>
    <mergeCell ref="A1:O2"/>
    <mergeCell ref="B3:O10"/>
    <mergeCell ref="B11:O13"/>
    <mergeCell ref="B14:O16"/>
    <mergeCell ref="B17:O1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Techninė specifikacija ir kaina</vt:lpstr>
      <vt:lpstr>Bendrieji reikalavimai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Petras Valuckis</cp:lastModifiedBy>
  <dcterms:created xsi:type="dcterms:W3CDTF">2023-04-04T12:16:45Z</dcterms:created>
  <dcterms:modified xsi:type="dcterms:W3CDTF">2026-01-22T07:29:02Z</dcterms:modified>
</cp:coreProperties>
</file>