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unoligonine-my.sharepoint.com/personal/rasbuz_kaunoligonine_lt1/Documents/PIRKIMAI/VIENKARTINĖS MEDICININĖS PRIEMONĖS 1 dalis ID1718117 2025-04-30/"/>
    </mc:Choice>
  </mc:AlternateContent>
  <xr:revisionPtr revIDLastSave="2" documentId="8_{8E41A921-7167-46C1-98A1-E45745C0E854}" xr6:coauthVersionLast="47" xr6:coauthVersionMax="47" xr10:uidLastSave="{5F40790B-65C1-4D07-A4FF-537D0948230A}"/>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1" i="1"/>
  <c r="G48" i="1" s="1"/>
  <c r="G21" i="1"/>
  <c r="F48" i="1" l="1"/>
  <c r="F49" i="1" s="1"/>
  <c r="F50" i="1" s="1"/>
</calcChain>
</file>

<file path=xl/sharedStrings.xml><?xml version="1.0" encoding="utf-8"?>
<sst xmlns="http://schemas.openxmlformats.org/spreadsheetml/2006/main" count="108" uniqueCount="99">
  <si>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</si>
  <si>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</si>
  <si>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</si>
  <si>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</si>
  <si>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</si>
  <si>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</si>
  <si>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</si>
  <si>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</si>
  <si>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</si>
  <si>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</si>
  <si>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</si>
  <si>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</si>
  <si>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</si>
  <si>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</si>
  <si>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</si>
  <si>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</si>
  <si>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</si>
  <si>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</si>
  <si>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</si>
  <si>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</si>
  <si>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</si>
  <si>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</si>
  <si>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</si>
  <si>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</si>
  <si>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</si>
  <si>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</si>
  <si>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</si>
  <si>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</si>
  <si>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</si>
  <si>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</si>
  <si>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</si>
  <si>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</si>
  <si>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</si>
  <si>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</si>
  <si>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</si>
  <si>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</si>
  <si>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</si>
  <si>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</si>
  <si>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</si>
  <si>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64. DALIS</t>
  </si>
  <si>
    <t>CENTRINĖS VENOS KATETERIAI TRIKANALIAI</t>
  </si>
  <si>
    <t>64.</t>
  </si>
  <si>
    <t>Centrinės venos kateteriai trikanaliai</t>
  </si>
  <si>
    <t>64.1.</t>
  </si>
  <si>
    <t>64.1.1.</t>
  </si>
  <si>
    <t>Su integruotais beadatiniais kolektoriais – 16G/ 18G/ 18G trikanalis</t>
  </si>
  <si>
    <t>64.1.2.</t>
  </si>
  <si>
    <t>Rinkinio sudėtis: poliuretaninis arba lygiavertis kateteris su integruotais beadatiniais konektoriais. Konektoriai su silikonine arba lygiaverte membrana, kuri automatiškai užsiveria nuo oro embolijos bei infekcijų patekimo</t>
  </si>
  <si>
    <t>64.1.3.</t>
  </si>
  <si>
    <t>Kateterio atšakos skirtingų spalvų, viena atšaka skirta kontrasto infuzijoms.</t>
  </si>
  <si>
    <t>64.1.4.</t>
  </si>
  <si>
    <t>20cm (±2 cm)</t>
  </si>
  <si>
    <t>64.1.5.</t>
  </si>
  <si>
    <t>Viela - pravedėjas, atspari perlekimui, pagaminta iš nitimolio ar lygiavertės medžiagos, su atžymomis</t>
  </si>
  <si>
    <t>64.1.6.</t>
  </si>
  <si>
    <t>Rinkinyje turi būti: Dilatatorius, Raulerso tipo arba lygiaverčio tipo švirkštas arba V-tipo adata, skalpelis, tvirtinimo sparnelis, punkcinė adata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</si>
  <si>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</si>
  <si>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</si>
  <si>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</si>
  <si>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</si>
  <si>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</si>
  <si>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</si>
  <si>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</si>
  <si>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</si>
  <si>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</si>
  <si>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</si>
  <si>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</si>
  <si>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</si>
  <si>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</si>
  <si>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</si>
  <si>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</si>
  <si>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</si>
  <si>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</si>
  <si>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</si>
  <si>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</si>
  <si>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</si>
  <si>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</si>
  <si>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</si>
  <si>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Central Venous Catheter, Bioptimal (Singapūras), Prekės kodas CVNR-703-20 arba CVN-703-20 Y</t>
  </si>
  <si>
    <t>Rinkinio sudėtis: poliuretaninis kateteris su integruotais beadatiniais konektoriais. Konektoriai su silikonine membrana, kuri automatiškai užsiveria nuo oro embolijos bei infekcijų patekimo</t>
  </si>
  <si>
    <t xml:space="preserve">20cm </t>
  </si>
  <si>
    <t>Viela - pravedėjas, atspari perlekimui, pagaminta iš nitinolio, su atžymomis</t>
  </si>
  <si>
    <t>Rinkinyje: Dilatatorius, Raulerso tipo švirkštas arba V-tipo adata (pasirinktinai), skalpelis, tvirtinimo sparnelis, punkcinė adata.</t>
  </si>
  <si>
    <t>2025 04 09</t>
  </si>
  <si>
    <t>Direktorė</t>
  </si>
  <si>
    <t>Vilma Volynec</t>
  </si>
  <si>
    <t>ne</t>
  </si>
  <si>
    <t>Deklaracija</t>
  </si>
  <si>
    <t>Prekių aprašymai</t>
  </si>
  <si>
    <t>UAB Kodeta</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</si>
  <si>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</si>
  <si>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</si>
  <si>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</si>
  <si>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</si>
  <si>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</si>
  <si>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</si>
  <si>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</si>
  <si>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nesudaryta taryba, , nėra valdybos</t>
  </si>
  <si>
    <t>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</si>
</sst>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6" borderId="21" xfId="0" applyFont="1" applyFill="1" applyBorder="1" applyProtection="1">
      <protection locked="0"/>
    </xf>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7" borderId="0" xfId="0" applyFont="1" applyFill="1"/>
    <xf numFmtId="0" fontId="3" fillId="8" borderId="0" xfId="0" applyFont="1" applyFill="1"/>
    <xf numFmtId="0" fontId="4" fillId="4" borderId="21" xfId="0" applyFont="1" applyFill="1" applyBorder="1" applyAlignment="1">
      <alignment wrapText="1"/>
    </xf>
    <xf numFmtId="0" fontId="3" fillId="4" borderId="21" xfId="0" applyFont="1" applyFill="1" applyBorder="1" applyAlignment="1">
      <alignment wrapText="1"/>
    </xf>
    <xf numFmtId="0" fontId="3" fillId="4" borderId="0" xfId="0" applyFont="1" applyFill="1" applyAlignment="1">
      <alignment wrapText="1"/>
    </xf>
    <xf numFmtId="0" fontId="2" fillId="4" borderId="21" xfId="0" applyFont="1" applyFill="1" applyBorder="1" applyAlignment="1">
      <alignment wrapText="1"/>
    </xf>
    <xf numFmtId="0" fontId="2" fillId="5" borderId="21" xfId="0" applyFont="1" applyFill="1" applyBorder="1" applyAlignment="1" applyProtection="1">
      <alignment wrapText="1"/>
      <protection locked="0"/>
    </xf>
    <xf numFmtId="0" fontId="1" fillId="5" borderId="1" xfId="0" applyFont="1" applyFill="1" applyBorder="1" applyProtection="1">
      <protection locked="0"/>
    </xf>
    <xf numFmtId="0" fontId="3" fillId="5" borderId="1" xfId="0" applyFont="1" applyFill="1" applyBorder="1" applyAlignment="1" applyProtection="1">
      <alignment horizontal="left"/>
      <protection locked="0"/>
    </xf>
    <xf numFmtId="0" fontId="1" fillId="4" borderId="21" xfId="0" applyFont="1" applyFill="1" applyBorder="1" applyAlignment="1">
      <alignment wrapText="1"/>
    </xf>
    <xf numFmtId="0" fontId="3"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1" fillId="6"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3" borderId="1"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10" xfId="0" applyBorder="1"/>
    <xf numFmtId="0" fontId="3" fillId="3" borderId="8" xfId="0" applyFont="1" applyFill="1" applyBorder="1" applyAlignment="1" applyProtection="1">
      <alignment horizontal="center" vertical="center" wrapText="1"/>
      <protection locked="0"/>
    </xf>
    <xf numFmtId="0" fontId="0" fillId="0" borderId="15"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1" fillId="5" borderId="15"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3" borderId="0" xfId="0" applyFont="1" applyFill="1" applyProtection="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12" xfId="0" applyFont="1" applyFill="1" applyBorder="1" applyAlignment="1">
      <alignment horizontal="center" vertical="center" wrapText="1"/>
    </xf>
    <xf numFmtId="0" fontId="0" fillId="0" borderId="12" xfId="0" applyBorder="1"/>
    <xf numFmtId="0" fontId="4" fillId="2" borderId="0" xfId="0" applyFont="1" applyFill="1" applyAlignment="1">
      <alignment horizontal="left" wrapText="1"/>
    </xf>
    <xf numFmtId="0" fontId="4"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0"/>
  <sheetViews>
    <sheetView tabSelected="1" workbookViewId="0">
      <selection activeCell="G33" sqref="G33"/>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61.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1" t="s">
        <v>83</v>
      </c>
    </row>
    <row r="9" spans="1:6" x14ac:dyDescent="0.25">
      <c r="A9" s="4" t="s">
        <v>5</v>
      </c>
      <c r="B9" s="32">
        <v>55</v>
      </c>
    </row>
    <row r="10" spans="1:6" x14ac:dyDescent="0.25">
      <c r="A10" s="4" t="s">
        <v>6</v>
      </c>
      <c r="B10" s="31" t="s">
        <v>98</v>
      </c>
    </row>
    <row r="12" spans="1:6" ht="15.75" x14ac:dyDescent="0.25">
      <c r="A12" s="41" t="s">
        <v>7</v>
      </c>
      <c r="B12" s="42"/>
      <c r="C12" s="35" t="s">
        <v>89</v>
      </c>
      <c r="D12" s="36"/>
      <c r="E12" s="36"/>
      <c r="F12" s="37"/>
    </row>
    <row r="13" spans="1:6" ht="15.95" customHeight="1" x14ac:dyDescent="0.25">
      <c r="A13" s="46" t="s">
        <v>8</v>
      </c>
      <c r="B13" s="39"/>
      <c r="C13" s="35">
        <v>303335302</v>
      </c>
      <c r="D13" s="36"/>
      <c r="E13" s="36"/>
      <c r="F13" s="37"/>
    </row>
    <row r="14" spans="1:6" ht="15.95" customHeight="1" x14ac:dyDescent="0.25">
      <c r="A14" s="46" t="s">
        <v>9</v>
      </c>
      <c r="B14" s="39"/>
      <c r="C14" s="35" t="s">
        <v>90</v>
      </c>
      <c r="D14" s="36"/>
      <c r="E14" s="36"/>
      <c r="F14" s="37"/>
    </row>
    <row r="15" spans="1:6" ht="15.95" customHeight="1" x14ac:dyDescent="0.25">
      <c r="A15" s="41" t="s">
        <v>10</v>
      </c>
      <c r="B15" s="42"/>
      <c r="C15" s="35" t="s">
        <v>91</v>
      </c>
      <c r="D15" s="36"/>
      <c r="E15" s="36"/>
      <c r="F15" s="37"/>
    </row>
    <row r="16" spans="1:6" ht="63" customHeight="1" x14ac:dyDescent="0.25">
      <c r="A16" s="38" t="s">
        <v>11</v>
      </c>
      <c r="B16" s="39"/>
      <c r="C16" s="35" t="s">
        <v>92</v>
      </c>
      <c r="D16" s="36"/>
      <c r="E16" s="36"/>
      <c r="F16" s="37"/>
    </row>
    <row r="17" spans="1:7" ht="15.95" customHeight="1" x14ac:dyDescent="0.25">
      <c r="A17" s="41" t="s">
        <v>12</v>
      </c>
      <c r="B17" s="42"/>
      <c r="C17" s="35" t="s">
        <v>93</v>
      </c>
      <c r="D17" s="36"/>
      <c r="E17" s="36"/>
      <c r="F17" s="37"/>
    </row>
    <row r="18" spans="1:7" ht="15.95" customHeight="1" x14ac:dyDescent="0.25">
      <c r="A18" s="41" t="s">
        <v>13</v>
      </c>
      <c r="B18" s="42"/>
      <c r="C18" s="35" t="s">
        <v>94</v>
      </c>
      <c r="D18" s="36"/>
      <c r="E18" s="36"/>
      <c r="F18" s="37"/>
    </row>
    <row r="19" spans="1:7" ht="48" customHeight="1" x14ac:dyDescent="0.25">
      <c r="A19" s="41" t="s">
        <v>14</v>
      </c>
      <c r="B19" s="42"/>
      <c r="C19" s="35" t="s">
        <v>95</v>
      </c>
      <c r="D19" s="36"/>
      <c r="E19" s="36"/>
      <c r="F19" s="37"/>
    </row>
    <row r="20" spans="1:7" ht="54.95" customHeight="1" x14ac:dyDescent="0.25">
      <c r="A20" s="41" t="s">
        <v>15</v>
      </c>
      <c r="B20" s="42"/>
      <c r="C20" s="35" t="s">
        <v>96</v>
      </c>
      <c r="D20" s="36"/>
      <c r="E20" s="36"/>
      <c r="F20" s="37"/>
    </row>
    <row r="21" spans="1:7" ht="71.099999999999994" customHeight="1" x14ac:dyDescent="0.25">
      <c r="A21" s="43" t="s">
        <v>16</v>
      </c>
      <c r="B21" s="44"/>
      <c r="C21" s="47" t="s">
        <v>97</v>
      </c>
      <c r="D21" s="48"/>
      <c r="E21" s="48"/>
      <c r="F21" s="48"/>
      <c r="G21" s="28" t="str">
        <f>IF((SUMPRODUCT(--(C21=""))&gt;0), "Privaloma užpildyti, kai taikomi pašalinimo pagrindai", "")</f>
        <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5"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24" t="s">
        <v>77</v>
      </c>
      <c r="B31" s="25"/>
    </row>
    <row r="32" spans="1:7" x14ac:dyDescent="0.25">
      <c r="A32" s="14"/>
    </row>
    <row r="33" spans="1:8" x14ac:dyDescent="0.25">
      <c r="A33" s="14"/>
    </row>
    <row r="36" spans="1:8" x14ac:dyDescent="0.25">
      <c r="A36" s="13" t="s">
        <v>39</v>
      </c>
      <c r="B36" s="13" t="s">
        <v>40</v>
      </c>
    </row>
    <row r="38" spans="1:8" x14ac:dyDescent="0.25">
      <c r="A38" s="13" t="s">
        <v>25</v>
      </c>
    </row>
    <row r="39" spans="1:8" ht="30" x14ac:dyDescent="0.25">
      <c r="A39" s="16" t="s">
        <v>26</v>
      </c>
      <c r="B39" s="16" t="s">
        <v>27</v>
      </c>
      <c r="C39" s="16" t="s">
        <v>28</v>
      </c>
      <c r="D39" s="16" t="s">
        <v>29</v>
      </c>
      <c r="E39" s="16" t="s">
        <v>30</v>
      </c>
      <c r="F39" s="16" t="s">
        <v>31</v>
      </c>
      <c r="G39" s="26" t="s">
        <v>32</v>
      </c>
      <c r="H39" s="26" t="s">
        <v>33</v>
      </c>
    </row>
    <row r="40" spans="1:8" x14ac:dyDescent="0.25">
      <c r="A40" s="16" t="s">
        <v>41</v>
      </c>
      <c r="B40" s="16" t="s">
        <v>42</v>
      </c>
      <c r="C40" s="17"/>
      <c r="D40" s="17"/>
      <c r="E40" s="17"/>
      <c r="F40" s="17"/>
      <c r="G40" s="27"/>
      <c r="H40" s="27"/>
    </row>
    <row r="41" spans="1:8" ht="45" x14ac:dyDescent="0.25">
      <c r="A41" s="17" t="s">
        <v>43</v>
      </c>
      <c r="B41" s="17" t="s">
        <v>42</v>
      </c>
      <c r="C41" s="17">
        <v>800</v>
      </c>
      <c r="D41" s="17" t="s">
        <v>34</v>
      </c>
      <c r="E41" s="18">
        <v>14.18</v>
      </c>
      <c r="F41" s="17">
        <f>IF(ISBLANK(E41),"", PRODUCT(C41,E41))</f>
        <v>11344</v>
      </c>
      <c r="G41" s="30" t="s">
        <v>78</v>
      </c>
      <c r="H41" s="27"/>
    </row>
    <row r="42" spans="1:8" x14ac:dyDescent="0.25">
      <c r="A42" s="17" t="s">
        <v>44</v>
      </c>
      <c r="B42" s="17" t="s">
        <v>45</v>
      </c>
      <c r="C42" s="17"/>
      <c r="D42" s="17"/>
      <c r="E42" s="17"/>
      <c r="F42" s="17"/>
      <c r="G42" s="27"/>
      <c r="H42" s="17" t="s">
        <v>45</v>
      </c>
    </row>
    <row r="43" spans="1:8" ht="45" x14ac:dyDescent="0.25">
      <c r="A43" s="17" t="s">
        <v>46</v>
      </c>
      <c r="B43" s="33" t="s">
        <v>47</v>
      </c>
      <c r="C43" s="17"/>
      <c r="D43" s="17"/>
      <c r="E43" s="17"/>
      <c r="F43" s="17"/>
      <c r="G43" s="27"/>
      <c r="H43" s="29" t="s">
        <v>79</v>
      </c>
    </row>
    <row r="44" spans="1:8" x14ac:dyDescent="0.25">
      <c r="A44" s="17" t="s">
        <v>48</v>
      </c>
      <c r="B44" s="33" t="s">
        <v>49</v>
      </c>
      <c r="C44" s="17"/>
      <c r="D44" s="17"/>
      <c r="E44" s="17"/>
      <c r="F44" s="17"/>
      <c r="G44" s="27"/>
      <c r="H44" s="27" t="s">
        <v>49</v>
      </c>
    </row>
    <row r="45" spans="1:8" x14ac:dyDescent="0.25">
      <c r="A45" s="17" t="s">
        <v>50</v>
      </c>
      <c r="B45" s="27" t="s">
        <v>51</v>
      </c>
      <c r="C45" s="17"/>
      <c r="D45" s="17"/>
      <c r="E45" s="17"/>
      <c r="F45" s="17"/>
      <c r="G45" s="27"/>
      <c r="H45" s="29" t="s">
        <v>80</v>
      </c>
    </row>
    <row r="46" spans="1:8" ht="30" x14ac:dyDescent="0.25">
      <c r="A46" s="17" t="s">
        <v>52</v>
      </c>
      <c r="B46" s="33" t="s">
        <v>53</v>
      </c>
      <c r="C46" s="17"/>
      <c r="D46" s="17"/>
      <c r="E46" s="17"/>
      <c r="F46" s="17"/>
      <c r="G46" s="27"/>
      <c r="H46" s="29" t="s">
        <v>81</v>
      </c>
    </row>
    <row r="47" spans="1:8" ht="30" x14ac:dyDescent="0.25">
      <c r="A47" s="17" t="s">
        <v>54</v>
      </c>
      <c r="B47" s="27" t="s">
        <v>55</v>
      </c>
      <c r="C47" s="17"/>
      <c r="D47" s="17"/>
      <c r="E47" s="17"/>
      <c r="F47" s="17"/>
      <c r="G47" s="27"/>
      <c r="H47" s="29" t="s">
        <v>82</v>
      </c>
    </row>
    <row r="48" spans="1:8" x14ac:dyDescent="0.25">
      <c r="E48" s="16" t="s">
        <v>35</v>
      </c>
      <c r="F48" s="16">
        <f>IF((COUNT(C41:C47)&lt;&gt;COUNT(F41:F47)),"", ROUND(SUM(F41:F47),2))</f>
        <v>11344</v>
      </c>
      <c r="G48" s="28" t="str">
        <f>IF((COUNT(C41:C47)&lt;&gt;COUNT(F41:F47)),"Neužpildytos visų objektų kainos", "")</f>
        <v/>
      </c>
    </row>
    <row r="49" spans="3:7" x14ac:dyDescent="0.25">
      <c r="C49" s="16" t="s">
        <v>36</v>
      </c>
      <c r="D49" s="19">
        <v>5</v>
      </c>
      <c r="E49" s="16" t="s">
        <v>37</v>
      </c>
      <c r="F49" s="16">
        <f>IF(OR(F48="",D49=""),"", ROUND(PRODUCT(D49,F48)/100,2))</f>
        <v>567.20000000000005</v>
      </c>
      <c r="G49" s="28" t="str">
        <f>IF(D49="", "Nurodykite taikomą PVM dydį", "")</f>
        <v/>
      </c>
    </row>
    <row r="50" spans="3:7" x14ac:dyDescent="0.25">
      <c r="E50" s="16" t="s">
        <v>38</v>
      </c>
      <c r="F50" s="16">
        <f>IF(ISBLANK(F49), "", ROUND(SUM(F48:F49),2))</f>
        <v>11911.2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H26" sqref="H26:J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0" t="s">
        <v>57</v>
      </c>
      <c r="B5" s="51"/>
      <c r="C5" s="57" t="s">
        <v>58</v>
      </c>
      <c r="D5" s="58"/>
      <c r="E5" s="51"/>
      <c r="F5" s="57" t="s">
        <v>59</v>
      </c>
      <c r="G5" s="58"/>
      <c r="H5" s="51"/>
      <c r="I5" s="57" t="s">
        <v>60</v>
      </c>
      <c r="J5" s="51"/>
      <c r="K5" s="9" t="s">
        <v>61</v>
      </c>
    </row>
    <row r="6" spans="1:11" ht="48.95" customHeight="1" x14ac:dyDescent="0.25">
      <c r="A6" s="59"/>
      <c r="B6" s="42"/>
      <c r="C6" s="49"/>
      <c r="D6" s="55"/>
      <c r="E6" s="42"/>
      <c r="F6" s="49"/>
      <c r="G6" s="55"/>
      <c r="H6" s="42"/>
      <c r="I6" s="49"/>
      <c r="J6" s="42"/>
      <c r="K6" s="20"/>
    </row>
    <row r="7" spans="1:11" ht="48.95" customHeight="1" x14ac:dyDescent="0.25">
      <c r="A7" s="59"/>
      <c r="B7" s="42"/>
      <c r="C7" s="49"/>
      <c r="D7" s="55"/>
      <c r="E7" s="42"/>
      <c r="F7" s="49"/>
      <c r="G7" s="55"/>
      <c r="H7" s="42"/>
      <c r="I7" s="49"/>
      <c r="J7" s="42"/>
      <c r="K7" s="20"/>
    </row>
    <row r="8" spans="1:11" ht="48.95" customHeight="1" x14ac:dyDescent="0.25">
      <c r="A8" s="59"/>
      <c r="B8" s="42"/>
      <c r="C8" s="49"/>
      <c r="D8" s="55"/>
      <c r="E8" s="42"/>
      <c r="F8" s="49"/>
      <c r="G8" s="55"/>
      <c r="H8" s="42"/>
      <c r="I8" s="49"/>
      <c r="J8" s="42"/>
      <c r="K8" s="20"/>
    </row>
    <row r="9" spans="1:11" ht="18.95" customHeight="1" x14ac:dyDescent="0.25">
      <c r="A9" s="10"/>
      <c r="B9" s="10"/>
      <c r="C9" s="10"/>
      <c r="D9" s="10"/>
      <c r="E9" s="10"/>
      <c r="F9" s="10"/>
      <c r="G9" s="10"/>
      <c r="H9" s="10"/>
      <c r="I9" s="10"/>
      <c r="J9" s="10"/>
      <c r="K9" s="11"/>
    </row>
    <row r="10" spans="1:11" ht="48.95" customHeight="1" x14ac:dyDescent="0.25">
      <c r="A10" s="63" t="s">
        <v>62</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50" t="s">
        <v>27</v>
      </c>
      <c r="B12" s="51"/>
      <c r="C12" s="57" t="s">
        <v>58</v>
      </c>
      <c r="D12" s="58"/>
      <c r="E12" s="51"/>
      <c r="F12" s="57" t="s">
        <v>63</v>
      </c>
      <c r="G12" s="58"/>
      <c r="H12" s="51"/>
      <c r="I12" s="78" t="s">
        <v>60</v>
      </c>
      <c r="J12" s="74"/>
      <c r="K12" s="11"/>
    </row>
    <row r="13" spans="1:11" ht="48.95" customHeight="1" x14ac:dyDescent="0.25">
      <c r="A13" s="59"/>
      <c r="B13" s="42"/>
      <c r="C13" s="49"/>
      <c r="D13" s="55"/>
      <c r="E13" s="42"/>
      <c r="F13" s="49"/>
      <c r="G13" s="55"/>
      <c r="H13" s="42"/>
      <c r="I13" s="52"/>
      <c r="J13" s="53"/>
      <c r="K13" s="11"/>
    </row>
    <row r="14" spans="1:11" ht="48.95" customHeight="1" x14ac:dyDescent="0.25">
      <c r="A14" s="59"/>
      <c r="B14" s="42"/>
      <c r="C14" s="49"/>
      <c r="D14" s="55"/>
      <c r="E14" s="42"/>
      <c r="F14" s="49"/>
      <c r="G14" s="55"/>
      <c r="H14" s="42"/>
      <c r="I14" s="52"/>
      <c r="J14" s="53"/>
      <c r="K14" s="11"/>
    </row>
    <row r="15" spans="1:11" ht="48.95" customHeight="1" x14ac:dyDescent="0.25">
      <c r="A15" s="59"/>
      <c r="B15" s="42"/>
      <c r="C15" s="49"/>
      <c r="D15" s="55"/>
      <c r="E15" s="42"/>
      <c r="F15" s="49"/>
      <c r="G15" s="55"/>
      <c r="H15" s="42"/>
      <c r="I15" s="52"/>
      <c r="J15" s="53"/>
      <c r="K15" s="11"/>
    </row>
    <row r="17" spans="1:10" ht="33" customHeight="1" x14ac:dyDescent="0.25">
      <c r="A17" s="65"/>
      <c r="B17" s="34"/>
      <c r="C17" s="34"/>
      <c r="D17" s="34"/>
      <c r="E17" s="34"/>
      <c r="F17" s="34"/>
      <c r="G17" s="34"/>
      <c r="H17" s="34"/>
      <c r="I17" s="34"/>
      <c r="J17" s="34"/>
    </row>
    <row r="19" spans="1:10" ht="15.95" customHeight="1" x14ac:dyDescent="0.25">
      <c r="A19" s="76" t="s">
        <v>64</v>
      </c>
      <c r="B19" s="34"/>
      <c r="C19" s="34"/>
      <c r="D19" s="34"/>
      <c r="E19" s="34"/>
      <c r="F19" s="34"/>
      <c r="G19" s="34"/>
      <c r="H19" s="34"/>
      <c r="I19" s="34"/>
      <c r="J19" s="34"/>
    </row>
    <row r="20" spans="1:10" ht="15.95" customHeight="1" thickBot="1" x14ac:dyDescent="0.3"/>
    <row r="21" spans="1:10" ht="15.95" customHeight="1" x14ac:dyDescent="0.25">
      <c r="A21" s="8" t="s">
        <v>26</v>
      </c>
      <c r="B21" s="61" t="s">
        <v>65</v>
      </c>
      <c r="C21" s="58"/>
      <c r="D21" s="58"/>
      <c r="E21" s="58"/>
      <c r="F21" s="58"/>
      <c r="G21" s="51"/>
      <c r="H21" s="73" t="s">
        <v>66</v>
      </c>
      <c r="I21" s="58"/>
      <c r="J21" s="74"/>
    </row>
    <row r="22" spans="1:10" ht="48" customHeight="1" x14ac:dyDescent="0.25">
      <c r="A22" s="21" t="s">
        <v>67</v>
      </c>
      <c r="B22" s="62" t="s">
        <v>68</v>
      </c>
      <c r="C22" s="55"/>
      <c r="D22" s="55"/>
      <c r="E22" s="55"/>
      <c r="F22" s="55"/>
      <c r="G22" s="42"/>
      <c r="H22" s="54"/>
      <c r="I22" s="55"/>
      <c r="J22" s="53"/>
    </row>
    <row r="23" spans="1:10" ht="48" customHeight="1" x14ac:dyDescent="0.25">
      <c r="A23" s="21" t="s">
        <v>69</v>
      </c>
      <c r="B23" s="62" t="s">
        <v>70</v>
      </c>
      <c r="C23" s="55"/>
      <c r="D23" s="55"/>
      <c r="E23" s="55"/>
      <c r="F23" s="55"/>
      <c r="G23" s="42"/>
      <c r="H23" s="56" t="s">
        <v>86</v>
      </c>
      <c r="I23" s="55"/>
      <c r="J23" s="53"/>
    </row>
    <row r="24" spans="1:10" ht="48" customHeight="1" x14ac:dyDescent="0.25">
      <c r="A24" s="21" t="s">
        <v>71</v>
      </c>
      <c r="B24" s="62" t="s">
        <v>72</v>
      </c>
      <c r="C24" s="55"/>
      <c r="D24" s="55"/>
      <c r="E24" s="55"/>
      <c r="F24" s="55"/>
      <c r="G24" s="42"/>
      <c r="H24" s="54"/>
      <c r="I24" s="55"/>
      <c r="J24" s="53"/>
    </row>
    <row r="25" spans="1:10" ht="48" customHeight="1" x14ac:dyDescent="0.25">
      <c r="A25" s="22">
        <v>4</v>
      </c>
      <c r="B25" s="77" t="s">
        <v>87</v>
      </c>
      <c r="C25" s="55"/>
      <c r="D25" s="55"/>
      <c r="E25" s="55"/>
      <c r="F25" s="55"/>
      <c r="G25" s="42"/>
      <c r="H25" s="56" t="s">
        <v>86</v>
      </c>
      <c r="I25" s="55"/>
      <c r="J25" s="53"/>
    </row>
    <row r="26" spans="1:10" ht="48" customHeight="1" x14ac:dyDescent="0.25">
      <c r="A26" s="22">
        <v>4</v>
      </c>
      <c r="B26" s="77" t="s">
        <v>88</v>
      </c>
      <c r="C26" s="55"/>
      <c r="D26" s="55"/>
      <c r="E26" s="55"/>
      <c r="F26" s="55"/>
      <c r="G26" s="42"/>
      <c r="H26" s="56" t="s">
        <v>86</v>
      </c>
      <c r="I26" s="55"/>
      <c r="J26" s="53"/>
    </row>
    <row r="27" spans="1:10" ht="48" customHeight="1" x14ac:dyDescent="0.25">
      <c r="A27" s="22"/>
      <c r="B27" s="60"/>
      <c r="C27" s="55"/>
      <c r="D27" s="55"/>
      <c r="E27" s="55"/>
      <c r="F27" s="55"/>
      <c r="G27" s="42"/>
      <c r="H27" s="54"/>
      <c r="I27" s="55"/>
      <c r="J27" s="53"/>
    </row>
    <row r="28" spans="1:10" ht="48" customHeight="1" x14ac:dyDescent="0.25">
      <c r="A28" s="22"/>
      <c r="B28" s="60"/>
      <c r="C28" s="55"/>
      <c r="D28" s="55"/>
      <c r="E28" s="55"/>
      <c r="F28" s="55"/>
      <c r="G28" s="42"/>
      <c r="H28" s="54"/>
      <c r="I28" s="55"/>
      <c r="J28" s="53"/>
    </row>
    <row r="29" spans="1:10" ht="48" customHeight="1" x14ac:dyDescent="0.25">
      <c r="A29" s="22"/>
      <c r="B29" s="60"/>
      <c r="C29" s="55"/>
      <c r="D29" s="55"/>
      <c r="E29" s="55"/>
      <c r="F29" s="55"/>
      <c r="G29" s="42"/>
      <c r="H29" s="54"/>
      <c r="I29" s="55"/>
      <c r="J29" s="53"/>
    </row>
    <row r="30" spans="1:10" ht="48" customHeight="1" x14ac:dyDescent="0.25">
      <c r="A30" s="22"/>
      <c r="B30" s="60"/>
      <c r="C30" s="55"/>
      <c r="D30" s="55"/>
      <c r="E30" s="55"/>
      <c r="F30" s="55"/>
      <c r="G30" s="42"/>
      <c r="H30" s="54"/>
      <c r="I30" s="55"/>
      <c r="J30" s="53"/>
    </row>
    <row r="31" spans="1:10" ht="48" customHeight="1" x14ac:dyDescent="0.25">
      <c r="A31" s="22"/>
      <c r="B31" s="60"/>
      <c r="C31" s="55"/>
      <c r="D31" s="55"/>
      <c r="E31" s="55"/>
      <c r="F31" s="55"/>
      <c r="G31" s="42"/>
      <c r="H31" s="54"/>
      <c r="I31" s="55"/>
      <c r="J31" s="53"/>
    </row>
    <row r="32" spans="1:10" ht="48.95" customHeight="1" thickBot="1" x14ac:dyDescent="0.3">
      <c r="A32" s="23"/>
      <c r="B32" s="67"/>
      <c r="C32" s="68"/>
      <c r="D32" s="68"/>
      <c r="E32" s="68"/>
      <c r="F32" s="68"/>
      <c r="G32" s="69"/>
      <c r="H32" s="70"/>
      <c r="I32" s="71"/>
      <c r="J32" s="72"/>
    </row>
    <row r="34" spans="1:10" ht="102" customHeight="1" x14ac:dyDescent="0.25">
      <c r="A34" s="65" t="s">
        <v>73</v>
      </c>
      <c r="B34" s="34"/>
      <c r="C34" s="34"/>
      <c r="D34" s="34"/>
      <c r="E34" s="34"/>
      <c r="F34" s="34"/>
      <c r="G34" s="34"/>
      <c r="H34" s="34"/>
      <c r="I34" s="34"/>
      <c r="J34" s="34"/>
    </row>
    <row r="37" spans="1:10" x14ac:dyDescent="0.25">
      <c r="A37" s="64" t="s">
        <v>74</v>
      </c>
      <c r="B37" s="34"/>
      <c r="C37" s="34"/>
      <c r="D37" s="34"/>
      <c r="E37" s="66" t="s">
        <v>84</v>
      </c>
      <c r="F37" s="34"/>
      <c r="G37" s="34"/>
      <c r="H37" s="34"/>
      <c r="I37" s="34"/>
      <c r="J37" s="34"/>
    </row>
    <row r="39" spans="1:10" x14ac:dyDescent="0.25">
      <c r="A39" s="64" t="s">
        <v>75</v>
      </c>
      <c r="B39" s="34"/>
      <c r="C39" s="34"/>
      <c r="D39" s="34"/>
      <c r="E39" s="66" t="s">
        <v>85</v>
      </c>
      <c r="F39" s="34"/>
      <c r="G39" s="34"/>
      <c r="H39" s="34"/>
      <c r="I39" s="34"/>
      <c r="J39" s="34"/>
    </row>
    <row r="86" spans="1:1" ht="15.75" x14ac:dyDescent="0.25">
      <c r="A86" t="s">
        <v>76</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2025-09-15T11:33:15Z</dcterms:modified>
</cp:coreProperties>
</file>