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fs\profiles\kkurpiene\Documents\mano_pirkimai\ZSutartys\Reagentai ir indai\Paskelbimui\"/>
    </mc:Choice>
  </mc:AlternateContent>
  <bookViews>
    <workbookView xWindow="0" yWindow="0" windowWidth="15330" windowHeight="88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K18" i="1" s="1"/>
  <c r="M18" i="1" s="1"/>
  <c r="N18" i="1" s="1"/>
  <c r="G18" i="1"/>
  <c r="I18" i="1" l="1"/>
  <c r="H41" i="1"/>
  <c r="I41" i="1" s="1"/>
  <c r="H40" i="1"/>
  <c r="I40" i="1" s="1"/>
  <c r="H39" i="1"/>
  <c r="H38" i="1"/>
  <c r="I38" i="1" s="1"/>
  <c r="H37" i="1"/>
  <c r="K37" i="1" s="1"/>
  <c r="M37" i="1" s="1"/>
  <c r="N37" i="1" s="1"/>
  <c r="H36" i="1"/>
  <c r="I36" i="1" s="1"/>
  <c r="H35" i="1"/>
  <c r="I35" i="1" s="1"/>
  <c r="H34" i="1"/>
  <c r="K34" i="1" s="1"/>
  <c r="M34" i="1" s="1"/>
  <c r="N34" i="1" s="1"/>
  <c r="H33" i="1"/>
  <c r="I33" i="1" s="1"/>
  <c r="H32" i="1"/>
  <c r="I32" i="1" s="1"/>
  <c r="H31" i="1"/>
  <c r="K31" i="1" s="1"/>
  <c r="M31" i="1" s="1"/>
  <c r="N31" i="1" s="1"/>
  <c r="H30" i="1"/>
  <c r="K30" i="1" s="1"/>
  <c r="M30" i="1" s="1"/>
  <c r="N30" i="1" s="1"/>
  <c r="H29" i="1"/>
  <c r="I29" i="1" s="1"/>
  <c r="H28" i="1"/>
  <c r="I28" i="1" s="1"/>
  <c r="H27" i="1"/>
  <c r="K27" i="1" s="1"/>
  <c r="M27" i="1" s="1"/>
  <c r="N27" i="1" s="1"/>
  <c r="H26" i="1"/>
  <c r="K26" i="1" s="1"/>
  <c r="M26" i="1" s="1"/>
  <c r="N26" i="1" s="1"/>
  <c r="H25" i="1"/>
  <c r="I25" i="1" s="1"/>
  <c r="H23" i="1"/>
  <c r="I23" i="1" s="1"/>
  <c r="H22" i="1"/>
  <c r="K22" i="1" s="1"/>
  <c r="M22" i="1" s="1"/>
  <c r="N22" i="1" s="1"/>
  <c r="H21" i="1"/>
  <c r="K21" i="1" s="1"/>
  <c r="M21" i="1" s="1"/>
  <c r="N21" i="1" s="1"/>
  <c r="H20" i="1"/>
  <c r="I20" i="1" s="1"/>
  <c r="H19" i="1"/>
  <c r="K19" i="1" s="1"/>
  <c r="M19" i="1" s="1"/>
  <c r="N19" i="1" s="1"/>
  <c r="H17" i="1"/>
  <c r="I17" i="1" s="1"/>
  <c r="H16" i="1"/>
  <c r="K16" i="1" s="1"/>
  <c r="M16" i="1" s="1"/>
  <c r="N16" i="1" s="1"/>
  <c r="H15" i="1"/>
  <c r="I15" i="1" s="1"/>
  <c r="H14" i="1"/>
  <c r="I14" i="1" s="1"/>
  <c r="H13" i="1"/>
  <c r="K13" i="1" s="1"/>
  <c r="M13" i="1" s="1"/>
  <c r="N13" i="1" s="1"/>
  <c r="H12" i="1"/>
  <c r="H11" i="1"/>
  <c r="I11" i="1" s="1"/>
  <c r="H10" i="1"/>
  <c r="K10" i="1" s="1"/>
  <c r="M10" i="1" s="1"/>
  <c r="N10" i="1" s="1"/>
  <c r="H9" i="1"/>
  <c r="K9" i="1" s="1"/>
  <c r="M9" i="1" s="1"/>
  <c r="N9" i="1" s="1"/>
  <c r="H8" i="1"/>
  <c r="I8" i="1" s="1"/>
  <c r="H7" i="1"/>
  <c r="K7" i="1" s="1"/>
  <c r="M7" i="1" s="1"/>
  <c r="N7" i="1" s="1"/>
  <c r="H6" i="1"/>
  <c r="K6" i="1" s="1"/>
  <c r="M6" i="1" s="1"/>
  <c r="N6" i="1" s="1"/>
  <c r="H5" i="1"/>
  <c r="K5" i="1" s="1"/>
  <c r="M5" i="1" s="1"/>
  <c r="N5" i="1" s="1"/>
  <c r="H4" i="1"/>
  <c r="I4" i="1" s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I34" i="1" l="1"/>
  <c r="K12" i="1"/>
  <c r="M12" i="1" s="1"/>
  <c r="N12" i="1" s="1"/>
  <c r="I12" i="1"/>
  <c r="K39" i="1"/>
  <c r="M39" i="1" s="1"/>
  <c r="N39" i="1" s="1"/>
  <c r="I39" i="1"/>
  <c r="I26" i="1"/>
  <c r="I5" i="1"/>
  <c r="I6" i="1"/>
  <c r="I21" i="1"/>
  <c r="I30" i="1"/>
  <c r="I7" i="1"/>
  <c r="I10" i="1"/>
  <c r="I16" i="1"/>
  <c r="I22" i="1"/>
  <c r="I31" i="1"/>
  <c r="I9" i="1"/>
  <c r="I13" i="1"/>
  <c r="I19" i="1"/>
  <c r="I27" i="1"/>
  <c r="I37" i="1"/>
  <c r="K20" i="1"/>
  <c r="M20" i="1" s="1"/>
  <c r="N20" i="1" s="1"/>
  <c r="K38" i="1"/>
  <c r="M38" i="1" s="1"/>
  <c r="N38" i="1" s="1"/>
  <c r="K4" i="1"/>
  <c r="M4" i="1" s="1"/>
  <c r="N4" i="1" s="1"/>
  <c r="K11" i="1"/>
  <c r="M11" i="1" s="1"/>
  <c r="N11" i="1" s="1"/>
  <c r="K15" i="1"/>
  <c r="M15" i="1" s="1"/>
  <c r="N15" i="1" s="1"/>
  <c r="K25" i="1"/>
  <c r="M25" i="1" s="1"/>
  <c r="N25" i="1" s="1"/>
  <c r="K29" i="1"/>
  <c r="M29" i="1" s="1"/>
  <c r="N29" i="1" s="1"/>
  <c r="K33" i="1"/>
  <c r="M33" i="1" s="1"/>
  <c r="N33" i="1" s="1"/>
  <c r="K36" i="1"/>
  <c r="M36" i="1" s="1"/>
  <c r="N36" i="1" s="1"/>
  <c r="K41" i="1"/>
  <c r="M41" i="1" s="1"/>
  <c r="N41" i="1" s="1"/>
  <c r="K8" i="1"/>
  <c r="M8" i="1" s="1"/>
  <c r="N8" i="1" s="1"/>
  <c r="K14" i="1"/>
  <c r="M14" i="1" s="1"/>
  <c r="N14" i="1" s="1"/>
  <c r="K17" i="1"/>
  <c r="M17" i="1" s="1"/>
  <c r="N17" i="1" s="1"/>
  <c r="K23" i="1"/>
  <c r="M23" i="1" s="1"/>
  <c r="N23" i="1" s="1"/>
  <c r="K28" i="1"/>
  <c r="M28" i="1" s="1"/>
  <c r="N28" i="1" s="1"/>
  <c r="K32" i="1"/>
  <c r="M32" i="1" s="1"/>
  <c r="N32" i="1" s="1"/>
  <c r="K35" i="1"/>
  <c r="M35" i="1" s="1"/>
  <c r="N35" i="1" s="1"/>
  <c r="K40" i="1"/>
  <c r="M40" i="1" s="1"/>
  <c r="N40" i="1" s="1"/>
</calcChain>
</file>

<file path=xl/sharedStrings.xml><?xml version="1.0" encoding="utf-8"?>
<sst xmlns="http://schemas.openxmlformats.org/spreadsheetml/2006/main" count="135" uniqueCount="80">
  <si>
    <t>Eil. Nr.</t>
  </si>
  <si>
    <t>Pavadinimas, techninė charakteristika</t>
  </si>
  <si>
    <t>Mato vnt.</t>
  </si>
  <si>
    <t>Amoniakas 25%</t>
  </si>
  <si>
    <t>švarus analizei</t>
  </si>
  <si>
    <t>ltr</t>
  </si>
  <si>
    <t>kg</t>
  </si>
  <si>
    <t>Citrininė rūgštis</t>
  </si>
  <si>
    <t>D gliukozė - monohidratas</t>
  </si>
  <si>
    <t>Fenolftaleinas (indikatorius)</t>
  </si>
  <si>
    <t>0.1N tirpalo gamybai</t>
  </si>
  <si>
    <t>ampulės</t>
  </si>
  <si>
    <t>Kalio chlorido tirpalas</t>
  </si>
  <si>
    <t>KCl</t>
  </si>
  <si>
    <t>3mol/l</t>
  </si>
  <si>
    <t>Kalio jodatas</t>
  </si>
  <si>
    <t>KJO3</t>
  </si>
  <si>
    <t xml:space="preserve">Kobalto chloridas, ≥99 % </t>
  </si>
  <si>
    <t>Metiloranžas (indikatorius)</t>
  </si>
  <si>
    <t>Natrio sulfidas</t>
  </si>
  <si>
    <t>NaOH</t>
  </si>
  <si>
    <t>Natrio chlorido fiksanalai</t>
  </si>
  <si>
    <t>Natrio šarmo fiksanalai</t>
  </si>
  <si>
    <t>Sieros rūgštis koncentruota, 95-97 %</t>
  </si>
  <si>
    <t>Vandenilio peroksidas 30%</t>
  </si>
  <si>
    <t>Vario sulfatas</t>
  </si>
  <si>
    <t>Vanduo distiliuotas</t>
  </si>
  <si>
    <t>Laboratoriniai indai ir reikmenys</t>
  </si>
  <si>
    <t>Filtrinis popierius</t>
  </si>
  <si>
    <t>pakuotė</t>
  </si>
  <si>
    <t>Graduota pipetė AS TS</t>
  </si>
  <si>
    <t>1 ml</t>
  </si>
  <si>
    <t>vnt.</t>
  </si>
  <si>
    <t>2 ml</t>
  </si>
  <si>
    <t>5 ml</t>
  </si>
  <si>
    <t xml:space="preserve">Stiklinės aukštos </t>
  </si>
  <si>
    <t xml:space="preserve"> 50 ml</t>
  </si>
  <si>
    <t>250 ml</t>
  </si>
  <si>
    <t>Erlenmejerio kolba</t>
  </si>
  <si>
    <t>Šusterio lašintuvas</t>
  </si>
  <si>
    <t>Biuretė be kranelio, 25 ml</t>
  </si>
  <si>
    <t>25 ml</t>
  </si>
  <si>
    <t>Ąsotis keramikinis su rakenėle</t>
  </si>
  <si>
    <t>500 ml</t>
  </si>
  <si>
    <t>Plastikinė stiklinė,su snapeliu 500 ml</t>
  </si>
  <si>
    <t xml:space="preserve"> Plastikinė stiklinėlė, žema, graduota, su snapeliu</t>
  </si>
  <si>
    <t>50 ml</t>
  </si>
  <si>
    <t>Cilindras matavimo,50 ml plastikinis</t>
  </si>
  <si>
    <t>Šepetėliai megintuvėlių plovimui</t>
  </si>
  <si>
    <t>D 12-14mm</t>
  </si>
  <si>
    <t>Šepetėliai kolbų plovimui</t>
  </si>
  <si>
    <t>D 30-40 mm</t>
  </si>
  <si>
    <t>Stovas pipetėms apvalus, sukamas, iki 90 vietų</t>
  </si>
  <si>
    <r>
      <t>Cheminiai reagentai</t>
    </r>
    <r>
      <rPr>
        <b/>
        <i/>
        <sz val="9"/>
        <color rgb="FF000000"/>
        <rFont val="Times New Roman"/>
        <family val="1"/>
        <charset val="186"/>
      </rPr>
      <t> </t>
    </r>
  </si>
  <si>
    <r>
      <t>C</t>
    </r>
    <r>
      <rPr>
        <vertAlign val="subscript"/>
        <sz val="9"/>
        <color rgb="FF000000"/>
        <rFont val="Times New Roman"/>
        <family val="1"/>
        <charset val="186"/>
      </rPr>
      <t>6</t>
    </r>
    <r>
      <rPr>
        <sz val="9"/>
        <color rgb="FF000000"/>
        <rFont val="Times New Roman"/>
        <family val="1"/>
        <charset val="186"/>
      </rPr>
      <t>H</t>
    </r>
    <r>
      <rPr>
        <vertAlign val="subscript"/>
        <sz val="9"/>
        <color rgb="FF000000"/>
        <rFont val="Times New Roman"/>
        <family val="1"/>
        <charset val="186"/>
      </rPr>
      <t>12</t>
    </r>
    <r>
      <rPr>
        <sz val="9"/>
        <color rgb="FF000000"/>
        <rFont val="Times New Roman"/>
        <family val="1"/>
        <charset val="186"/>
      </rPr>
      <t>O</t>
    </r>
    <r>
      <rPr>
        <vertAlign val="subscript"/>
        <sz val="9"/>
        <color rgb="FF000000"/>
        <rFont val="Times New Roman"/>
        <family val="1"/>
        <charset val="186"/>
      </rPr>
      <t>6</t>
    </r>
    <r>
      <rPr>
        <sz val="9"/>
        <color rgb="FF000000"/>
        <rFont val="Times New Roman"/>
        <family val="1"/>
        <charset val="186"/>
      </rPr>
      <t>*H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</si>
  <si>
    <r>
      <t>C</t>
    </r>
    <r>
      <rPr>
        <vertAlign val="subscript"/>
        <sz val="9"/>
        <color rgb="FF000000"/>
        <rFont val="Times New Roman"/>
        <family val="1"/>
        <charset val="186"/>
      </rPr>
      <t>20</t>
    </r>
    <r>
      <rPr>
        <sz val="9"/>
        <color rgb="FF000000"/>
        <rFont val="Times New Roman"/>
        <family val="1"/>
        <charset val="186"/>
      </rPr>
      <t>H</t>
    </r>
    <r>
      <rPr>
        <vertAlign val="subscript"/>
        <sz val="9"/>
        <color rgb="FF000000"/>
        <rFont val="Times New Roman"/>
        <family val="1"/>
        <charset val="186"/>
      </rPr>
      <t>14</t>
    </r>
    <r>
      <rPr>
        <sz val="9"/>
        <color rgb="FF000000"/>
        <rFont val="Times New Roman"/>
        <family val="1"/>
        <charset val="186"/>
      </rPr>
      <t>O</t>
    </r>
    <r>
      <rPr>
        <vertAlign val="subscript"/>
        <sz val="9"/>
        <color rgb="FF000000"/>
        <rFont val="Times New Roman"/>
        <family val="1"/>
        <charset val="186"/>
      </rPr>
      <t>4</t>
    </r>
  </si>
  <si>
    <r>
      <t>CoCl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*6H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</si>
  <si>
    <r>
      <t>C</t>
    </r>
    <r>
      <rPr>
        <vertAlign val="subscript"/>
        <sz val="9"/>
        <color rgb="FF000000"/>
        <rFont val="Times New Roman"/>
        <family val="1"/>
        <charset val="186"/>
      </rPr>
      <t>14</t>
    </r>
    <r>
      <rPr>
        <sz val="9"/>
        <color rgb="FF000000"/>
        <rFont val="Times New Roman"/>
        <family val="1"/>
        <charset val="186"/>
      </rPr>
      <t>H</t>
    </r>
    <r>
      <rPr>
        <vertAlign val="subscript"/>
        <sz val="9"/>
        <color rgb="FF000000"/>
        <rFont val="Times New Roman"/>
        <family val="1"/>
        <charset val="186"/>
      </rPr>
      <t>14</t>
    </r>
    <r>
      <rPr>
        <sz val="9"/>
        <color rgb="FF000000"/>
        <rFont val="Times New Roman"/>
        <family val="1"/>
        <charset val="186"/>
      </rPr>
      <t>N</t>
    </r>
    <r>
      <rPr>
        <vertAlign val="subscript"/>
        <sz val="9"/>
        <color rgb="FF000000"/>
        <rFont val="Times New Roman"/>
        <family val="1"/>
        <charset val="186"/>
      </rPr>
      <t>3</t>
    </r>
    <r>
      <rPr>
        <sz val="9"/>
        <color rgb="FF000000"/>
        <rFont val="Times New Roman"/>
        <family val="1"/>
        <charset val="186"/>
      </rPr>
      <t>NaO</t>
    </r>
    <r>
      <rPr>
        <vertAlign val="subscript"/>
        <sz val="9"/>
        <color rgb="FF000000"/>
        <rFont val="Times New Roman"/>
        <family val="1"/>
        <charset val="186"/>
      </rPr>
      <t>3</t>
    </r>
    <r>
      <rPr>
        <sz val="9"/>
        <color rgb="FF000000"/>
        <rFont val="Times New Roman"/>
        <family val="1"/>
        <charset val="186"/>
      </rPr>
      <t>S</t>
    </r>
  </si>
  <si>
    <r>
      <t>NaNO</t>
    </r>
    <r>
      <rPr>
        <vertAlign val="subscript"/>
        <sz val="9"/>
        <color rgb="FF000000"/>
        <rFont val="Times New Roman"/>
        <family val="1"/>
        <charset val="186"/>
      </rPr>
      <t>3</t>
    </r>
  </si>
  <si>
    <r>
      <t>Na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S*9H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</si>
  <si>
    <r>
      <t>C</t>
    </r>
    <r>
      <rPr>
        <vertAlign val="subscript"/>
        <sz val="9"/>
        <color rgb="FF000000"/>
        <rFont val="Times New Roman"/>
        <family val="1"/>
        <charset val="186"/>
      </rPr>
      <t>4</t>
    </r>
    <r>
      <rPr>
        <sz val="9"/>
        <color rgb="FF000000"/>
        <rFont val="Times New Roman"/>
        <family val="1"/>
        <charset val="186"/>
      </rPr>
      <t>H</t>
    </r>
    <r>
      <rPr>
        <vertAlign val="subscript"/>
        <sz val="9"/>
        <color rgb="FF000000"/>
        <rFont val="Times New Roman"/>
        <family val="1"/>
        <charset val="186"/>
      </rPr>
      <t>4</t>
    </r>
    <r>
      <rPr>
        <sz val="9"/>
        <color rgb="FF000000"/>
        <rFont val="Times New Roman"/>
        <family val="1"/>
        <charset val="186"/>
      </rPr>
      <t>O</t>
    </r>
    <r>
      <rPr>
        <vertAlign val="subscript"/>
        <sz val="9"/>
        <color rgb="FF000000"/>
        <rFont val="Times New Roman"/>
        <family val="1"/>
        <charset val="186"/>
      </rPr>
      <t>4</t>
    </r>
    <r>
      <rPr>
        <sz val="9"/>
        <color rgb="FF000000"/>
        <rFont val="Times New Roman"/>
        <family val="1"/>
        <charset val="186"/>
      </rPr>
      <t>KNa*4H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</si>
  <si>
    <r>
      <t>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SO</t>
    </r>
    <r>
      <rPr>
        <vertAlign val="subscript"/>
        <sz val="9"/>
        <color rgb="FF000000"/>
        <rFont val="Times New Roman"/>
        <family val="1"/>
        <charset val="186"/>
      </rPr>
      <t>4</t>
    </r>
  </si>
  <si>
    <r>
      <t>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  <r>
      <rPr>
        <vertAlign val="subscript"/>
        <sz val="9"/>
        <color rgb="FF000000"/>
        <rFont val="Times New Roman"/>
        <family val="1"/>
        <charset val="186"/>
      </rPr>
      <t>2</t>
    </r>
  </si>
  <si>
    <t>Amonio chloridas, ≥99.5%</t>
  </si>
  <si>
    <t>Natrio nitratas, ≥99%</t>
  </si>
  <si>
    <t>Natrio šarmas, ≥98%</t>
  </si>
  <si>
    <t>Segneto druska, ≥99.5%</t>
  </si>
  <si>
    <t>Kaina Lt be PVM už 1 mato vnt</t>
  </si>
  <si>
    <t>Kaina Lt su PVM už 1 mato vnt</t>
  </si>
  <si>
    <t>Kaina Eu be PVM už 1 mato vnt</t>
  </si>
  <si>
    <t>Kaina Eu su PVM už 1 mato vnt</t>
  </si>
  <si>
    <t xml:space="preserve">Savikaina Eu už 1mato vnt </t>
  </si>
  <si>
    <t xml:space="preserve">Savikaina Lt už 1mato vnt </t>
  </si>
  <si>
    <t xml:space="preserve">Ø 150 mm, balta juosta (pak. - 100 vnt) </t>
  </si>
  <si>
    <t>Biuretė (10 ml) titravimui su plastikine talpa (500ml) tirpalui</t>
  </si>
  <si>
    <t>Cheminė formulė</t>
  </si>
  <si>
    <t>Gaminio žymėjimas arba tipas,standartas</t>
  </si>
  <si>
    <t>Valiuta</t>
  </si>
  <si>
    <t>Oksalo rūgštis, ≥99.5%</t>
  </si>
  <si>
    <r>
      <t>C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  <r>
      <rPr>
        <vertAlign val="subscript"/>
        <sz val="9"/>
        <color rgb="FF000000"/>
        <rFont val="Times New Roman"/>
        <family val="1"/>
        <charset val="186"/>
      </rPr>
      <t>4</t>
    </r>
    <r>
      <rPr>
        <sz val="9"/>
        <color rgb="FF000000"/>
        <rFont val="Times New Roman"/>
        <family val="1"/>
        <charset val="186"/>
      </rPr>
      <t>*2H</t>
    </r>
    <r>
      <rPr>
        <vertAlign val="subscript"/>
        <sz val="9"/>
        <color rgb="FF000000"/>
        <rFont val="Times New Roman"/>
        <family val="1"/>
        <charset val="186"/>
      </rPr>
      <t>2</t>
    </r>
    <r>
      <rPr>
        <sz val="9"/>
        <color rgb="FF000000"/>
        <rFont val="Times New Roman"/>
        <family val="1"/>
        <charset val="186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</si>
</sst>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rgb="FF000000"/>
      <name val="Times New Roman"/>
      <family val="1"/>
      <charset val="186"/>
    </font>
    <font>
      <vertAlign val="subscript"/>
      <sz val="9"/>
      <color rgb="FF000000"/>
      <name val="Times New Roman"/>
      <family val="1"/>
      <charset val="186"/>
    </font>
    <font>
      <b/>
      <i/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4" xfId="1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164" fontId="5" fillId="0" borderId="4" xfId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 wrapText="1"/>
    </xf>
    <xf numFmtId="164" fontId="5" fillId="0" borderId="4" xfId="1" applyFont="1" applyBorder="1"/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tabSelected="1" workbookViewId="0">
      <selection activeCell="A18" sqref="A18:XFD18"/>
    </sheetView>
  </sheetViews>
  <sheetFormatPr defaultRowHeight="15" x14ac:dyDescent="0.25"/>
  <cols>
    <col min="1" max="1" width="5.7109375" customWidth="1"/>
    <col min="2" max="2" width="14.42578125" style="2" customWidth="1"/>
    <col min="3" max="5" width="8.85546875" style="3"/>
    <col min="6" max="6" width="8.85546875" style="5"/>
    <col min="11" max="11" width="8.85546875" style="3"/>
    <col min="14" max="14" width="9.28515625" bestFit="1" customWidth="1"/>
  </cols>
  <sheetData>
    <row r="2" spans="1:14" ht="60" x14ac:dyDescent="0.25">
      <c r="A2" s="15" t="s">
        <v>0</v>
      </c>
      <c r="B2" s="16" t="s">
        <v>1</v>
      </c>
      <c r="C2" s="17" t="s">
        <v>75</v>
      </c>
      <c r="D2" s="17" t="s">
        <v>76</v>
      </c>
      <c r="E2" s="17" t="s">
        <v>2</v>
      </c>
      <c r="F2" s="8" t="s">
        <v>67</v>
      </c>
      <c r="G2" s="9" t="s">
        <v>68</v>
      </c>
      <c r="H2" s="8" t="s">
        <v>69</v>
      </c>
      <c r="I2" s="9" t="s">
        <v>70</v>
      </c>
      <c r="J2" s="1"/>
      <c r="K2" s="18" t="s">
        <v>71</v>
      </c>
      <c r="L2" s="11" t="s">
        <v>77</v>
      </c>
      <c r="M2" s="18" t="s">
        <v>72</v>
      </c>
      <c r="N2" s="13" t="s">
        <v>67</v>
      </c>
    </row>
    <row r="3" spans="1:14" ht="15.75" thickBot="1" x14ac:dyDescent="0.3">
      <c r="A3" s="21" t="s">
        <v>53</v>
      </c>
      <c r="B3" s="22"/>
      <c r="C3" s="22"/>
      <c r="D3" s="22"/>
      <c r="E3" s="22"/>
      <c r="F3" s="23"/>
      <c r="G3" s="1"/>
      <c r="H3" s="1"/>
      <c r="I3" s="1"/>
      <c r="J3" s="1"/>
      <c r="K3" s="4"/>
      <c r="L3" s="1"/>
      <c r="M3" s="1"/>
    </row>
    <row r="4" spans="1:14" ht="24.75" thickBot="1" x14ac:dyDescent="0.3">
      <c r="A4" s="6">
        <v>1</v>
      </c>
      <c r="B4" s="12" t="s">
        <v>3</v>
      </c>
      <c r="C4" s="7"/>
      <c r="D4" s="7" t="s">
        <v>4</v>
      </c>
      <c r="E4" s="7" t="s">
        <v>5</v>
      </c>
      <c r="F4" s="13">
        <v>5.6</v>
      </c>
      <c r="G4" s="11">
        <f>ROUND(F4*1.21,2)</f>
        <v>6.78</v>
      </c>
      <c r="H4" s="11">
        <f>ROUND(F4/3.4528,2)</f>
        <v>1.62</v>
      </c>
      <c r="I4" s="11">
        <f>ROUND(H4*1.21,2)</f>
        <v>1.96</v>
      </c>
      <c r="J4" s="1"/>
      <c r="K4" s="10">
        <f>ROUND(H4/1.35,2)</f>
        <v>1.2</v>
      </c>
      <c r="L4" s="11">
        <v>3.4527999999999999</v>
      </c>
      <c r="M4" s="11">
        <f>ROUND(K4*L4,2)</f>
        <v>4.1399999999999997</v>
      </c>
      <c r="N4" s="14">
        <f>ROUND(M4*1.35,1)</f>
        <v>5.6</v>
      </c>
    </row>
    <row r="5" spans="1:14" ht="24.75" thickBot="1" x14ac:dyDescent="0.3">
      <c r="A5" s="6">
        <v>2</v>
      </c>
      <c r="B5" s="12" t="s">
        <v>63</v>
      </c>
      <c r="C5" s="7"/>
      <c r="D5" s="7" t="s">
        <v>4</v>
      </c>
      <c r="E5" s="7" t="s">
        <v>6</v>
      </c>
      <c r="F5" s="13">
        <v>17.5</v>
      </c>
      <c r="G5" s="11">
        <f t="shared" ref="G5:G41" si="0">ROUND(F5*1.21,2)</f>
        <v>21.18</v>
      </c>
      <c r="H5" s="11">
        <f t="shared" ref="H5:H41" si="1">ROUND(F5/3.4528,2)</f>
        <v>5.07</v>
      </c>
      <c r="I5" s="11">
        <f t="shared" ref="I5:I41" si="2">ROUND(H5*1.21,2)</f>
        <v>6.13</v>
      </c>
      <c r="J5" s="1"/>
      <c r="K5" s="10">
        <f t="shared" ref="K5:K41" si="3">ROUND(H5/1.35,2)</f>
        <v>3.76</v>
      </c>
      <c r="L5" s="11">
        <v>3.4527999999999999</v>
      </c>
      <c r="M5" s="11">
        <f t="shared" ref="M5:M41" si="4">ROUND(K5*L5,2)</f>
        <v>12.98</v>
      </c>
      <c r="N5" s="14">
        <f t="shared" ref="N5:N41" si="5">ROUND(M5*1.35,1)</f>
        <v>17.5</v>
      </c>
    </row>
    <row r="6" spans="1:14" ht="24.75" thickBot="1" x14ac:dyDescent="0.3">
      <c r="A6" s="6">
        <v>19</v>
      </c>
      <c r="B6" s="12" t="s">
        <v>7</v>
      </c>
      <c r="C6" s="7"/>
      <c r="D6" s="7" t="s">
        <v>4</v>
      </c>
      <c r="E6" s="7" t="s">
        <v>6</v>
      </c>
      <c r="F6" s="13">
        <v>12.9</v>
      </c>
      <c r="G6" s="11">
        <f t="shared" si="0"/>
        <v>15.61</v>
      </c>
      <c r="H6" s="11">
        <f t="shared" si="1"/>
        <v>3.74</v>
      </c>
      <c r="I6" s="11">
        <f t="shared" si="2"/>
        <v>4.53</v>
      </c>
      <c r="J6" s="1"/>
      <c r="K6" s="10">
        <f t="shared" si="3"/>
        <v>2.77</v>
      </c>
      <c r="L6" s="11">
        <v>3.4527999999999999</v>
      </c>
      <c r="M6" s="11">
        <f t="shared" si="4"/>
        <v>9.56</v>
      </c>
      <c r="N6" s="14">
        <f t="shared" si="5"/>
        <v>12.9</v>
      </c>
    </row>
    <row r="7" spans="1:14" ht="27.75" thickBot="1" x14ac:dyDescent="0.3">
      <c r="A7" s="6">
        <v>21</v>
      </c>
      <c r="B7" s="12" t="s">
        <v>8</v>
      </c>
      <c r="C7" s="7" t="s">
        <v>54</v>
      </c>
      <c r="D7" s="7" t="s">
        <v>4</v>
      </c>
      <c r="E7" s="7" t="s">
        <v>6</v>
      </c>
      <c r="F7" s="13">
        <v>22.8</v>
      </c>
      <c r="G7" s="11">
        <f t="shared" si="0"/>
        <v>27.59</v>
      </c>
      <c r="H7" s="11">
        <f t="shared" si="1"/>
        <v>6.6</v>
      </c>
      <c r="I7" s="11">
        <f t="shared" si="2"/>
        <v>7.99</v>
      </c>
      <c r="J7" s="1"/>
      <c r="K7" s="10">
        <f t="shared" si="3"/>
        <v>4.8899999999999997</v>
      </c>
      <c r="L7" s="11">
        <v>3.4527999999999999</v>
      </c>
      <c r="M7" s="11">
        <f t="shared" si="4"/>
        <v>16.88</v>
      </c>
      <c r="N7" s="14">
        <f t="shared" si="5"/>
        <v>22.8</v>
      </c>
    </row>
    <row r="8" spans="1:14" ht="24.75" thickBot="1" x14ac:dyDescent="0.3">
      <c r="A8" s="6">
        <v>24</v>
      </c>
      <c r="B8" s="12" t="s">
        <v>9</v>
      </c>
      <c r="C8" s="7" t="s">
        <v>55</v>
      </c>
      <c r="D8" s="7" t="s">
        <v>4</v>
      </c>
      <c r="E8" s="7" t="s">
        <v>6</v>
      </c>
      <c r="F8" s="13">
        <v>340.6</v>
      </c>
      <c r="G8" s="11">
        <f t="shared" si="0"/>
        <v>412.13</v>
      </c>
      <c r="H8" s="11">
        <f t="shared" si="1"/>
        <v>98.64</v>
      </c>
      <c r="I8" s="11">
        <f t="shared" si="2"/>
        <v>119.35</v>
      </c>
      <c r="J8" s="1"/>
      <c r="K8" s="10">
        <f t="shared" si="3"/>
        <v>73.069999999999993</v>
      </c>
      <c r="L8" s="11">
        <v>3.4527999999999999</v>
      </c>
      <c r="M8" s="11">
        <f t="shared" si="4"/>
        <v>252.3</v>
      </c>
      <c r="N8" s="14">
        <f t="shared" si="5"/>
        <v>340.6</v>
      </c>
    </row>
    <row r="9" spans="1:14" ht="24.75" thickBot="1" x14ac:dyDescent="0.3">
      <c r="A9" s="6">
        <v>29</v>
      </c>
      <c r="B9" s="12" t="s">
        <v>12</v>
      </c>
      <c r="C9" s="7" t="s">
        <v>13</v>
      </c>
      <c r="D9" s="7" t="s">
        <v>14</v>
      </c>
      <c r="E9" s="7" t="s">
        <v>5</v>
      </c>
      <c r="F9" s="13">
        <v>31.2</v>
      </c>
      <c r="G9" s="11">
        <f t="shared" si="0"/>
        <v>37.75</v>
      </c>
      <c r="H9" s="11">
        <f t="shared" si="1"/>
        <v>9.0399999999999991</v>
      </c>
      <c r="I9" s="11">
        <f t="shared" si="2"/>
        <v>10.94</v>
      </c>
      <c r="J9" s="1"/>
      <c r="K9" s="10">
        <f t="shared" si="3"/>
        <v>6.7</v>
      </c>
      <c r="L9" s="11">
        <v>3.4527999999999999</v>
      </c>
      <c r="M9" s="11">
        <f t="shared" si="4"/>
        <v>23.13</v>
      </c>
      <c r="N9" s="14">
        <f t="shared" si="5"/>
        <v>31.2</v>
      </c>
    </row>
    <row r="10" spans="1:14" ht="24.75" thickBot="1" x14ac:dyDescent="0.3">
      <c r="A10" s="6">
        <v>34</v>
      </c>
      <c r="B10" s="12" t="s">
        <v>15</v>
      </c>
      <c r="C10" s="7" t="s">
        <v>16</v>
      </c>
      <c r="D10" s="7" t="s">
        <v>4</v>
      </c>
      <c r="E10" s="7" t="s">
        <v>6</v>
      </c>
      <c r="F10" s="13">
        <v>572.70000000000005</v>
      </c>
      <c r="G10" s="11">
        <f t="shared" si="0"/>
        <v>692.97</v>
      </c>
      <c r="H10" s="11">
        <f t="shared" si="1"/>
        <v>165.87</v>
      </c>
      <c r="I10" s="11">
        <f t="shared" si="2"/>
        <v>200.7</v>
      </c>
      <c r="J10" s="1"/>
      <c r="K10" s="10">
        <f t="shared" si="3"/>
        <v>122.87</v>
      </c>
      <c r="L10" s="11">
        <v>3.4527999999999999</v>
      </c>
      <c r="M10" s="11">
        <f t="shared" si="4"/>
        <v>424.25</v>
      </c>
      <c r="N10" s="14">
        <f t="shared" si="5"/>
        <v>572.70000000000005</v>
      </c>
    </row>
    <row r="11" spans="1:14" ht="26.25" thickBot="1" x14ac:dyDescent="0.3">
      <c r="A11" s="6">
        <v>37</v>
      </c>
      <c r="B11" s="12" t="s">
        <v>17</v>
      </c>
      <c r="C11" s="7" t="s">
        <v>56</v>
      </c>
      <c r="D11" s="7" t="s">
        <v>4</v>
      </c>
      <c r="E11" s="7" t="s">
        <v>6</v>
      </c>
      <c r="F11" s="13">
        <v>262.89999999999998</v>
      </c>
      <c r="G11" s="11">
        <f t="shared" si="0"/>
        <v>318.11</v>
      </c>
      <c r="H11" s="11">
        <f t="shared" si="1"/>
        <v>76.14</v>
      </c>
      <c r="I11" s="11">
        <f t="shared" si="2"/>
        <v>92.13</v>
      </c>
      <c r="J11" s="1"/>
      <c r="K11" s="10">
        <f t="shared" si="3"/>
        <v>56.4</v>
      </c>
      <c r="L11" s="11">
        <v>3.4527999999999999</v>
      </c>
      <c r="M11" s="11">
        <f t="shared" si="4"/>
        <v>194.74</v>
      </c>
      <c r="N11" s="14">
        <f t="shared" si="5"/>
        <v>262.89999999999998</v>
      </c>
    </row>
    <row r="12" spans="1:14" ht="27.75" thickBot="1" x14ac:dyDescent="0.3">
      <c r="A12" s="6">
        <v>38</v>
      </c>
      <c r="B12" s="12" t="s">
        <v>18</v>
      </c>
      <c r="C12" s="7" t="s">
        <v>57</v>
      </c>
      <c r="D12" s="7" t="s">
        <v>4</v>
      </c>
      <c r="E12" s="7" t="s">
        <v>6</v>
      </c>
      <c r="F12" s="13">
        <v>337.7</v>
      </c>
      <c r="G12" s="11">
        <f t="shared" si="0"/>
        <v>408.62</v>
      </c>
      <c r="H12" s="11">
        <f t="shared" si="1"/>
        <v>97.8</v>
      </c>
      <c r="I12" s="11">
        <f t="shared" si="2"/>
        <v>118.34</v>
      </c>
      <c r="J12" s="1"/>
      <c r="K12" s="10">
        <f t="shared" si="3"/>
        <v>72.44</v>
      </c>
      <c r="L12" s="11">
        <v>3.4527999999999999</v>
      </c>
      <c r="M12" s="11">
        <f t="shared" si="4"/>
        <v>250.12</v>
      </c>
      <c r="N12" s="14">
        <f t="shared" si="5"/>
        <v>337.7</v>
      </c>
    </row>
    <row r="13" spans="1:14" ht="24.75" thickBot="1" x14ac:dyDescent="0.3">
      <c r="A13" s="6">
        <v>41</v>
      </c>
      <c r="B13" s="12" t="s">
        <v>64</v>
      </c>
      <c r="C13" s="7" t="s">
        <v>58</v>
      </c>
      <c r="D13" s="7" t="s">
        <v>4</v>
      </c>
      <c r="E13" s="7" t="s">
        <v>6</v>
      </c>
      <c r="F13" s="13">
        <v>31.9</v>
      </c>
      <c r="G13" s="11">
        <f t="shared" si="0"/>
        <v>38.6</v>
      </c>
      <c r="H13" s="11">
        <f t="shared" si="1"/>
        <v>9.24</v>
      </c>
      <c r="I13" s="11">
        <f t="shared" si="2"/>
        <v>11.18</v>
      </c>
      <c r="J13" s="1"/>
      <c r="K13" s="10">
        <f t="shared" si="3"/>
        <v>6.84</v>
      </c>
      <c r="L13" s="11">
        <v>3.4527999999999999</v>
      </c>
      <c r="M13" s="11">
        <f t="shared" si="4"/>
        <v>23.62</v>
      </c>
      <c r="N13" s="14">
        <f t="shared" si="5"/>
        <v>31.9</v>
      </c>
    </row>
    <row r="14" spans="1:14" ht="26.25" thickBot="1" x14ac:dyDescent="0.3">
      <c r="A14" s="6">
        <v>45</v>
      </c>
      <c r="B14" s="12" t="s">
        <v>19</v>
      </c>
      <c r="C14" s="7" t="s">
        <v>59</v>
      </c>
      <c r="D14" s="7" t="s">
        <v>4</v>
      </c>
      <c r="E14" s="7" t="s">
        <v>6</v>
      </c>
      <c r="F14" s="13">
        <v>193.3</v>
      </c>
      <c r="G14" s="11">
        <f t="shared" si="0"/>
        <v>233.89</v>
      </c>
      <c r="H14" s="11">
        <f t="shared" si="1"/>
        <v>55.98</v>
      </c>
      <c r="I14" s="11">
        <f t="shared" si="2"/>
        <v>67.739999999999995</v>
      </c>
      <c r="J14" s="1"/>
      <c r="K14" s="10">
        <f t="shared" si="3"/>
        <v>41.47</v>
      </c>
      <c r="L14" s="11">
        <v>3.4527999999999999</v>
      </c>
      <c r="M14" s="11">
        <f t="shared" si="4"/>
        <v>143.19</v>
      </c>
      <c r="N14" s="14">
        <f t="shared" si="5"/>
        <v>193.3</v>
      </c>
    </row>
    <row r="15" spans="1:14" ht="24.75" thickBot="1" x14ac:dyDescent="0.3">
      <c r="A15" s="6">
        <v>46</v>
      </c>
      <c r="B15" s="12" t="s">
        <v>65</v>
      </c>
      <c r="C15" s="7" t="s">
        <v>20</v>
      </c>
      <c r="D15" s="7" t="s">
        <v>4</v>
      </c>
      <c r="E15" s="7" t="s">
        <v>6</v>
      </c>
      <c r="F15" s="13">
        <v>9.5</v>
      </c>
      <c r="G15" s="11">
        <f t="shared" si="0"/>
        <v>11.5</v>
      </c>
      <c r="H15" s="11">
        <f t="shared" si="1"/>
        <v>2.75</v>
      </c>
      <c r="I15" s="11">
        <f t="shared" si="2"/>
        <v>3.33</v>
      </c>
      <c r="J15" s="1"/>
      <c r="K15" s="10">
        <f t="shared" si="3"/>
        <v>2.04</v>
      </c>
      <c r="L15" s="11">
        <v>3.4527999999999999</v>
      </c>
      <c r="M15" s="11">
        <f t="shared" si="4"/>
        <v>7.04</v>
      </c>
      <c r="N15" s="14">
        <f t="shared" si="5"/>
        <v>9.5</v>
      </c>
    </row>
    <row r="16" spans="1:14" ht="36.75" thickBot="1" x14ac:dyDescent="0.3">
      <c r="A16" s="6">
        <v>51</v>
      </c>
      <c r="B16" s="12" t="s">
        <v>21</v>
      </c>
      <c r="C16" s="7"/>
      <c r="D16" s="7" t="s">
        <v>10</v>
      </c>
      <c r="E16" s="7" t="s">
        <v>11</v>
      </c>
      <c r="F16" s="13">
        <v>9</v>
      </c>
      <c r="G16" s="11">
        <f t="shared" si="0"/>
        <v>10.89</v>
      </c>
      <c r="H16" s="11">
        <f t="shared" si="1"/>
        <v>2.61</v>
      </c>
      <c r="I16" s="11">
        <f t="shared" si="2"/>
        <v>3.16</v>
      </c>
      <c r="J16" s="1"/>
      <c r="K16" s="10">
        <f t="shared" si="3"/>
        <v>1.93</v>
      </c>
      <c r="L16" s="11">
        <v>3.4527999999999999</v>
      </c>
      <c r="M16" s="11">
        <f t="shared" si="4"/>
        <v>6.66</v>
      </c>
      <c r="N16" s="14">
        <f t="shared" si="5"/>
        <v>9</v>
      </c>
    </row>
    <row r="17" spans="1:14" ht="36.75" thickBot="1" x14ac:dyDescent="0.3">
      <c r="A17" s="6">
        <v>52</v>
      </c>
      <c r="B17" s="12" t="s">
        <v>22</v>
      </c>
      <c r="C17" s="7"/>
      <c r="D17" s="7" t="s">
        <v>10</v>
      </c>
      <c r="E17" s="7" t="s">
        <v>11</v>
      </c>
      <c r="F17" s="13">
        <v>7</v>
      </c>
      <c r="G17" s="11">
        <f t="shared" si="0"/>
        <v>8.4700000000000006</v>
      </c>
      <c r="H17" s="11">
        <f t="shared" si="1"/>
        <v>2.0299999999999998</v>
      </c>
      <c r="I17" s="11">
        <f t="shared" si="2"/>
        <v>2.46</v>
      </c>
      <c r="J17" s="1"/>
      <c r="K17" s="10">
        <f t="shared" si="3"/>
        <v>1.5</v>
      </c>
      <c r="L17" s="11">
        <v>3.4527999999999999</v>
      </c>
      <c r="M17" s="11">
        <f t="shared" si="4"/>
        <v>5.18</v>
      </c>
      <c r="N17" s="14">
        <f t="shared" si="5"/>
        <v>7</v>
      </c>
    </row>
    <row r="18" spans="1:14" ht="27.75" thickBot="1" x14ac:dyDescent="0.3">
      <c r="A18" s="6">
        <v>55</v>
      </c>
      <c r="B18" s="12" t="s">
        <v>78</v>
      </c>
      <c r="C18" s="7" t="s">
        <v>79</v>
      </c>
      <c r="D18" s="7" t="s">
        <v>4</v>
      </c>
      <c r="E18" s="7" t="s">
        <v>6</v>
      </c>
      <c r="F18" s="13">
        <v>21.7</v>
      </c>
      <c r="G18" s="11">
        <f t="shared" si="0"/>
        <v>26.26</v>
      </c>
      <c r="H18" s="11">
        <f t="shared" si="1"/>
        <v>6.28</v>
      </c>
      <c r="I18" s="11">
        <f t="shared" si="2"/>
        <v>7.6</v>
      </c>
      <c r="J18" s="1"/>
      <c r="K18" s="10">
        <f t="shared" si="3"/>
        <v>4.6500000000000004</v>
      </c>
      <c r="L18" s="11">
        <v>3.4527999999999999</v>
      </c>
      <c r="M18" s="11">
        <f t="shared" si="4"/>
        <v>16.059999999999999</v>
      </c>
      <c r="N18" s="14">
        <f t="shared" si="5"/>
        <v>21.7</v>
      </c>
    </row>
    <row r="19" spans="1:14" ht="27.75" thickBot="1" x14ac:dyDescent="0.3">
      <c r="A19" s="6">
        <v>56</v>
      </c>
      <c r="B19" s="12" t="s">
        <v>66</v>
      </c>
      <c r="C19" s="7" t="s">
        <v>60</v>
      </c>
      <c r="D19" s="7" t="s">
        <v>4</v>
      </c>
      <c r="E19" s="7" t="s">
        <v>6</v>
      </c>
      <c r="F19" s="13">
        <v>55.2</v>
      </c>
      <c r="G19" s="11">
        <f t="shared" si="0"/>
        <v>66.790000000000006</v>
      </c>
      <c r="H19" s="11">
        <f t="shared" si="1"/>
        <v>15.99</v>
      </c>
      <c r="I19" s="11">
        <f t="shared" si="2"/>
        <v>19.350000000000001</v>
      </c>
      <c r="J19" s="1"/>
      <c r="K19" s="10">
        <f t="shared" si="3"/>
        <v>11.84</v>
      </c>
      <c r="L19" s="11">
        <v>3.4527999999999999</v>
      </c>
      <c r="M19" s="11">
        <f t="shared" si="4"/>
        <v>40.880000000000003</v>
      </c>
      <c r="N19" s="14">
        <f t="shared" si="5"/>
        <v>55.2</v>
      </c>
    </row>
    <row r="20" spans="1:14" ht="36.75" thickBot="1" x14ac:dyDescent="0.3">
      <c r="A20" s="6">
        <v>58</v>
      </c>
      <c r="B20" s="12" t="s">
        <v>23</v>
      </c>
      <c r="C20" s="7" t="s">
        <v>61</v>
      </c>
      <c r="D20" s="7" t="s">
        <v>4</v>
      </c>
      <c r="E20" s="7" t="s">
        <v>5</v>
      </c>
      <c r="F20" s="13">
        <v>15</v>
      </c>
      <c r="G20" s="11">
        <f t="shared" si="0"/>
        <v>18.149999999999999</v>
      </c>
      <c r="H20" s="11">
        <f t="shared" si="1"/>
        <v>4.34</v>
      </c>
      <c r="I20" s="11">
        <f t="shared" si="2"/>
        <v>5.25</v>
      </c>
      <c r="J20" s="1"/>
      <c r="K20" s="10">
        <f t="shared" si="3"/>
        <v>3.21</v>
      </c>
      <c r="L20" s="11">
        <v>3.4527999999999999</v>
      </c>
      <c r="M20" s="11">
        <f t="shared" si="4"/>
        <v>11.08</v>
      </c>
      <c r="N20" s="14">
        <f t="shared" si="5"/>
        <v>15</v>
      </c>
    </row>
    <row r="21" spans="1:14" ht="24.75" thickBot="1" x14ac:dyDescent="0.3">
      <c r="A21" s="6">
        <v>62</v>
      </c>
      <c r="B21" s="12" t="s">
        <v>24</v>
      </c>
      <c r="C21" s="7" t="s">
        <v>62</v>
      </c>
      <c r="D21" s="7" t="s">
        <v>4</v>
      </c>
      <c r="E21" s="7" t="s">
        <v>5</v>
      </c>
      <c r="F21" s="13">
        <v>12</v>
      </c>
      <c r="G21" s="11">
        <f t="shared" si="0"/>
        <v>14.52</v>
      </c>
      <c r="H21" s="11">
        <f t="shared" si="1"/>
        <v>3.48</v>
      </c>
      <c r="I21" s="11">
        <f t="shared" si="2"/>
        <v>4.21</v>
      </c>
      <c r="J21" s="1"/>
      <c r="K21" s="10">
        <f t="shared" si="3"/>
        <v>2.58</v>
      </c>
      <c r="L21" s="11">
        <v>3.4527999999999999</v>
      </c>
      <c r="M21" s="11">
        <f t="shared" si="4"/>
        <v>8.91</v>
      </c>
      <c r="N21" s="14">
        <f t="shared" si="5"/>
        <v>12</v>
      </c>
    </row>
    <row r="22" spans="1:14" ht="24.75" thickBot="1" x14ac:dyDescent="0.3">
      <c r="A22" s="6">
        <v>63</v>
      </c>
      <c r="B22" s="12" t="s">
        <v>25</v>
      </c>
      <c r="C22" s="7"/>
      <c r="D22" s="7" t="s">
        <v>4</v>
      </c>
      <c r="E22" s="7" t="s">
        <v>6</v>
      </c>
      <c r="F22" s="13">
        <v>28.8</v>
      </c>
      <c r="G22" s="11">
        <f t="shared" si="0"/>
        <v>34.85</v>
      </c>
      <c r="H22" s="11">
        <f t="shared" si="1"/>
        <v>8.34</v>
      </c>
      <c r="I22" s="11">
        <f t="shared" si="2"/>
        <v>10.09</v>
      </c>
      <c r="J22" s="1"/>
      <c r="K22" s="10">
        <f t="shared" si="3"/>
        <v>6.18</v>
      </c>
      <c r="L22" s="11">
        <v>3.4527999999999999</v>
      </c>
      <c r="M22" s="11">
        <f t="shared" si="4"/>
        <v>21.34</v>
      </c>
      <c r="N22" s="14">
        <f t="shared" si="5"/>
        <v>28.8</v>
      </c>
    </row>
    <row r="23" spans="1:14" ht="15.75" thickBot="1" x14ac:dyDescent="0.3">
      <c r="A23" s="6">
        <v>65</v>
      </c>
      <c r="B23" s="12" t="s">
        <v>26</v>
      </c>
      <c r="C23" s="7"/>
      <c r="D23" s="7"/>
      <c r="E23" s="7" t="s">
        <v>5</v>
      </c>
      <c r="F23" s="13">
        <v>1.8</v>
      </c>
      <c r="G23" s="11">
        <f t="shared" si="0"/>
        <v>2.1800000000000002</v>
      </c>
      <c r="H23" s="11">
        <f t="shared" si="1"/>
        <v>0.52</v>
      </c>
      <c r="I23" s="11">
        <f t="shared" si="2"/>
        <v>0.63</v>
      </c>
      <c r="J23" s="1"/>
      <c r="K23" s="10">
        <f t="shared" si="3"/>
        <v>0.39</v>
      </c>
      <c r="L23" s="11">
        <v>3.4527999999999999</v>
      </c>
      <c r="M23" s="11">
        <f t="shared" si="4"/>
        <v>1.35</v>
      </c>
      <c r="N23" s="14">
        <f t="shared" si="5"/>
        <v>1.8</v>
      </c>
    </row>
    <row r="24" spans="1:14" x14ac:dyDescent="0.25">
      <c r="A24" s="19"/>
      <c r="B24" s="20" t="s">
        <v>27</v>
      </c>
      <c r="C24" s="20"/>
      <c r="D24" s="20"/>
      <c r="E24" s="20"/>
      <c r="F24" s="20"/>
      <c r="G24" s="11"/>
      <c r="H24" s="11"/>
      <c r="I24" s="11"/>
      <c r="J24" s="1"/>
      <c r="K24" s="10"/>
      <c r="L24" s="11"/>
      <c r="M24" s="11"/>
      <c r="N24" s="14"/>
    </row>
    <row r="25" spans="1:14" ht="48" x14ac:dyDescent="0.25">
      <c r="A25" s="7">
        <v>72</v>
      </c>
      <c r="B25" s="12" t="s">
        <v>28</v>
      </c>
      <c r="C25" s="7"/>
      <c r="D25" s="7" t="s">
        <v>73</v>
      </c>
      <c r="E25" s="7" t="s">
        <v>29</v>
      </c>
      <c r="F25" s="13">
        <v>11.9</v>
      </c>
      <c r="G25" s="11">
        <f t="shared" si="0"/>
        <v>14.4</v>
      </c>
      <c r="H25" s="11">
        <f t="shared" si="1"/>
        <v>3.45</v>
      </c>
      <c r="I25" s="11">
        <f t="shared" si="2"/>
        <v>4.17</v>
      </c>
      <c r="J25" s="1"/>
      <c r="K25" s="10">
        <f t="shared" si="3"/>
        <v>2.56</v>
      </c>
      <c r="L25" s="11">
        <v>3.4527999999999999</v>
      </c>
      <c r="M25" s="11">
        <f t="shared" si="4"/>
        <v>8.84</v>
      </c>
      <c r="N25" s="14">
        <f t="shared" si="5"/>
        <v>11.9</v>
      </c>
    </row>
    <row r="26" spans="1:14" ht="24" x14ac:dyDescent="0.25">
      <c r="A26" s="7">
        <v>73</v>
      </c>
      <c r="B26" s="12" t="s">
        <v>30</v>
      </c>
      <c r="C26" s="7"/>
      <c r="D26" s="7" t="s">
        <v>31</v>
      </c>
      <c r="E26" s="7" t="s">
        <v>32</v>
      </c>
      <c r="F26" s="13">
        <v>2.2000000000000002</v>
      </c>
      <c r="G26" s="11">
        <f t="shared" si="0"/>
        <v>2.66</v>
      </c>
      <c r="H26" s="11">
        <f t="shared" si="1"/>
        <v>0.64</v>
      </c>
      <c r="I26" s="11">
        <f t="shared" si="2"/>
        <v>0.77</v>
      </c>
      <c r="J26" s="1"/>
      <c r="K26" s="10">
        <f t="shared" si="3"/>
        <v>0.47</v>
      </c>
      <c r="L26" s="11">
        <v>3.4527999999999999</v>
      </c>
      <c r="M26" s="11">
        <f t="shared" si="4"/>
        <v>1.62</v>
      </c>
      <c r="N26" s="14">
        <f t="shared" si="5"/>
        <v>2.2000000000000002</v>
      </c>
    </row>
    <row r="27" spans="1:14" ht="24.75" thickBot="1" x14ac:dyDescent="0.3">
      <c r="A27" s="6">
        <v>74</v>
      </c>
      <c r="B27" s="12" t="s">
        <v>30</v>
      </c>
      <c r="C27" s="7"/>
      <c r="D27" s="7" t="s">
        <v>33</v>
      </c>
      <c r="E27" s="7" t="s">
        <v>32</v>
      </c>
      <c r="F27" s="13">
        <v>2.2000000000000002</v>
      </c>
      <c r="G27" s="11">
        <f t="shared" si="0"/>
        <v>2.66</v>
      </c>
      <c r="H27" s="11">
        <f t="shared" si="1"/>
        <v>0.64</v>
      </c>
      <c r="I27" s="11">
        <f t="shared" si="2"/>
        <v>0.77</v>
      </c>
      <c r="J27" s="1"/>
      <c r="K27" s="10">
        <f t="shared" si="3"/>
        <v>0.47</v>
      </c>
      <c r="L27" s="11">
        <v>3.4527999999999999</v>
      </c>
      <c r="M27" s="11">
        <f t="shared" si="4"/>
        <v>1.62</v>
      </c>
      <c r="N27" s="14">
        <f t="shared" si="5"/>
        <v>2.2000000000000002</v>
      </c>
    </row>
    <row r="28" spans="1:14" ht="24.75" thickBot="1" x14ac:dyDescent="0.3">
      <c r="A28" s="6">
        <v>75</v>
      </c>
      <c r="B28" s="12" t="s">
        <v>30</v>
      </c>
      <c r="C28" s="7"/>
      <c r="D28" s="7" t="s">
        <v>34</v>
      </c>
      <c r="E28" s="7" t="s">
        <v>32</v>
      </c>
      <c r="F28" s="13">
        <v>2.4</v>
      </c>
      <c r="G28" s="11">
        <f t="shared" si="0"/>
        <v>2.9</v>
      </c>
      <c r="H28" s="11">
        <f t="shared" si="1"/>
        <v>0.7</v>
      </c>
      <c r="I28" s="11">
        <f t="shared" si="2"/>
        <v>0.85</v>
      </c>
      <c r="J28" s="1"/>
      <c r="K28" s="10">
        <f t="shared" si="3"/>
        <v>0.52</v>
      </c>
      <c r="L28" s="11">
        <v>3.4527999999999999</v>
      </c>
      <c r="M28" s="11">
        <f t="shared" si="4"/>
        <v>1.8</v>
      </c>
      <c r="N28" s="14">
        <f t="shared" si="5"/>
        <v>2.4</v>
      </c>
    </row>
    <row r="29" spans="1:14" ht="15.75" thickBot="1" x14ac:dyDescent="0.3">
      <c r="A29" s="6">
        <v>76</v>
      </c>
      <c r="B29" s="12" t="s">
        <v>35</v>
      </c>
      <c r="C29" s="7"/>
      <c r="D29" s="7" t="s">
        <v>36</v>
      </c>
      <c r="E29" s="7" t="s">
        <v>32</v>
      </c>
      <c r="F29" s="13">
        <v>1.5</v>
      </c>
      <c r="G29" s="11">
        <f t="shared" si="0"/>
        <v>1.82</v>
      </c>
      <c r="H29" s="11">
        <f t="shared" si="1"/>
        <v>0.43</v>
      </c>
      <c r="I29" s="11">
        <f t="shared" si="2"/>
        <v>0.52</v>
      </c>
      <c r="J29" s="1"/>
      <c r="K29" s="10">
        <f t="shared" si="3"/>
        <v>0.32</v>
      </c>
      <c r="L29" s="11">
        <v>3.4527999999999999</v>
      </c>
      <c r="M29" s="11">
        <f t="shared" si="4"/>
        <v>1.1000000000000001</v>
      </c>
      <c r="N29" s="14">
        <f t="shared" si="5"/>
        <v>1.5</v>
      </c>
    </row>
    <row r="30" spans="1:14" ht="15.75" thickBot="1" x14ac:dyDescent="0.3">
      <c r="A30" s="6">
        <v>78</v>
      </c>
      <c r="B30" s="12" t="s">
        <v>38</v>
      </c>
      <c r="C30" s="7"/>
      <c r="D30" s="7" t="s">
        <v>37</v>
      </c>
      <c r="E30" s="7" t="s">
        <v>32</v>
      </c>
      <c r="F30" s="13">
        <v>3.2</v>
      </c>
      <c r="G30" s="11">
        <f t="shared" si="0"/>
        <v>3.87</v>
      </c>
      <c r="H30" s="11">
        <f t="shared" si="1"/>
        <v>0.93</v>
      </c>
      <c r="I30" s="11">
        <f t="shared" si="2"/>
        <v>1.1299999999999999</v>
      </c>
      <c r="J30" s="1"/>
      <c r="K30" s="10">
        <f t="shared" si="3"/>
        <v>0.69</v>
      </c>
      <c r="L30" s="11">
        <v>3.4527999999999999</v>
      </c>
      <c r="M30" s="11">
        <f t="shared" si="4"/>
        <v>2.38</v>
      </c>
      <c r="N30" s="14">
        <f t="shared" si="5"/>
        <v>3.2</v>
      </c>
    </row>
    <row r="31" spans="1:14" ht="15.75" thickBot="1" x14ac:dyDescent="0.3">
      <c r="A31" s="6">
        <v>81</v>
      </c>
      <c r="B31" s="12" t="s">
        <v>39</v>
      </c>
      <c r="C31" s="7"/>
      <c r="D31" s="7"/>
      <c r="E31" s="7" t="s">
        <v>32</v>
      </c>
      <c r="F31" s="13">
        <v>9.4</v>
      </c>
      <c r="G31" s="11">
        <f t="shared" si="0"/>
        <v>11.37</v>
      </c>
      <c r="H31" s="11">
        <f t="shared" si="1"/>
        <v>2.72</v>
      </c>
      <c r="I31" s="11">
        <f t="shared" si="2"/>
        <v>3.29</v>
      </c>
      <c r="J31" s="1"/>
      <c r="K31" s="10">
        <f t="shared" si="3"/>
        <v>2.0099999999999998</v>
      </c>
      <c r="L31" s="11">
        <v>3.4527999999999999</v>
      </c>
      <c r="M31" s="11">
        <f t="shared" si="4"/>
        <v>6.94</v>
      </c>
      <c r="N31" s="14">
        <f t="shared" si="5"/>
        <v>9.4</v>
      </c>
    </row>
    <row r="32" spans="1:14" ht="24" x14ac:dyDescent="0.25">
      <c r="A32" s="19">
        <v>82</v>
      </c>
      <c r="B32" s="12" t="s">
        <v>40</v>
      </c>
      <c r="C32" s="7"/>
      <c r="D32" s="7" t="s">
        <v>41</v>
      </c>
      <c r="E32" s="7" t="s">
        <v>32</v>
      </c>
      <c r="F32" s="13">
        <v>13.2</v>
      </c>
      <c r="G32" s="11">
        <f t="shared" si="0"/>
        <v>15.97</v>
      </c>
      <c r="H32" s="11">
        <f t="shared" si="1"/>
        <v>3.82</v>
      </c>
      <c r="I32" s="11">
        <f t="shared" si="2"/>
        <v>4.62</v>
      </c>
      <c r="J32" s="1"/>
      <c r="K32" s="10">
        <f t="shared" si="3"/>
        <v>2.83</v>
      </c>
      <c r="L32" s="11">
        <v>3.4527999999999999</v>
      </c>
      <c r="M32" s="11">
        <f t="shared" si="4"/>
        <v>9.77</v>
      </c>
      <c r="N32" s="14">
        <f t="shared" si="5"/>
        <v>13.2</v>
      </c>
    </row>
    <row r="33" spans="1:14" ht="48" x14ac:dyDescent="0.25">
      <c r="A33" s="7">
        <v>83</v>
      </c>
      <c r="B33" s="12" t="s">
        <v>74</v>
      </c>
      <c r="C33" s="7"/>
      <c r="D33" s="7"/>
      <c r="E33" s="7" t="s">
        <v>32</v>
      </c>
      <c r="F33" s="13">
        <v>135.9</v>
      </c>
      <c r="G33" s="11">
        <f t="shared" si="0"/>
        <v>164.44</v>
      </c>
      <c r="H33" s="11">
        <f t="shared" si="1"/>
        <v>39.36</v>
      </c>
      <c r="I33" s="11">
        <f t="shared" si="2"/>
        <v>47.63</v>
      </c>
      <c r="J33" s="1"/>
      <c r="K33" s="10">
        <f t="shared" si="3"/>
        <v>29.16</v>
      </c>
      <c r="L33" s="11">
        <v>3.4527999999999999</v>
      </c>
      <c r="M33" s="11">
        <f t="shared" si="4"/>
        <v>100.68</v>
      </c>
      <c r="N33" s="14">
        <f t="shared" si="5"/>
        <v>135.9</v>
      </c>
    </row>
    <row r="34" spans="1:14" ht="24" x14ac:dyDescent="0.25">
      <c r="A34" s="7">
        <v>84</v>
      </c>
      <c r="B34" s="12" t="s">
        <v>42</v>
      </c>
      <c r="C34" s="7"/>
      <c r="D34" s="7" t="s">
        <v>37</v>
      </c>
      <c r="E34" s="7" t="s">
        <v>32</v>
      </c>
      <c r="F34" s="13">
        <v>32.200000000000003</v>
      </c>
      <c r="G34" s="11">
        <f t="shared" si="0"/>
        <v>38.96</v>
      </c>
      <c r="H34" s="11">
        <f t="shared" si="1"/>
        <v>9.33</v>
      </c>
      <c r="I34" s="11">
        <f t="shared" si="2"/>
        <v>11.29</v>
      </c>
      <c r="J34" s="1"/>
      <c r="K34" s="10">
        <f t="shared" si="3"/>
        <v>6.91</v>
      </c>
      <c r="L34" s="11">
        <v>3.4527999999999999</v>
      </c>
      <c r="M34" s="11">
        <f t="shared" si="4"/>
        <v>23.86</v>
      </c>
      <c r="N34" s="14">
        <f t="shared" si="5"/>
        <v>32.200000000000003</v>
      </c>
    </row>
    <row r="35" spans="1:14" ht="24.75" thickBot="1" x14ac:dyDescent="0.3">
      <c r="A35" s="6">
        <v>85</v>
      </c>
      <c r="B35" s="12" t="s">
        <v>42</v>
      </c>
      <c r="C35" s="7"/>
      <c r="D35" s="7" t="s">
        <v>43</v>
      </c>
      <c r="E35" s="7" t="s">
        <v>32</v>
      </c>
      <c r="F35" s="13">
        <v>47.3</v>
      </c>
      <c r="G35" s="11">
        <f t="shared" si="0"/>
        <v>57.23</v>
      </c>
      <c r="H35" s="11">
        <f t="shared" si="1"/>
        <v>13.7</v>
      </c>
      <c r="I35" s="11">
        <f t="shared" si="2"/>
        <v>16.579999999999998</v>
      </c>
      <c r="J35" s="1"/>
      <c r="K35" s="10">
        <f t="shared" si="3"/>
        <v>10.15</v>
      </c>
      <c r="L35" s="11">
        <v>3.4527999999999999</v>
      </c>
      <c r="M35" s="11">
        <f t="shared" si="4"/>
        <v>35.049999999999997</v>
      </c>
      <c r="N35" s="14">
        <f t="shared" si="5"/>
        <v>47.3</v>
      </c>
    </row>
    <row r="36" spans="1:14" ht="36.75" thickBot="1" x14ac:dyDescent="0.3">
      <c r="A36" s="6">
        <v>87</v>
      </c>
      <c r="B36" s="12" t="s">
        <v>44</v>
      </c>
      <c r="C36" s="7"/>
      <c r="D36" s="7" t="s">
        <v>43</v>
      </c>
      <c r="E36" s="7" t="s">
        <v>32</v>
      </c>
      <c r="F36" s="13">
        <v>5.5</v>
      </c>
      <c r="G36" s="11">
        <f t="shared" si="0"/>
        <v>6.66</v>
      </c>
      <c r="H36" s="11">
        <f t="shared" si="1"/>
        <v>1.59</v>
      </c>
      <c r="I36" s="11">
        <f t="shared" si="2"/>
        <v>1.92</v>
      </c>
      <c r="J36" s="1"/>
      <c r="K36" s="10">
        <f t="shared" si="3"/>
        <v>1.18</v>
      </c>
      <c r="L36" s="11">
        <v>3.4527999999999999</v>
      </c>
      <c r="M36" s="11">
        <f t="shared" si="4"/>
        <v>4.07</v>
      </c>
      <c r="N36" s="14">
        <f t="shared" si="5"/>
        <v>5.5</v>
      </c>
    </row>
    <row r="37" spans="1:14" ht="48.75" thickBot="1" x14ac:dyDescent="0.3">
      <c r="A37" s="6">
        <v>89</v>
      </c>
      <c r="B37" s="12" t="s">
        <v>45</v>
      </c>
      <c r="C37" s="7"/>
      <c r="D37" s="7" t="s">
        <v>46</v>
      </c>
      <c r="E37" s="7" t="s">
        <v>32</v>
      </c>
      <c r="F37" s="13">
        <v>2.5</v>
      </c>
      <c r="G37" s="11">
        <f t="shared" si="0"/>
        <v>3.03</v>
      </c>
      <c r="H37" s="11">
        <f t="shared" si="1"/>
        <v>0.72</v>
      </c>
      <c r="I37" s="11">
        <f t="shared" si="2"/>
        <v>0.87</v>
      </c>
      <c r="J37" s="1"/>
      <c r="K37" s="10">
        <f t="shared" si="3"/>
        <v>0.53</v>
      </c>
      <c r="L37" s="11">
        <v>3.4527999999999999</v>
      </c>
      <c r="M37" s="11">
        <f t="shared" si="4"/>
        <v>1.83</v>
      </c>
      <c r="N37" s="14">
        <f t="shared" si="5"/>
        <v>2.5</v>
      </c>
    </row>
    <row r="38" spans="1:14" ht="36.75" thickBot="1" x14ac:dyDescent="0.3">
      <c r="A38" s="6">
        <v>91</v>
      </c>
      <c r="B38" s="12" t="s">
        <v>47</v>
      </c>
      <c r="C38" s="7"/>
      <c r="D38" s="7" t="s">
        <v>46</v>
      </c>
      <c r="E38" s="7" t="s">
        <v>32</v>
      </c>
      <c r="F38" s="13">
        <v>9.1999999999999993</v>
      </c>
      <c r="G38" s="11">
        <f t="shared" si="0"/>
        <v>11.13</v>
      </c>
      <c r="H38" s="11">
        <f t="shared" si="1"/>
        <v>2.66</v>
      </c>
      <c r="I38" s="11">
        <f t="shared" si="2"/>
        <v>3.22</v>
      </c>
      <c r="J38" s="1"/>
      <c r="K38" s="10">
        <f t="shared" si="3"/>
        <v>1.97</v>
      </c>
      <c r="L38" s="11">
        <v>3.4527999999999999</v>
      </c>
      <c r="M38" s="11">
        <f t="shared" si="4"/>
        <v>6.8</v>
      </c>
      <c r="N38" s="14">
        <f t="shared" si="5"/>
        <v>9.1999999999999993</v>
      </c>
    </row>
    <row r="39" spans="1:14" ht="36.75" thickBot="1" x14ac:dyDescent="0.3">
      <c r="A39" s="6">
        <v>100</v>
      </c>
      <c r="B39" s="12" t="s">
        <v>48</v>
      </c>
      <c r="C39" s="7"/>
      <c r="D39" s="7" t="s">
        <v>49</v>
      </c>
      <c r="E39" s="7" t="s">
        <v>32</v>
      </c>
      <c r="F39" s="13">
        <v>2.9</v>
      </c>
      <c r="G39" s="11">
        <f t="shared" si="0"/>
        <v>3.51</v>
      </c>
      <c r="H39" s="11">
        <f t="shared" si="1"/>
        <v>0.84</v>
      </c>
      <c r="I39" s="11">
        <f t="shared" si="2"/>
        <v>1.02</v>
      </c>
      <c r="J39" s="1"/>
      <c r="K39" s="10">
        <f t="shared" si="3"/>
        <v>0.62</v>
      </c>
      <c r="L39" s="11">
        <v>3.4527999999999999</v>
      </c>
      <c r="M39" s="11">
        <f t="shared" si="4"/>
        <v>2.14</v>
      </c>
      <c r="N39" s="14">
        <f t="shared" si="5"/>
        <v>2.9</v>
      </c>
    </row>
    <row r="40" spans="1:14" ht="24.75" thickBot="1" x14ac:dyDescent="0.3">
      <c r="A40" s="6">
        <v>101</v>
      </c>
      <c r="B40" s="12" t="s">
        <v>50</v>
      </c>
      <c r="C40" s="7"/>
      <c r="D40" s="7" t="s">
        <v>51</v>
      </c>
      <c r="E40" s="7" t="s">
        <v>32</v>
      </c>
      <c r="F40" s="13">
        <v>3.5</v>
      </c>
      <c r="G40" s="11">
        <f t="shared" si="0"/>
        <v>4.24</v>
      </c>
      <c r="H40" s="11">
        <f t="shared" si="1"/>
        <v>1.01</v>
      </c>
      <c r="I40" s="11">
        <f t="shared" si="2"/>
        <v>1.22</v>
      </c>
      <c r="J40" s="1"/>
      <c r="K40" s="10">
        <f t="shared" si="3"/>
        <v>0.75</v>
      </c>
      <c r="L40" s="11">
        <v>3.4527999999999999</v>
      </c>
      <c r="M40" s="11">
        <f t="shared" si="4"/>
        <v>2.59</v>
      </c>
      <c r="N40" s="14">
        <f t="shared" si="5"/>
        <v>3.5</v>
      </c>
    </row>
    <row r="41" spans="1:14" ht="36.75" thickBot="1" x14ac:dyDescent="0.3">
      <c r="A41" s="6">
        <v>102</v>
      </c>
      <c r="B41" s="12" t="s">
        <v>52</v>
      </c>
      <c r="C41" s="7"/>
      <c r="D41" s="7"/>
      <c r="E41" s="7" t="s">
        <v>32</v>
      </c>
      <c r="F41" s="13">
        <v>74.8</v>
      </c>
      <c r="G41" s="11">
        <f t="shared" si="0"/>
        <v>90.51</v>
      </c>
      <c r="H41" s="11">
        <f t="shared" si="1"/>
        <v>21.66</v>
      </c>
      <c r="I41" s="11">
        <f t="shared" si="2"/>
        <v>26.21</v>
      </c>
      <c r="J41" s="1"/>
      <c r="K41" s="10">
        <f t="shared" si="3"/>
        <v>16.04</v>
      </c>
      <c r="L41" s="11">
        <v>3.4527999999999999</v>
      </c>
      <c r="M41" s="11">
        <f t="shared" si="4"/>
        <v>55.38</v>
      </c>
      <c r="N41" s="14">
        <f t="shared" si="5"/>
        <v>74.8</v>
      </c>
    </row>
  </sheetData>
  <mergeCells count="2">
    <mergeCell ref="B24:F24"/>
    <mergeCell ref="A3:F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Kristina SUSCIANOVAITE</cp:lastModifiedBy>
  <dcterms:created xsi:type="dcterms:W3CDTF">2015-04-20T06:05:13Z</dcterms:created>
  <dcterms:modified xsi:type="dcterms:W3CDTF">2015-08-27T09:27:04Z</dcterms:modified>
</cp:coreProperties>
</file>