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Viesieji3\Desktop\2024 KONKURSAI\Priemonės skirtos intervencinei radiologijai\V PIRKIMAS\SUTARTYS\AmberCell Solutions S1-337-25\"/>
    </mc:Choice>
  </mc:AlternateContent>
  <xr:revisionPtr revIDLastSave="0" documentId="8_{A523DCA0-B142-4F52-8576-E3774EC3272C}"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I17" i="1" s="1"/>
  <c r="H16" i="1"/>
  <c r="I16" i="1" s="1"/>
  <c r="H15" i="1"/>
  <c r="I15" i="1" s="1"/>
  <c r="H10" i="1"/>
  <c r="I10" i="1" s="1"/>
  <c r="H7" i="1"/>
  <c r="I7" i="1" s="1"/>
</calcChain>
</file>

<file path=xl/sharedStrings.xml><?xml version="1.0" encoding="utf-8"?>
<sst xmlns="http://schemas.openxmlformats.org/spreadsheetml/2006/main" count="63" uniqueCount="54">
  <si>
    <t>PRIEMONĖS, SKIRTOS INTERVENCINEI RADIOLOGIJAI V</t>
  </si>
  <si>
    <t>1-20 PIRKIMO ORBJEKTO DALYS</t>
  </si>
  <si>
    <t>Prekių techninė specifikacija</t>
  </si>
  <si>
    <t>Pirkimo dalies Nr.</t>
  </si>
  <si>
    <t>Pirkimo dalies pavadinimas</t>
  </si>
  <si>
    <t>Mato vnt.</t>
  </si>
  <si>
    <t>Maksimalus poreikis 36 mėn.</t>
  </si>
  <si>
    <t>Techniniai reikalavimai</t>
  </si>
  <si>
    <t>PVM tarifas (%)</t>
  </si>
  <si>
    <t>Vieneto kaina Eur, be PVM</t>
  </si>
  <si>
    <t>Bendra pasiūlymo kaina Eur, be PVM</t>
  </si>
  <si>
    <t>Bendra pasiūlymo kaina Eur, su PVM</t>
  </si>
  <si>
    <t>vnt</t>
  </si>
  <si>
    <t>Introdiuseriai su rentgenokontrastiniais markeriais</t>
  </si>
  <si>
    <t>Terumo, Radifocus Introducer, RB**********</t>
  </si>
  <si>
    <t>Katalogas "intro.pdf" 4 ir 10 psl.</t>
  </si>
  <si>
    <t>Kraujagyslės uždarymo po kateterizacijos sistema</t>
  </si>
  <si>
    <t>vnt.</t>
  </si>
  <si>
    <t>Žnyplės svetimkūnių šalinimui</t>
  </si>
  <si>
    <t>1. Griebiančios „Alligator tipo“.
2. Ilgis ne mažiau 180 cm.
3. Diametras ne daugiau 1,8 mm, įvedimui per 7F introdiuserį.</t>
  </si>
  <si>
    <t>A.Renalis ir A. Carotis introdiuseriai- nukreipėjai</t>
  </si>
  <si>
    <t>1. Švelni, smailėjanti, atraumatinė dilatatoriaus viršūnėlė (2,0, 2,5, 5,0 cm. Atitinkamai 45, 65, 90 cm ilgio sistemų).
2. Distalinė sistemos dalis (5, 15, 35 cm atitinkamai 45, 65, 90 cm ilgio sistemų) padengta spec. Hidrofiline danga.
3. Integruotas rentgenokontrastinis markeris 5 mm nuo distalinio sistemos galo. 
4. PTFE vidinė sistemos danga. 
5. Nerūdijančio plieno vijų vidurinė danga. 
6. Išorinė nailono danga. 
7. Hemostatinis vožtuvas su „cross cut“ (kryžminio  prapjovimo) silikoniniu disku.
8. Tinkamas naudoti su 0,035" (0,89 mm) pravedėju. 
9. Diametrai: 6Fr, 7Fr.
10. Sistemos ilgis: 45, 65, 90 cm. (± 1 cm);
11. Distalinio galo formos: tiesus, „hockey stick“, „multipurpose“, RDC, LIMA.</t>
  </si>
  <si>
    <t>Terumo (Japonija).
Destination guiding sheath.
54-8xxxx; RSxxx; GSxxxxxx</t>
  </si>
  <si>
    <t>Katalogas_poz12.pdf, 1-2 psl;
Katalogas_poz12-2.pdf, 1 psl</t>
  </si>
  <si>
    <t>Specialus atraminis kateteris</t>
  </si>
  <si>
    <t>1. Ilgis 135 cm, 150 cm (± 2 cm).;
2. Vidinis diametras 0,014" (0,36 mm), 0,018" (0,457 mm), 0,035" (0,89 mm).</t>
  </si>
  <si>
    <t>Implantuojama vaistų įvedimo į veną sistema (Port kateteris) vieno kanalo</t>
  </si>
  <si>
    <t>1. Vienkartinė, sterili, be latekso, suderinama su BMR. 
2. Sistemą sudaro: anatominės delta formos titano ir epoksido rezervuaras 5-8 g. Svorio, silikono membrana, su 3 angutėmis, skirtomis saugiai fiksacijai.
3. 600-900 mm ilgio, 5-10 F skersmens
4. RO-kontrastinis PUR kateteris, padengtas atsparia trombų susidarymui medžiaga. Priedai: adata odai punktuoti, švirkštas, adata membranai punktuoti, pravedėjas, skylantis introdiuseris, tuneliatorius, fiksavimo žiedai.</t>
  </si>
  <si>
    <t>Laikinas tuščiosios venos priešembolinis filtras su įvedimo sistema</t>
  </si>
  <si>
    <t>1. Tinkami įvedimui ir ištraukimui per veną Jugularis interna.        
2. Pagaminti iš kobolto chromo lydinio.                                                3. Skirti laikyti ne mažiau 3-jų mėn.                                                               4. Visiškai implantuojami ,,Inkaras" įsiuvamas į poodine kišenę.     
5. Nereikalinga papildoma įranga filtrui sugauti ir ištraukti.               
6. Suderinami su MR.                                                                    7. Tinkami ne didesni nei 28 mm skersmens tuščiajai venai.          
8. Introdiuseris: ne daugiau 10F.                                                        9.  6F inkarinis kateteris.</t>
  </si>
  <si>
    <t>Periferinis stentgraftas</t>
  </si>
  <si>
    <t>1. Kobalto chromo stentas dengtas spec. ePTFE danga.                             
2. Stento ilgis 27, 37, 57 mm.;                                                                                 3. Stento diametras 9, 10 mm;                                                             4. Kateterio ilgis 75, 120 cm (± 1 cm);                                                5. Pravedėjas 0,035“ (0,89 mm);                                                        6. Introdiuseris 7 F;                                                                               7. Slėgis iki 12 atmosferų;                                                                  8. Balionas su rentgeno kontrastiniais žymekliais;                                9. Stentas užmautas ant OTW balioninio kateterio.</t>
  </si>
  <si>
    <t xml:space="preserve">Introdiuseriai skirti radialinėms arterijoms
</t>
  </si>
  <si>
    <t>1. Įmovos galas plonėjantis distaliniame gale, pagerinantis dilatatoriaus – įmovos perėjimą, sumažinantis rezistenciją punkcijos metu;
2. Įmovos vidaus diametras: 4F, 5F, 6F (koduota pagal spalvą);
3.  Įmovos ilgis: 7, 10 cm (±1 cm);
4.  Tinkančios vielos gidės: 0,018“ ir 0,025“;
5.  Mini vielos: ilgis 45 cm (± 1 cm), galas tiesus;
6. Adata su grioveliu, aptraukta polietileno apvalkalu pagal „Flach Back“ technologiją: 0,7 x 38 mm ir 0,9 x 38 mm.</t>
  </si>
  <si>
    <t>Terumo, Radifocus Introducer, R**********</t>
  </si>
  <si>
    <t>Katalogas "intro.pdf" 4, 5 ir 6 psl.</t>
  </si>
  <si>
    <t xml:space="preserve">Introdiuseriai skirti radialinėms arterijoms su hidrofiline danga
</t>
  </si>
  <si>
    <t>1. Įmovos galas plonėjantis distaliniame gale, pagerinantis dilatatoriaus – įmovos perėjimą, sumažinantis rezistenciją punkcijos metu;
2. Įmova padengta hidrofiline danga;
3. Įmovos vidaus diametras: 5F, 6F (koduota pagal spalvą);
4. Tinkančios vielos gidės: 0,021“ ir 0,025“;
5. Mini vielos: ilgis 45 cm ir 80 cm (± 1 cm) galas tiesus;
6. Adata su grioveliu, aptraukta polietileno apvalkalu pagal „Flach Back“ technologiją: 0,9 x 32 mm;
7. Komplektuojama su švirkštu.                                                                    8. Įmovos ilgis 7, 10 cm (±1 cm).</t>
  </si>
  <si>
    <t>Terumo, Radifocus Introducer M-Coat, R**********</t>
  </si>
  <si>
    <t>Katalogas "intro.pdf" 4, 5 ir 7 psl.</t>
  </si>
  <si>
    <t>PTKA vielos rutininėms procedūroms, totalinėms ir subtotalinėms okliuzijoms atidaryti</t>
  </si>
  <si>
    <t>1. Ilgis 180 cm (± 2 cm);
2. Diametro 0,014“ (0,36 mm);
3. Vielos šerdis pagaminta iš nitinolio (nikelis+titanas) užtikrinantis elastingumą;
4. Vienos dalies konstrukcija;
5. Hidrofilinė danga visame ilgyje;
6. 3 cm ilgio lankstus ir atraumatinis rentgeno kontrastinis galiukas;
7. Viela lanksti ir gero praeinamumo;
8. Tiesios formos;
9. Geras sukimo perdavimas.</t>
  </si>
  <si>
    <t>Terumo, Runthrough, TW-*****</t>
  </si>
  <si>
    <t>Katalogas "poz19.pdf"</t>
  </si>
  <si>
    <r>
      <t xml:space="preserve">Gamintojas, komercinis prekės pavadinimas, kataloginis prekės Nr. </t>
    </r>
    <r>
      <rPr>
        <b/>
        <sz val="11"/>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</si>
  <si>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sz val="11"/>
        <color rgb="FFFF0000"/>
        <rFont val="Times New Roman"/>
        <family val="1"/>
        <charset val="186"/>
      </rPr>
      <t>(privaloma užpildyti)</t>
    </r>
  </si>
  <si>
    <r>
      <t>1.  Įmovos galas plonėjantis distaliniame gale, pagerinantis dilatatoriaus – įmovos perėjimą, sumažinantis rezistenciją punkcijos metu, dydis 4 F, 5F, 6F, 7F, 8F, 9F;
2.  Introdiuseryje inkorporuotas platinos/iridžio mišinys;
3.  3 padėčių sklendė;
4.  Hemostatinis vožtuvas su „cross cut“ (kryžminio pjovimo) silikoniniu disku;
5.  Įmovos pagal dydį yra koduotos spalva ir sunumeruotos;
6.  Nėra tarpo tarp vožtuvo ir lateralinės atšakos;
7.  Prisegamas dilatatoriaus galo užrakinimas;
8. Tinkančios mini vielos 0,035" (0,89 mm) (± 0,003</t>
    </r>
    <r>
      <rPr>
        <sz val="11"/>
        <rFont val="Times New Roman"/>
        <family val="1"/>
        <charset val="186"/>
      </rPr>
      <t>") (0,076 mm))
9. Ilgis: 6 (±1 cm), 10 cm (±1 cm).</t>
    </r>
  </si>
  <si>
    <r>
      <t xml:space="preserve">Kraujagyslių uždaroma su siūlo ir mazgo pagalba, skirta nuo 5 F iki 21 F diametro punkcijos vietai užsiūti. </t>
    </r>
    <r>
      <rPr>
        <i/>
        <sz val="11"/>
        <color theme="1"/>
        <rFont val="Times New Roman"/>
        <family val="1"/>
        <charset val="186"/>
      </rPr>
      <t>Sistemą sudaro polipropileno siūlas ir 2 adatos. Turi turėti gylio etaloninius žymeklius ir padengtas hidrofiline danga.</t>
    </r>
    <r>
      <rPr>
        <sz val="11"/>
        <color theme="1"/>
        <rFont val="Times New Roman"/>
        <family val="1"/>
        <charset val="186"/>
      </rPr>
      <t xml:space="preserve"> Galimybė kateterizuoti kraujagyslę toje pačioje vietoje iš karto po sistemos panaudojimo. Manipuliacijų prietaisu metu, išlieka patekimo į kraujagyslę galimybė. </t>
    </r>
    <r>
      <rPr>
        <i/>
        <sz val="11"/>
        <color theme="1"/>
        <rFont val="Times New Roman"/>
        <family val="1"/>
        <charset val="186"/>
      </rPr>
      <t xml:space="preserve">Komplekte turi būti siūlo kirpimo prietaisas (su hidrofiliniu padengimu ir gylio etaloniniu žymekliu) ir kilpinių mazgų stūmiklis. </t>
    </r>
  </si>
  <si>
    <t>Priedas Nr. 1 prie sutarties Nr. S1-_______/25</t>
  </si>
  <si>
    <t>Bendra suma: 126319,20 Eur su PVM</t>
  </si>
  <si>
    <t xml:space="preserve">VšĮ Vilniaus miesto klinikinė ligoninė  </t>
  </si>
  <si>
    <t>UAB AmberCell Solutions</t>
  </si>
  <si>
    <t>Direktorius Evaldas Gražys</t>
  </si>
  <si>
    <t>Direktorė Aušra Bilotienė Motiejūnienė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</si>
</sst>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name val="Times New Roman"/>
      <family val="1"/>
      <charset val="186"/>
    </font>
    <font>
      <b/>
      <sz val="12"/>
      <name val="Times New Roman"/>
      <family val="1"/>
      <charset val="186"/>
    </font>
    <font>
      <sz val="12"/>
      <color indexed="8"/>
      <name val="Times New Roman"/>
      <family val="1"/>
      <charset val="186"/>
    </font>
    <font>
      <b/>
      <sz val="11"/>
      <name val="Times New Roman"/>
      <family val="1"/>
      <charset val="186"/>
    </font>
    <font>
      <b/>
      <sz val="11"/>
      <color rgb="FF000000"/>
      <name val="Times New Roman"/>
      <family val="1"/>
      <charset val="186"/>
    </font>
    <font>
      <b/>
      <sz val="11"/>
      <color rgb="FFFF0000"/>
      <name val="Times New Roman"/>
      <family val="1"/>
      <charset val="186"/>
    </font>
    <font>
      <b/>
      <sz val="11"/>
      <color theme="1"/>
      <name val="Times New Roman"/>
      <family val="1"/>
      <charset val="186"/>
    </font>
    <font>
      <sz val="11"/>
      <color theme="1"/>
      <name val="Times New Roman"/>
      <family val="1"/>
      <charset val="186"/>
    </font>
    <font>
      <sz val="10"/>
      <name val="Times New Roman"/>
      <family val="1"/>
      <charset val="186"/>
    </font>
    <font>
      <sz val="10"/>
      <name val="Arial"/>
      <family val="2"/>
      <charset val="186"/>
    </font>
    <font>
      <sz val="11"/>
      <name val="Times New Roman"/>
      <family val="1"/>
      <charset val="186"/>
    </font>
    <font>
      <sz val="11"/>
      <name val="Arial"/>
      <family val="2"/>
      <charset val="186"/>
    </font>
    <font>
      <i/>
      <sz val="11"/>
      <color theme="1"/>
      <name val="Times New Roman"/>
      <family val="1"/>
      <charset val="186"/>
    </font>
    <font>
      <sz val="12"/>
      <color theme="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s>
  <cellStyleXfs count="1">
    <xf numFmtId="0" fontId="0" fillId="0" borderId="0"/>
  </cellStyleXfs>
  <cellXfs count="35">
    <xf numFmtId="0" fontId="0" fillId="0" borderId="0" xfId="0"/>
    <xf numFmtId="0" fontId="1" fillId="0" borderId="0" xfId="0" applyFont="1"/>
    <xf numFmtId="0" fontId="1" fillId="0" borderId="0" xfId="0" applyFont="1" applyAlignment="1">
      <alignment wrapText="1"/>
    </xf>
    <xf numFmtId="0" fontId="3" fillId="0" borderId="0" xfId="0" applyFont="1"/>
    <xf numFmtId="0" fontId="1" fillId="0" borderId="0" xfId="0" applyFont="1" applyAlignment="1">
      <alignment vertical="top"/>
    </xf>
    <xf numFmtId="0" fontId="4" fillId="2" borderId="1" xfId="0" applyFont="1" applyFill="1" applyBorder="1" applyAlignment="1">
      <alignment horizontal="center" vertical="center" wrapText="1"/>
    </xf>
    <xf numFmtId="0" fontId="5" fillId="3" borderId="2" xfId="0" applyFont="1" applyFill="1" applyBorder="1" applyAlignment="1">
      <alignment horizontal="center" vertical="center" wrapText="1" shrinkToFit="1"/>
    </xf>
    <xf numFmtId="0" fontId="4" fillId="4" borderId="3"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4" borderId="0" xfId="0" applyFont="1" applyFill="1" applyAlignment="1">
      <alignment horizontal="center" vertical="center"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vertical="top" wrapText="1"/>
    </xf>
    <xf numFmtId="2" fontId="8" fillId="0" borderId="1" xfId="0" applyNumberFormat="1" applyFont="1" applyBorder="1" applyAlignment="1">
      <alignment horizontal="right" vertical="top" wrapText="1"/>
    </xf>
    <xf numFmtId="0" fontId="10" fillId="0" borderId="1" xfId="0" applyFont="1" applyBorder="1" applyAlignment="1">
      <alignment vertical="top"/>
    </xf>
    <xf numFmtId="0" fontId="10" fillId="0" borderId="0" xfId="0" applyFont="1"/>
    <xf numFmtId="0" fontId="9" fillId="0" borderId="1" xfId="0" applyFont="1" applyBorder="1" applyAlignment="1">
      <alignment vertical="top"/>
    </xf>
    <xf numFmtId="0" fontId="8" fillId="0" borderId="1" xfId="0" applyFont="1" applyBorder="1" applyAlignment="1">
      <alignment horizontal="center" vertical="top"/>
    </xf>
    <xf numFmtId="0" fontId="8" fillId="0" borderId="1" xfId="0" applyFont="1" applyBorder="1" applyAlignment="1">
      <alignment horizontal="left" vertical="top" wrapText="1" indent="1"/>
    </xf>
    <xf numFmtId="2" fontId="8" fillId="0" borderId="1" xfId="0" applyNumberFormat="1" applyFont="1" applyBorder="1" applyAlignment="1">
      <alignment horizontal="right" vertical="top" wrapText="1" indent="1"/>
    </xf>
    <xf numFmtId="0" fontId="11" fillId="0" borderId="1" xfId="0" applyFont="1" applyBorder="1" applyAlignment="1">
      <alignment vertical="top" wrapText="1"/>
    </xf>
    <xf numFmtId="0" fontId="12" fillId="0" borderId="1" xfId="0" applyFont="1" applyBorder="1" applyAlignment="1">
      <alignment vertical="top"/>
    </xf>
    <xf numFmtId="0" fontId="11" fillId="0" borderId="1" xfId="0" applyFont="1" applyBorder="1" applyAlignment="1">
      <alignment vertical="top"/>
    </xf>
    <xf numFmtId="0" fontId="11" fillId="0" borderId="1" xfId="0" applyFont="1" applyBorder="1" applyAlignment="1">
      <alignment horizontal="center" vertical="top"/>
    </xf>
    <xf numFmtId="0" fontId="0" fillId="0" borderId="0" xfId="0" applyAlignment="1">
      <alignment vertical="top"/>
    </xf>
    <xf numFmtId="0" fontId="14" fillId="0" borderId="0" xfId="0" applyFont="1"/>
    <xf numFmtId="0" fontId="14" fillId="0" borderId="0" xfId="0" applyFont="1" applyAlignment="1">
      <alignment vertical="top"/>
    </xf>
    <xf numFmtId="0" fontId="15" fillId="0" borderId="0" xfId="0" applyFont="1" applyAlignment="1">
      <alignment horizontal="left"/>
    </xf>
    <xf numFmtId="0" fontId="15" fillId="0" borderId="0" xfId="0" applyFont="1" applyAlignment="1">
      <alignment horizontal="left" vertical="top"/>
    </xf>
    <xf numFmtId="0" fontId="15" fillId="0" borderId="0" xfId="0" applyFont="1" applyAlignment="1">
      <alignment horizontal="left"/>
    </xf>
    <xf numFmtId="0" fontId="2" fillId="0" borderId="0" xfId="0" applyFont="1" applyAlignment="1">
      <alignment horizontal="right" vertical="center"/>
    </xf>
    <xf numFmtId="0" fontId="2" fillId="0" borderId="0" xfId="0" applyFont="1" applyAlignment="1">
      <alignment horizontal="center"/>
    </xf>
    <xf numFmtId="0" fontId="2" fillId="0" borderId="0" xfId="0" applyFont="1" applyAlignment="1">
      <alignment horizontal="center" vertical="center"/>
    </xf>
    <xf numFmtId="0" fontId="15" fillId="0" borderId="4" xfId="0" applyFont="1" applyBorder="1" applyAlignment="1">
      <alignment horizontal="center" vertical="top" wrapText="1"/>
    </xf>
    <xf numFmtId="0" fontId="15" fillId="0" borderId="5"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zoomScale="71" zoomScaleNormal="71" workbookViewId="0">
      <selection activeCell="A21" sqref="A21:XFD23"/>
    </sheetView>
  </sheetViews>
  <sheetFormatPr defaultColWidth="8.85546875" defaultRowHeight="15" x14ac:dyDescent="0.25"/>
  <cols>
    <col min="2" max="2" width="34.42578125" customWidth="1"/>
    <col min="4" max="4" width="14.7109375" customWidth="1"/>
    <col min="5" max="5" width="42.7109375" customWidth="1"/>
    <col min="6" max="6" width="12.42578125" customWidth="1"/>
    <col min="7" max="7" width="16" customWidth="1"/>
    <col min="8" max="8" width="20" customWidth="1"/>
    <col min="9" max="9" width="18.140625" customWidth="1"/>
    <col min="10" max="10" width="27.42578125" style="24" customWidth="1"/>
    <col min="11" max="11" width="36.85546875" style="24" customWidth="1"/>
  </cols>
  <sheetData>
    <row r="1" spans="1:12" s="3" customFormat="1" ht="15.75" x14ac:dyDescent="0.25">
      <c r="A1" s="1"/>
      <c r="B1" s="2"/>
      <c r="C1" s="1"/>
      <c r="D1" s="1"/>
      <c r="E1" s="30" t="s">
        <v>48</v>
      </c>
      <c r="F1" s="30"/>
      <c r="G1" s="30"/>
      <c r="H1" s="30"/>
      <c r="I1" s="30"/>
      <c r="J1" s="30"/>
      <c r="K1" s="30"/>
      <c r="L1" s="1"/>
    </row>
    <row r="2" spans="1:12" s="3" customFormat="1" ht="15.75" x14ac:dyDescent="0.25">
      <c r="A2" s="1"/>
      <c r="B2" s="2"/>
      <c r="C2" s="1"/>
      <c r="D2" s="1"/>
      <c r="E2" s="1"/>
      <c r="F2" s="1"/>
      <c r="G2" s="1"/>
      <c r="H2" s="1"/>
      <c r="I2" s="1"/>
      <c r="J2" s="4"/>
      <c r="K2" s="4"/>
      <c r="L2" s="1"/>
    </row>
    <row r="3" spans="1:12" s="3" customFormat="1" ht="15.75" x14ac:dyDescent="0.25">
      <c r="A3" s="31" t="s">
        <v>0</v>
      </c>
      <c r="B3" s="31"/>
      <c r="C3" s="31"/>
      <c r="D3" s="31"/>
      <c r="E3" s="31"/>
      <c r="F3" s="31"/>
      <c r="G3" s="31"/>
      <c r="H3" s="31"/>
      <c r="I3" s="31"/>
      <c r="J3" s="31"/>
      <c r="K3" s="31"/>
      <c r="L3" s="1"/>
    </row>
    <row r="4" spans="1:12" s="3" customFormat="1" ht="15.75" x14ac:dyDescent="0.25">
      <c r="A4" s="31" t="s">
        <v>1</v>
      </c>
      <c r="B4" s="31"/>
      <c r="C4" s="31"/>
      <c r="D4" s="31"/>
      <c r="E4" s="31"/>
      <c r="F4" s="31"/>
      <c r="G4" s="31"/>
      <c r="H4" s="31"/>
      <c r="I4" s="31"/>
      <c r="J4" s="31"/>
      <c r="K4" s="31"/>
      <c r="L4" s="1"/>
    </row>
    <row r="5" spans="1:12" s="3" customFormat="1" ht="15.75" x14ac:dyDescent="0.25">
      <c r="A5" s="32" t="s">
        <v>2</v>
      </c>
      <c r="B5" s="32"/>
      <c r="C5" s="32"/>
      <c r="D5" s="32"/>
      <c r="E5" s="32"/>
      <c r="F5" s="32"/>
      <c r="G5" s="32"/>
      <c r="H5" s="32"/>
      <c r="I5" s="32"/>
      <c r="J5" s="32"/>
      <c r="K5" s="32"/>
      <c r="L5" s="1"/>
    </row>
    <row r="6" spans="1:12" ht="99.75" x14ac:dyDescent="0.25">
      <c r="A6" s="5" t="s">
        <v>3</v>
      </c>
      <c r="B6" s="5" t="s">
        <v>4</v>
      </c>
      <c r="C6" s="5" t="s">
        <v>5</v>
      </c>
      <c r="D6" s="5" t="s">
        <v>6</v>
      </c>
      <c r="E6" s="5" t="s">
        <v>7</v>
      </c>
      <c r="F6" s="6" t="s">
        <v>8</v>
      </c>
      <c r="G6" s="6" t="s">
        <v>9</v>
      </c>
      <c r="H6" s="6" t="s">
        <v>10</v>
      </c>
      <c r="I6" s="6" t="s">
        <v>11</v>
      </c>
      <c r="J6" s="7" t="s">
        <v>44</v>
      </c>
      <c r="K6" s="8" t="s">
        <v>45</v>
      </c>
      <c r="L6" s="9"/>
    </row>
    <row r="7" spans="1:12" ht="255" x14ac:dyDescent="0.25">
      <c r="A7" s="10">
        <v>8</v>
      </c>
      <c r="B7" s="10" t="s">
        <v>13</v>
      </c>
      <c r="C7" s="11" t="s">
        <v>12</v>
      </c>
      <c r="D7" s="17">
        <v>711</v>
      </c>
      <c r="E7" s="18" t="s">
        <v>46</v>
      </c>
      <c r="F7" s="18">
        <v>5</v>
      </c>
      <c r="G7" s="19">
        <v>39</v>
      </c>
      <c r="H7" s="19">
        <f>G7*D7</f>
        <v>27729</v>
      </c>
      <c r="I7" s="19">
        <f>H7*1.05</f>
        <v>29115.45</v>
      </c>
      <c r="J7" s="20" t="s">
        <v>14</v>
      </c>
      <c r="K7" s="21" t="s">
        <v>15</v>
      </c>
      <c r="L7" s="15"/>
    </row>
    <row r="8" spans="1:12" ht="195" hidden="1" x14ac:dyDescent="0.25">
      <c r="A8" s="10">
        <v>9</v>
      </c>
      <c r="B8" s="10" t="s">
        <v>16</v>
      </c>
      <c r="C8" s="11" t="s">
        <v>12</v>
      </c>
      <c r="D8" s="17">
        <v>15</v>
      </c>
      <c r="E8" s="18" t="s">
        <v>47</v>
      </c>
      <c r="F8" s="18"/>
      <c r="G8" s="18"/>
      <c r="H8" s="18"/>
      <c r="I8" s="18"/>
      <c r="J8" s="16"/>
      <c r="K8" s="14"/>
      <c r="L8" s="15"/>
    </row>
    <row r="9" spans="1:12" ht="60" hidden="1" x14ac:dyDescent="0.25">
      <c r="A9" s="10">
        <v>11</v>
      </c>
      <c r="B9" s="10" t="s">
        <v>18</v>
      </c>
      <c r="C9" s="17" t="s">
        <v>17</v>
      </c>
      <c r="D9" s="17">
        <v>3</v>
      </c>
      <c r="E9" s="12" t="s">
        <v>19</v>
      </c>
      <c r="F9" s="12"/>
      <c r="G9" s="12"/>
      <c r="H9" s="12"/>
      <c r="I9" s="12"/>
      <c r="J9" s="14"/>
      <c r="K9" s="14"/>
      <c r="L9" s="15"/>
    </row>
    <row r="10" spans="1:12" ht="285" x14ac:dyDescent="0.25">
      <c r="A10" s="10">
        <v>12</v>
      </c>
      <c r="B10" s="10" t="s">
        <v>20</v>
      </c>
      <c r="C10" s="17" t="s">
        <v>17</v>
      </c>
      <c r="D10" s="17">
        <v>300</v>
      </c>
      <c r="E10" s="12" t="s">
        <v>21</v>
      </c>
      <c r="F10" s="12">
        <v>5</v>
      </c>
      <c r="G10" s="13">
        <v>156.5</v>
      </c>
      <c r="H10" s="13">
        <f>G10*D10</f>
        <v>46950</v>
      </c>
      <c r="I10" s="13">
        <f>H10*1.05</f>
        <v>49297.5</v>
      </c>
      <c r="J10" s="12" t="s">
        <v>22</v>
      </c>
      <c r="K10" s="12" t="s">
        <v>23</v>
      </c>
      <c r="L10" s="15"/>
    </row>
    <row r="11" spans="1:12" ht="45" hidden="1" x14ac:dyDescent="0.25">
      <c r="A11" s="10">
        <v>13</v>
      </c>
      <c r="B11" s="10" t="s">
        <v>24</v>
      </c>
      <c r="C11" s="17" t="s">
        <v>17</v>
      </c>
      <c r="D11" s="17">
        <v>15</v>
      </c>
      <c r="E11" s="12" t="s">
        <v>25</v>
      </c>
      <c r="F11" s="12"/>
      <c r="G11" s="12"/>
      <c r="H11" s="12"/>
      <c r="I11" s="12"/>
      <c r="J11" s="14"/>
      <c r="K11" s="14"/>
      <c r="L11" s="15"/>
    </row>
    <row r="12" spans="1:12" ht="180" hidden="1" x14ac:dyDescent="0.25">
      <c r="A12" s="10">
        <v>14</v>
      </c>
      <c r="B12" s="10" t="s">
        <v>26</v>
      </c>
      <c r="C12" s="11" t="s">
        <v>17</v>
      </c>
      <c r="D12" s="11">
        <v>3</v>
      </c>
      <c r="E12" s="12" t="s">
        <v>27</v>
      </c>
      <c r="F12" s="12"/>
      <c r="G12" s="12"/>
      <c r="H12" s="12"/>
      <c r="I12" s="12"/>
      <c r="J12" s="14"/>
      <c r="K12" s="14"/>
      <c r="L12" s="15"/>
    </row>
    <row r="13" spans="1:12" ht="195" hidden="1" x14ac:dyDescent="0.25">
      <c r="A13" s="10">
        <v>15</v>
      </c>
      <c r="B13" s="10" t="s">
        <v>28</v>
      </c>
      <c r="C13" s="11" t="s">
        <v>17</v>
      </c>
      <c r="D13" s="11">
        <v>3</v>
      </c>
      <c r="E13" s="12" t="s">
        <v>29</v>
      </c>
      <c r="F13" s="12"/>
      <c r="G13" s="12"/>
      <c r="H13" s="12"/>
      <c r="I13" s="12"/>
      <c r="J13" s="14"/>
      <c r="K13" s="14"/>
      <c r="L13" s="15"/>
    </row>
    <row r="14" spans="1:12" ht="165" hidden="1" x14ac:dyDescent="0.25">
      <c r="A14" s="10">
        <v>16</v>
      </c>
      <c r="B14" s="10" t="s">
        <v>30</v>
      </c>
      <c r="C14" s="11" t="s">
        <v>17</v>
      </c>
      <c r="D14" s="11">
        <v>3</v>
      </c>
      <c r="E14" s="12" t="s">
        <v>31</v>
      </c>
      <c r="F14" s="12"/>
      <c r="G14" s="12"/>
      <c r="H14" s="12"/>
      <c r="I14" s="12"/>
      <c r="J14" s="22"/>
      <c r="K14" s="22"/>
      <c r="L14" s="15"/>
    </row>
    <row r="15" spans="1:12" ht="180" x14ac:dyDescent="0.25">
      <c r="A15" s="10">
        <v>17</v>
      </c>
      <c r="B15" s="10" t="s">
        <v>32</v>
      </c>
      <c r="C15" s="17" t="s">
        <v>17</v>
      </c>
      <c r="D15" s="17">
        <v>900</v>
      </c>
      <c r="E15" s="12" t="s">
        <v>33</v>
      </c>
      <c r="F15" s="12">
        <v>5</v>
      </c>
      <c r="G15" s="13">
        <v>17</v>
      </c>
      <c r="H15" s="13">
        <f>G15*D15</f>
        <v>15300</v>
      </c>
      <c r="I15" s="13">
        <f>H15*1.05</f>
        <v>16065</v>
      </c>
      <c r="J15" s="20" t="s">
        <v>34</v>
      </c>
      <c r="K15" s="22" t="s">
        <v>35</v>
      </c>
      <c r="L15" s="15"/>
    </row>
    <row r="16" spans="1:12" ht="210" x14ac:dyDescent="0.25">
      <c r="A16" s="10">
        <v>18</v>
      </c>
      <c r="B16" s="10" t="s">
        <v>36</v>
      </c>
      <c r="C16" s="17" t="s">
        <v>17</v>
      </c>
      <c r="D16" s="23">
        <v>515</v>
      </c>
      <c r="E16" s="12" t="s">
        <v>37</v>
      </c>
      <c r="F16" s="24">
        <v>5</v>
      </c>
      <c r="G16" s="13">
        <v>39</v>
      </c>
      <c r="H16" s="13">
        <f>G16*D16</f>
        <v>20085</v>
      </c>
      <c r="I16" s="13">
        <f>H16*1.05</f>
        <v>21089.25</v>
      </c>
      <c r="J16" s="20" t="s">
        <v>38</v>
      </c>
      <c r="K16" s="22" t="s">
        <v>39</v>
      </c>
      <c r="L16" s="15"/>
    </row>
    <row r="17" spans="1:12" ht="165" x14ac:dyDescent="0.25">
      <c r="A17" s="10">
        <v>19</v>
      </c>
      <c r="B17" s="10" t="s">
        <v>40</v>
      </c>
      <c r="C17" s="17" t="s">
        <v>17</v>
      </c>
      <c r="D17" s="17">
        <v>160</v>
      </c>
      <c r="E17" s="12" t="s">
        <v>41</v>
      </c>
      <c r="F17" s="12">
        <v>5</v>
      </c>
      <c r="G17" s="13">
        <v>64</v>
      </c>
      <c r="H17" s="13">
        <f>G17*D17</f>
        <v>10240</v>
      </c>
      <c r="I17" s="13">
        <f>H17*1.05</f>
        <v>10752</v>
      </c>
      <c r="J17" s="22" t="s">
        <v>42</v>
      </c>
      <c r="K17" s="22" t="s">
        <v>43</v>
      </c>
      <c r="L17" s="15"/>
    </row>
    <row r="18" spans="1:12" s="25" customFormat="1" ht="31.5" customHeight="1" x14ac:dyDescent="0.25">
      <c r="B18" s="33" t="s">
        <v>49</v>
      </c>
      <c r="C18" s="34"/>
      <c r="J18" s="26"/>
      <c r="K18" s="26"/>
    </row>
    <row r="19" spans="1:12" s="25" customFormat="1" ht="15.75" x14ac:dyDescent="0.25">
      <c r="J19" s="26"/>
      <c r="K19" s="26"/>
    </row>
    <row r="20" spans="1:12" s="25" customFormat="1" ht="15.75" x14ac:dyDescent="0.25">
      <c r="J20" s="26"/>
      <c r="K20" s="26"/>
    </row>
    <row r="21" spans="1:12" s="27" customFormat="1" ht="15.75" x14ac:dyDescent="0.25">
      <c r="B21" s="29" t="s">
        <v>50</v>
      </c>
      <c r="C21" s="29"/>
      <c r="D21" s="29"/>
      <c r="F21" s="29" t="s">
        <v>51</v>
      </c>
      <c r="G21" s="29"/>
      <c r="H21" s="29"/>
      <c r="J21" s="28"/>
      <c r="K21" s="28"/>
    </row>
    <row r="22" spans="1:12" s="27" customFormat="1" ht="15.75" x14ac:dyDescent="0.25">
      <c r="J22" s="28"/>
      <c r="K22" s="28"/>
    </row>
    <row r="23" spans="1:12" s="27" customFormat="1" ht="15.75" x14ac:dyDescent="0.25">
      <c r="B23" s="29" t="s">
        <v>53</v>
      </c>
      <c r="C23" s="29"/>
      <c r="D23" s="29"/>
      <c r="F23" s="29" t="s">
        <v>52</v>
      </c>
      <c r="G23" s="29"/>
      <c r="H23" s="29"/>
      <c r="I23" s="29"/>
      <c r="J23" s="28"/>
      <c r="K23" s="28"/>
    </row>
    <row r="24" spans="1:12" s="25" customFormat="1" ht="15.75" x14ac:dyDescent="0.25">
      <c r="J24" s="26"/>
      <c r="K24" s="26"/>
    </row>
    <row r="25" spans="1:12" s="25" customFormat="1" ht="15.75" x14ac:dyDescent="0.25">
      <c r="J25" s="26"/>
      <c r="K25" s="26"/>
    </row>
    <row r="26" spans="1:12" s="25" customFormat="1" ht="15.75" x14ac:dyDescent="0.25">
      <c r="J26" s="26"/>
      <c r="K26" s="26"/>
    </row>
    <row r="27" spans="1:12" s="25" customFormat="1" ht="15.75" x14ac:dyDescent="0.25">
      <c r="J27" s="26"/>
      <c r="K27" s="26"/>
    </row>
  </sheetData>
  <mergeCells count="9">
    <mergeCell ref="B21:D21"/>
    <mergeCell ref="F21:H21"/>
    <mergeCell ref="B23:D23"/>
    <mergeCell ref="F23:I23"/>
    <mergeCell ref="E1:K1"/>
    <mergeCell ref="A3:K3"/>
    <mergeCell ref="A4:K4"/>
    <mergeCell ref="A5:K5"/>
    <mergeCell ref="B18:C1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Viesieji3</dc:creator>
  <cp:lastModifiedBy>Vaida Gaidamavičiūtė</cp:lastModifiedBy>
  <cp:lastPrinted>2025-06-30T07:40:13Z</cp:lastPrinted>
  <dcterms:created xsi:type="dcterms:W3CDTF">2015-06-05T18:17:20Z</dcterms:created>
  <dcterms:modified xsi:type="dcterms:W3CDTF">2025-06-30T07:40:33Z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b218a5df-3dbd-4e9e-baa1-6c0984043f5e</vt:lpwstr>
  </property>
</Properties>
</file>