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Viesieji2\Desktop\Agnė 2025\4. Reagentai III (2025, atviras) Inga Sadukienė\Info sutarties sudarymui\"/>
    </mc:Choice>
  </mc:AlternateContent>
  <xr:revisionPtr revIDLastSave="0" documentId="13_ncr:1_{88C2A6FF-6CB2-4CFE-B0C0-C3A6637D8A54}" xr6:coauthVersionLast="47" xr6:coauthVersionMax="47" xr10:uidLastSave="{00000000-0000-0000-0000-000000000000}"/>
  <bookViews>
    <workbookView xWindow="-120" yWindow="-120" windowWidth="29040" windowHeight="15840" tabRatio="500" activeTab="3" xr2:uid="{00000000-000D-0000-FFFF-FFFF00000000}"/>
  </bookViews>
  <sheets>
    <sheet name="Bendrieji reikalavimai" sheetId="8" r:id="rId1"/>
    <sheet name="10 PD analiz su nuoma A57" sheetId="11" r:id="rId2"/>
    <sheet name="11 PD mikrobiolog" sheetId="12" r:id="rId3"/>
    <sheet name="16, 22 PD patologija" sheetId="13"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3" l="1"/>
  <c r="I9" i="13" s="1"/>
  <c r="H8" i="13"/>
  <c r="I8" i="13" s="1"/>
  <c r="H8" i="12"/>
  <c r="I8" i="12" s="1"/>
  <c r="I23" i="11"/>
  <c r="J23" i="11" s="1"/>
  <c r="I22" i="11"/>
  <c r="J22" i="11" s="1"/>
  <c r="J24" i="11" l="1"/>
  <c r="J27" i="11" s="1"/>
</calcChain>
</file>

<file path=xl/sharedStrings.xml><?xml version="1.0" encoding="utf-8"?>
<sst xmlns="http://schemas.openxmlformats.org/spreadsheetml/2006/main" count="135" uniqueCount="113">
  <si>
    <t>DIAGNOSTIKOS REAGENTŲ, LABORATORINIŲ PRIEMONIŲ IR SERUMŲ III</t>
  </si>
  <si>
    <t xml:space="preserve">TECHNINĖS SPECIFIKACIJOS </t>
  </si>
  <si>
    <t>BENDRIEJI REIKALAVIMAI</t>
  </si>
  <si>
    <t>1. Prekių kokybei:</t>
  </si>
  <si>
    <t>1.1. Prekės turi būti registruotos ir leidžiamos naudotis Lietuvos Respublikoje įstatymų nustatyta tvarka.</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</si>
  <si>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</si>
  <si>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1.3. Prekių kokybė turi atitikti galiojančius standartus, technines sąlygas ar kitus norminius aktus.</t>
  </si>
  <si>
    <t>1.4. Kartu su pasiūlymu turi būti pateikiama prekių naudojimo instrukcija originalo ir lietuvių kalbomis.</t>
  </si>
  <si>
    <t>1.5.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</si>
  <si>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 xml:space="preserve"> 1.6.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</si>
  <si>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1.7.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</si>
  <si>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</si>
  <si>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</si>
  <si>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</si>
  <si>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7-10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</si>
  <si>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</si>
  <si>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</si>
  <si>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</si>
  <si>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</si>
  <si>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</si>
  <si>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</si>
  <si>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</si>
  <si>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t>Vieneto kaina Eur, be PVM</t>
  </si>
  <si>
    <t>Bendra pasiūlymo kaina Eur, be PVM</t>
  </si>
  <si>
    <t>Bendra pasiūlymo kaina Eur, su PVM</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</si>
  <si>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</si>
  <si>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</si>
  <si>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Maksimali perkančiajai organizacijai priimtina pasiūlymo kaina Eur su PVM</t>
  </si>
  <si>
    <t>vnt.</t>
  </si>
  <si>
    <t>TECHNINĖ SPECIFIKACIJA</t>
  </si>
  <si>
    <t>Eil. Nr.</t>
  </si>
  <si>
    <t>Techninių parametrų pavadinimas</t>
  </si>
  <si>
    <t>Reikalaujami techniniai parametrai</t>
  </si>
  <si>
    <t>Siūlomi techniniai parametrai</t>
  </si>
  <si>
    <t>1.</t>
  </si>
  <si>
    <t>2.</t>
  </si>
  <si>
    <t>3.</t>
  </si>
  <si>
    <t>4.</t>
  </si>
  <si>
    <t>5.</t>
  </si>
  <si>
    <t>6.</t>
  </si>
  <si>
    <t>7.</t>
  </si>
  <si>
    <t>8.</t>
  </si>
  <si>
    <t>9.</t>
  </si>
  <si>
    <t>10.</t>
  </si>
  <si>
    <t>Tyrimų / Diagnostinių reagentų, medžiagų pavadinimai</t>
  </si>
  <si>
    <t>Reagentų ir priemonių kiekis (ml/vnt.) nurodytam tyrimų skaičiui</t>
  </si>
  <si>
    <t>Siūloma pakuotė</t>
  </si>
  <si>
    <t>Pakuočių kiekis</t>
  </si>
  <si>
    <t>Siūlomos pakuotės fiksuotas įkainis EUR be PVM</t>
  </si>
  <si>
    <t xml:space="preserve">Bendra pasiūlymo kaina, Eur be PVM                 </t>
  </si>
  <si>
    <t>Gamintojas, komercinis prekės pavadinimas</t>
  </si>
  <si>
    <t>1.1.</t>
  </si>
  <si>
    <t>1.2.</t>
  </si>
  <si>
    <t>Reagentų ir / ar papildomų priemonių suma iš viso, Eur su PVM:</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</si>
  <si>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</si>
  <si>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Nuoroda į nurodytą parametrą, patvirtinantį gamintojo dokumento (katalogo/ bukleto/brošiūros/instrukcijos) puslapį, kuriame yra atžyma apie siūlomos prekės atitikimą reikalavimui 
(privaloma užpildyti)</t>
  </si>
  <si>
    <t>Analizatoriaus 1 kalendorinio mėnesio nuomos kaina Eur su PVM:</t>
  </si>
  <si>
    <t xml:space="preserve"> PASTABOS: </t>
  </si>
  <si>
    <t>Maksimalus tyrimų skaičius per 30 mėn.</t>
  </si>
  <si>
    <t>Analizatoriaus 30 kalendorinių mėnesių nuomos kaina Eur su PVM:</t>
  </si>
  <si>
    <t>DIAGNOSTIKOS REAGENTŲ, LABORATORINIŲ PRIEMONIŲ IR SERUMŲ PIRKIMAS</t>
  </si>
  <si>
    <t>10 pirkimo dalis. Reagentai skirti ketonų nustatymui matuokliu On Call GK Dual arba tiekėjo siūlomam alternatyviam matuokliui</t>
  </si>
  <si>
    <t>Reikalavimai alternatyviam matuokliui</t>
  </si>
  <si>
    <t>Pildyti ir siūlyti alternatyvų matuoklį tik tuomet, jei siūlomi reagentai netinka On Call GK Dual.
Jei tiekėjas siūlo reagentus ir kitas reikalingas priemones skirtas darbui su įstaigos naudojamu matuokliu On Call GK Dual, alternatyvaus matuoklio siūlyti ir šio siūlomo matuoklio techninių parametrų lentelės pildyti nereikia.</t>
  </si>
  <si>
    <t>Matuoklis - 1 vnt.</t>
  </si>
  <si>
    <t>Matuoklio pavadinimas, tipas/modelis, gamintojas</t>
  </si>
  <si>
    <t>Matuoklio paskirtis</t>
  </si>
  <si>
    <t>Ketonų koncentracijos nustatymas kraujyje</t>
  </si>
  <si>
    <t>Matavimo ribos</t>
  </si>
  <si>
    <t>Β-ketonas  ne mažiau 0,0-8,0 mmol / l</t>
  </si>
  <si>
    <t>Mažiausias mėginio kiekis:</t>
  </si>
  <si>
    <t>&lt;=1,2 μL</t>
  </si>
  <si>
    <t>Tyrimo atlikimo laikas</t>
  </si>
  <si>
    <r>
      <t>&lt;</t>
    </r>
    <r>
      <rPr>
        <sz val="11"/>
        <rFont val="Times New Roman"/>
        <family val="1"/>
        <charset val="186"/>
      </rPr>
      <t>=10 S</t>
    </r>
  </si>
  <si>
    <t>Mėginio tipas</t>
  </si>
  <si>
    <t>kapiliarinis, veninis kraujas</t>
  </si>
  <si>
    <t>Baterijos veikimo laikas</t>
  </si>
  <si>
    <t>Ne &lt; 3000 testų</t>
  </si>
  <si>
    <t>Atmintis</t>
  </si>
  <si>
    <t>Iki 450 įrašų su data ir laiku</t>
  </si>
  <si>
    <t xml:space="preserve">Automatinis išsijungimas 2 minutes po paskutinio veiksmo arba po juostelės pašalinimo </t>
  </si>
  <si>
    <t>Būtinas</t>
  </si>
  <si>
    <t>Hematokrito diapazonas</t>
  </si>
  <si>
    <t xml:space="preserve"> 20-60 %</t>
  </si>
  <si>
    <t>Tyrimai / Reagentai ir kitos priemonės</t>
  </si>
  <si>
    <t xml:space="preserve">Bendra pasiūlymo kaina, Eur su PVM                  </t>
  </si>
  <si>
    <t>Reagentai ketonų koncentracijos nustatymui</t>
  </si>
  <si>
    <t>Bendra 10 pirkimo dalies kaina, Eur su PVM:</t>
  </si>
  <si>
    <t>1. Tiekėjas privalo įvertinti ir nurodyti (įrašyti) visas reikiamas sudedamąsias dalis tyrimui atlikti, tame tarpe ir kontrolines, kalibracines bei pagalbines medžiagas, kitas papildomas priemones reikalingas matuoklio eksploatacijai.</t>
  </si>
  <si>
    <t>2. Kontrolinės medžiagos – ne mažiau kaip dviejų skirtingų reikšmių.</t>
  </si>
  <si>
    <t>3. Visos siūlomos prekės turi būti originalios, tinkamos darbui nurodytam arba alternatyviam (siūlomam) matuokliui. (Pateikti gamintojo patvirtinimą).</t>
  </si>
  <si>
    <t>4. Jei tiekėjas alternatyvų matuoklį perkančiajai organizacijai suteiks panaudos sutarties pagrindu, matuoklio nuomos kainos (nei 1 mėnesio, nei 6 mėnesių) nurodyti nereikia, šiuose langeliuose galima įrašyti 0 (nulius).</t>
  </si>
  <si>
    <r>
      <t>5. Siūlomas alternatyvus matuoklis turi būti pagamintas ne</t>
    </r>
    <r>
      <rPr>
        <sz val="10"/>
        <rFont val="Times New Roman"/>
        <family val="1"/>
        <charset val="186"/>
      </rPr>
      <t xml:space="preserve"> vėliau kaip 2024 m.</t>
    </r>
  </si>
  <si>
    <t>Greitas Legionella pneumophila ir Streptococcus pneumoniae antigeno šlapime ir cerebrospinaliniame skystyje nustatymo rinkinys</t>
  </si>
  <si>
    <t>vnt. (tyrimų skaičius)</t>
  </si>
  <si>
    <t>Giemsa</t>
  </si>
  <si>
    <t>l</t>
  </si>
  <si>
    <r>
      <t xml:space="preserve">Histologinių mikropreparatų gamyba. Sertifikuota mikroskopijai pagal tarptautinius standartus. Dažymas – pirmuonys ir kai kurie mikroorganizmai. Sudėtis: Azur-Eozin-Metilen. Gali būti metanolio pėdsakų. </t>
    </r>
    <r>
      <rPr>
        <b/>
        <sz val="10"/>
        <color rgb="FF333333"/>
        <rFont val="Times New Roman"/>
        <family val="1"/>
        <charset val="186"/>
      </rPr>
      <t>Siūlyti tik stabilų  reagentą.</t>
    </r>
  </si>
  <si>
    <t>Dažymo indas (vertikalus)</t>
  </si>
  <si>
    <t>Stiklinis (vertikalus) indas su stikliniu dangteliu.  Indo šonuose „grioveliai“ nuo 10 iki 16 objektinių stiklelių vertikaliam sustatymui. Nesiūlyti indo apvaliu pagrindu- Coplin tipo. Talpos tūris nuo 70 iki 100 ml. Indas turi būti tinkamas mikropreparatų gamybos procesui Patologijos skyriuje.</t>
  </si>
  <si>
    <t>AconLab, GK124-12A  Acon On Call GK Dual Ketone control sol</t>
  </si>
  <si>
    <t>Ketonų kokybės kontrolė</t>
  </si>
  <si>
    <t>AconLab, GK134-10A  Acon On Call GK Dual Ketone test strips N25</t>
  </si>
  <si>
    <t>N25</t>
  </si>
  <si>
    <t>Ketonų testinės juostelės</t>
  </si>
  <si>
    <t>3 lygiai x 2 ml</t>
  </si>
  <si>
    <t>30 ml</t>
  </si>
  <si>
    <t>500 testinių juostelių + 50 juostelių kokybės konktrolei atlikti, - iš viso 550 testinių juostelių</t>
  </si>
  <si>
    <t>95389 ImmuView S.Pneumoniae and L.pneumophila Urinary N22, gamintojas SSI Diagnostica</t>
  </si>
  <si>
    <t>DiaPath, C0452  Giemsa acc. Pappenheim 500ml</t>
  </si>
  <si>
    <t>Pateikiama gamintojo dokumetacija</t>
  </si>
  <si>
    <t>Marienfeld, Dažymo indas 16stikl.vert /4200000/ Hellend.tipo N1</t>
  </si>
  <si>
    <t xml:space="preserve">1. Rinkinys skirtas kokybiniam S. pneumoniae ir L. pneumophila antigenų aptikimui pacientų šlapimo ėminiuose ir S. pneumoniae antigeno aptikimui cerebrospinalinio skysčio ėminiuose imunochromatografiniu metodu;                                                                                                                 2. S. pneumoniae ir L. pneumophila antigenų nustatymo tyrimas atliekamas arba su viena juostele/plokštele (1320 vnt.) arba su dviem atskiromis S. pneumoniae ir L. pneumophila antigenų nustatymui skirtomis juostelėmis/plokštelėmis (1320+1320 vnt.);                                            
3. Tyrimas atliekamas ne ilgiau nei per 30 min.;                                                                                         4. Į rinkinį įeina teigiama ir neigiama S. pneumoniae ir L. pneumophila kontrolės;                               5. S. pneumoniae testo klinikinis jautrumas šlapimo ėminiuose (nustatytas teigiamas S.pneumoniae Ag testo rezultatas procentais pacientams, kuriems S. pneumoniae bakterija buvo išskirta kraujo ar kitų sterilių kūno skysčių pasėliuose)  ne mažiau nei 85 proc.  ir klinikinis specifiškumas (nustatytas neigiamas S.pneumoniae Ag testo rezultatas procentais pacientams, kuriems kraujo ar kitų sterilių kūno skysčių pasėliai buvo neigiami)  ne mažiau nei 99 proc.;                                                                                                                                                         6. S. pneumoniae testo klinikinis jautrumas cerebrospinaliniame skystyje (nustatytas teigiamas S.pneumoniae Ag testo rezultatas procentais pacientams, kuriems S. pneumoniae bakterija buvo išskirta cerebrospinaliniame skystyje)  ne mažiau nei 100 proc.  ir klinikinis specifiškumas (nustatytas neigiamas S.pneumoniae Ag testo rezultatas procentais pacientams, kuriems cerebrospinalinio skysčio pasėliai buvo neigiami)  ne mažiau nei 98 proc.;                                                                         7. L. pneumophila klinikinis jautrumas  (nustatytas teigiamas L. pneumophila Ag testo rezultatas procentais pacientams, kuriems legioneliozė buvo  patvirtinta pagal ECDC ar kitus kriterijus)  ne mažiau nei 85 proc.  ir klinikinis specifiškumas  (nustatytas neigiamas L. pneumophila Ag testo rezultatas procentais pacientams, kuriems nebuvo legioneliozės) ne mažiau nei 99 proc.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</si>
</sst>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7" formatCode="0.000"/>
    <numFmt numFmtId="168" formatCode="#,##0.00&quot; &quot;[$€-427];[Red]&quot;-&quot;#,##0.00&quot; &quot;[$€-427]"/>
  </numFmts>
  <fonts count="35">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b/>
      <sz val="10"/>
      <color rgb="FF000000"/>
      <name val="Times New Roman"/>
      <family val="1"/>
      <charset val="186"/>
    </font>
    <font>
      <b/>
      <sz val="10"/>
      <color rgb="FF000000"/>
      <name val="Times New Roman"/>
      <family val="1"/>
      <charset val="1"/>
    </font>
    <font>
      <sz val="10"/>
      <name val="Times New Roman"/>
      <family val="1"/>
      <charset val="186"/>
    </font>
    <font>
      <b/>
      <sz val="10"/>
      <name val="Times New Roman"/>
      <family val="1"/>
      <charset val="186"/>
    </font>
    <font>
      <sz val="10"/>
      <name val="Times New Roman"/>
      <family val="1"/>
      <charset val="1"/>
    </font>
    <font>
      <sz val="10"/>
      <color rgb="FF333333"/>
      <name val="Times New Roman"/>
      <family val="1"/>
      <charset val="186"/>
    </font>
    <font>
      <sz val="10"/>
      <name val="Arial"/>
      <family val="2"/>
      <charset val="186"/>
    </font>
    <font>
      <b/>
      <i/>
      <sz val="10"/>
      <color rgb="FFFF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0"/>
      <color rgb="FF000000"/>
      <name val="Times New Roman"/>
      <family val="1"/>
      <charset val="186"/>
    </font>
    <font>
      <b/>
      <sz val="10"/>
      <name val="Times New Roman"/>
      <family val="1"/>
      <charset val="1"/>
    </font>
    <font>
      <sz val="11"/>
      <color rgb="FF000000"/>
      <name val="Calibri"/>
      <family val="2"/>
      <charset val="186"/>
    </font>
    <font>
      <b/>
      <sz val="12"/>
      <color rgb="FF000000"/>
      <name val="Times New Roman"/>
      <family val="1"/>
      <charset val="186"/>
    </font>
    <font>
      <b/>
      <sz val="10"/>
      <color rgb="FF333333"/>
      <name val="Times New Roman"/>
      <family val="1"/>
      <charset val="186"/>
    </font>
    <font>
      <i/>
      <sz val="10"/>
      <color rgb="FF000000"/>
      <name val="Times New Roman"/>
      <family val="1"/>
      <charset val="186"/>
    </font>
    <font>
      <i/>
      <sz val="10"/>
      <name val="Times New Roman"/>
      <family val="1"/>
      <charset val="186"/>
    </font>
    <font>
      <sz val="10"/>
      <name val="Times New Roman"/>
      <family val="1"/>
    </font>
    <font>
      <sz val="11"/>
      <color rgb="FF333333"/>
      <name val="Times New Roman"/>
      <family val="1"/>
      <charset val="186"/>
    </font>
    <font>
      <sz val="11"/>
      <color rgb="FFFF0000"/>
      <name val="Times New Roman"/>
      <family val="1"/>
      <charset val="186"/>
    </font>
    <font>
      <sz val="11"/>
      <name val="Calibri"/>
      <family val="2"/>
      <charset val="186"/>
    </font>
    <font>
      <i/>
      <sz val="11"/>
      <color rgb="FF000000"/>
      <name val="Calibri"/>
      <family val="2"/>
      <charset val="186"/>
    </font>
    <font>
      <sz val="10"/>
      <color rgb="FF000000"/>
      <name val="Times New Roman"/>
      <family val="1"/>
    </font>
    <font>
      <sz val="11"/>
      <color rgb="FF000000"/>
      <name val="Arial1"/>
    </font>
    <font>
      <sz val="11"/>
      <color indexed="8"/>
      <name val="Calibri"/>
      <family val="2"/>
      <charset val="186"/>
    </font>
    <font>
      <b/>
      <i/>
      <sz val="16"/>
      <color rgb="FF000000"/>
      <name val="Arial1"/>
    </font>
    <font>
      <sz val="10"/>
      <color rgb="FF000000"/>
      <name val="Arial"/>
      <family val="2"/>
      <charset val="186"/>
    </font>
    <font>
      <sz val="10"/>
      <color rgb="FF000000"/>
      <name val="Arial Narrow"/>
      <family val="2"/>
      <charset val="186"/>
    </font>
    <font>
      <b/>
      <i/>
      <u/>
      <sz val="11"/>
      <color rgb="FF000000"/>
      <name val="Arial1"/>
    </font>
    <font>
      <sz val="11"/>
      <color rgb="FF000000"/>
      <name val="Calibri"/>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s>
  <cellStyleXfs count="18">
    <xf numFmtId="0" fontId="0" fillId="0" borderId="0"/>
    <xf numFmtId="164" fontId="1" fillId="0" borderId="0" applyBorder="0" applyProtection="0"/>
    <xf numFmtId="0" fontId="2" fillId="0" borderId="0" applyBorder="0" applyProtection="0"/>
    <xf numFmtId="164" fontId="10" fillId="0" borderId="0"/>
    <xf numFmtId="9" fontId="17" fillId="0" borderId="0" applyFont="0" applyFill="0" applyBorder="0" applyAlignment="0" applyProtection="0"/>
    <xf numFmtId="0" fontId="28" fillId="0" borderId="0"/>
    <xf numFmtId="0" fontId="30" fillId="0" borderId="0" applyNumberFormat="0" applyBorder="0" applyProtection="0">
      <alignment horizontal="center"/>
    </xf>
    <xf numFmtId="0" fontId="30" fillId="0" borderId="0" applyNumberFormat="0" applyBorder="0" applyProtection="0">
      <alignment horizontal="center" textRotation="90"/>
    </xf>
    <xf numFmtId="0" fontId="31" fillId="0" borderId="0" applyNumberFormat="0" applyBorder="0" applyProtection="0"/>
    <xf numFmtId="0" fontId="17" fillId="0" borderId="0" applyNumberFormat="0" applyBorder="0" applyProtection="0"/>
    <xf numFmtId="0" fontId="32" fillId="0" borderId="0" applyNumberFormat="0" applyBorder="0" applyProtection="0"/>
    <xf numFmtId="0" fontId="17" fillId="0" borderId="0" applyNumberFormat="0" applyBorder="0" applyProtection="0"/>
    <xf numFmtId="0" fontId="29" fillId="0" borderId="0" applyNumberFormat="0" applyFill="0" applyBorder="0" applyProtection="0"/>
    <xf numFmtId="0" fontId="28" fillId="0" borderId="0"/>
    <xf numFmtId="0" fontId="33" fillId="0" borderId="0" applyNumberFormat="0" applyBorder="0" applyProtection="0"/>
    <xf numFmtId="168" fontId="33" fillId="0" borderId="0" applyBorder="0" applyProtection="0"/>
    <xf numFmtId="0" fontId="31" fillId="0" borderId="0" applyNumberFormat="0" applyBorder="0" applyProtection="0"/>
    <xf numFmtId="0" fontId="34" fillId="0" borderId="0" applyBorder="0" applyProtection="0"/>
  </cellStyleXfs>
  <cellXfs count="97">
    <xf numFmtId="0" fontId="0" fillId="0" borderId="0" xfId="0"/>
    <xf numFmtId="0" fontId="3" fillId="0" borderId="0" xfId="0" applyFont="1"/>
    <xf numFmtId="0" fontId="0" fillId="0" borderId="1" xfId="0" applyBorder="1"/>
    <xf numFmtId="0" fontId="8" fillId="0" borderId="1" xfId="0" applyFont="1" applyBorder="1" applyAlignment="1">
      <alignment horizontal="center" vertical="top" wrapText="1" shrinkToFit="1"/>
    </xf>
    <xf numFmtId="0" fontId="12" fillId="0" borderId="0" xfId="0" applyFont="1"/>
    <xf numFmtId="0" fontId="15" fillId="0" borderId="1" xfId="0" applyFont="1" applyBorder="1" applyAlignment="1">
      <alignment horizontal="center" vertical="top"/>
    </xf>
    <xf numFmtId="0" fontId="15" fillId="0" borderId="1" xfId="0" applyFont="1" applyBorder="1" applyAlignment="1">
      <alignment vertical="top" wrapText="1"/>
    </xf>
    <xf numFmtId="164"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shrinkToFi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3" fillId="0" borderId="0" xfId="0" applyFont="1" applyAlignment="1">
      <alignment horizontal="left" vertical="top"/>
    </xf>
    <xf numFmtId="0" fontId="18" fillId="0" borderId="0" xfId="0" applyFont="1" applyAlignment="1">
      <alignment horizontal="center"/>
    </xf>
    <xf numFmtId="0" fontId="15" fillId="0" borderId="0" xfId="0" applyFont="1" applyAlignment="1">
      <alignment horizontal="center"/>
    </xf>
    <xf numFmtId="0" fontId="15" fillId="0" borderId="0" xfId="0" applyFont="1"/>
    <xf numFmtId="0" fontId="15"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12" fillId="0" borderId="1" xfId="0" applyFont="1" applyBorder="1" applyAlignment="1">
      <alignment horizontal="justify" vertical="top"/>
    </xf>
    <xf numFmtId="0" fontId="12" fillId="0" borderId="1" xfId="0" applyFont="1" applyBorder="1" applyAlignment="1">
      <alignment vertical="top" wrapText="1"/>
    </xf>
    <xf numFmtId="0" fontId="12" fillId="0" borderId="1" xfId="0" applyFont="1" applyBorder="1" applyAlignment="1">
      <alignment vertical="top"/>
    </xf>
    <xf numFmtId="0" fontId="12" fillId="0" borderId="1" xfId="0" applyFont="1" applyBorder="1"/>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7"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3" fillId="0" borderId="1" xfId="0" applyFont="1" applyBorder="1" applyAlignment="1">
      <alignment horizontal="left" vertical="top" wrapText="1"/>
    </xf>
    <xf numFmtId="0" fontId="6" fillId="0" borderId="1" xfId="0"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center" vertical="top" wrapText="1"/>
    </xf>
    <xf numFmtId="49" fontId="9" fillId="0" borderId="1" xfId="0" applyNumberFormat="1" applyFont="1" applyBorder="1" applyAlignment="1">
      <alignment vertical="top" wrapText="1" readingOrder="1"/>
    </xf>
    <xf numFmtId="2" fontId="6" fillId="0" borderId="1" xfId="0" applyNumberFormat="1" applyFont="1" applyBorder="1" applyAlignment="1">
      <alignment horizontal="center" vertical="top"/>
    </xf>
    <xf numFmtId="49" fontId="4" fillId="0" borderId="1" xfId="0" applyNumberFormat="1" applyFont="1" applyBorder="1" applyAlignment="1">
      <alignment horizontal="center" vertical="center" wrapText="1" shrinkToFit="1"/>
    </xf>
    <xf numFmtId="49" fontId="6" fillId="0" borderId="1" xfId="0" applyNumberFormat="1" applyFont="1" applyBorder="1" applyAlignment="1">
      <alignment vertical="top" wrapText="1" readingOrder="1"/>
    </xf>
    <xf numFmtId="0" fontId="12" fillId="0" borderId="0" xfId="0" applyFont="1" applyAlignment="1">
      <alignment wrapText="1"/>
    </xf>
    <xf numFmtId="0" fontId="24" fillId="0" borderId="0" xfId="0" applyFont="1" applyAlignment="1">
      <alignment wrapText="1"/>
    </xf>
    <xf numFmtId="0" fontId="7" fillId="0" borderId="1" xfId="0" applyFont="1" applyBorder="1" applyAlignment="1">
      <alignment horizontal="center" vertical="center" wrapText="1"/>
    </xf>
    <xf numFmtId="0" fontId="13"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14" fillId="0" borderId="0" xfId="0" applyFont="1" applyAlignment="1">
      <alignment vertical="top"/>
    </xf>
    <xf numFmtId="0" fontId="25" fillId="0" borderId="0" xfId="0" applyFont="1" applyAlignment="1">
      <alignment vertical="top"/>
    </xf>
    <xf numFmtId="0" fontId="20" fillId="0" borderId="2" xfId="0" applyFont="1" applyBorder="1" applyAlignment="1">
      <alignment horizontal="center" vertical="top" wrapText="1"/>
    </xf>
    <xf numFmtId="2" fontId="15" fillId="0" borderId="1" xfId="0" applyNumberFormat="1" applyFont="1" applyBorder="1" applyAlignment="1">
      <alignment horizontal="center" vertical="top"/>
    </xf>
    <xf numFmtId="0" fontId="6" fillId="0" borderId="1" xfId="4" applyNumberFormat="1" applyFont="1" applyFill="1" applyBorder="1" applyAlignment="1">
      <alignment horizontal="center" vertical="top"/>
    </xf>
    <xf numFmtId="0" fontId="26" fillId="0" borderId="1" xfId="0" applyFont="1" applyBorder="1" applyAlignment="1">
      <alignment horizontal="center"/>
    </xf>
    <xf numFmtId="0" fontId="20" fillId="0" borderId="1" xfId="0" applyFont="1" applyBorder="1" applyAlignment="1">
      <alignment horizontal="center" vertical="top"/>
    </xf>
    <xf numFmtId="0" fontId="12" fillId="0" borderId="1" xfId="0" applyFont="1" applyBorder="1" applyAlignment="1">
      <alignment horizontal="left" vertical="top" wrapText="1"/>
    </xf>
    <xf numFmtId="2" fontId="20"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2" fontId="4" fillId="0" borderId="1" xfId="0" applyNumberFormat="1" applyFont="1" applyBorder="1" applyAlignment="1">
      <alignment horizontal="center" vertical="top"/>
    </xf>
    <xf numFmtId="0" fontId="22" fillId="0" borderId="1" xfId="0" applyFont="1" applyBorder="1" applyAlignment="1">
      <alignment horizontal="center" vertical="top"/>
    </xf>
    <xf numFmtId="2" fontId="22" fillId="2" borderId="1" xfId="0" applyNumberFormat="1" applyFont="1" applyFill="1" applyBorder="1" applyAlignment="1">
      <alignment horizontal="center" vertical="top"/>
    </xf>
    <xf numFmtId="0" fontId="22" fillId="0" borderId="1" xfId="0" applyFont="1" applyBorder="1" applyAlignment="1">
      <alignment horizontal="center" vertical="top" wrapText="1"/>
    </xf>
    <xf numFmtId="2" fontId="27" fillId="0" borderId="1" xfId="0" applyNumberFormat="1" applyFont="1" applyBorder="1" applyAlignment="1">
      <alignment horizontal="center" vertical="top"/>
    </xf>
    <xf numFmtId="167" fontId="22" fillId="0" borderId="1" xfId="0" applyNumberFormat="1" applyFont="1" applyBorder="1" applyAlignment="1">
      <alignment horizontal="center" vertical="top"/>
    </xf>
    <xf numFmtId="2" fontId="6" fillId="2" borderId="8" xfId="0" applyNumberFormat="1" applyFont="1" applyFill="1" applyBorder="1" applyAlignment="1">
      <alignment horizontal="center" vertical="top" wrapText="1"/>
    </xf>
    <xf numFmtId="0" fontId="6" fillId="2" borderId="8" xfId="0" applyFont="1" applyFill="1" applyBorder="1" applyAlignment="1">
      <alignment horizontal="center" vertical="top" wrapText="1"/>
    </xf>
    <xf numFmtId="0" fontId="15" fillId="2" borderId="1" xfId="0" applyFont="1" applyFill="1" applyBorder="1" applyAlignment="1">
      <alignment vertical="top" wrapText="1"/>
    </xf>
    <xf numFmtId="4" fontId="6" fillId="2" borderId="1" xfId="0" applyNumberFormat="1" applyFont="1" applyFill="1" applyBorder="1" applyAlignment="1">
      <alignment horizontal="center" vertical="top" wrapText="1"/>
    </xf>
    <xf numFmtId="0" fontId="13" fillId="0" borderId="0" xfId="0" applyFont="1" applyAlignment="1">
      <alignment horizontal="left" vertical="top" wrapText="1"/>
    </xf>
    <xf numFmtId="0" fontId="25"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13" fillId="0" borderId="0" xfId="0" applyFont="1" applyAlignment="1">
      <alignment horizontal="left" wrapText="1"/>
    </xf>
    <xf numFmtId="0" fontId="7" fillId="0" borderId="0" xfId="0" applyFont="1" applyAlignment="1">
      <alignment horizontal="center" vertical="top"/>
    </xf>
    <xf numFmtId="49" fontId="5" fillId="0" borderId="0" xfId="0" applyNumberFormat="1" applyFont="1" applyAlignment="1">
      <alignment horizontal="left" vertical="top" wrapText="1"/>
    </xf>
    <xf numFmtId="0" fontId="16" fillId="0" borderId="1" xfId="0" applyFont="1" applyBorder="1" applyAlignment="1">
      <alignment horizontal="right" vertical="top"/>
    </xf>
    <xf numFmtId="0" fontId="3" fillId="0" borderId="0" xfId="0" applyFont="1" applyAlignment="1">
      <alignment horizontal="left" vertical="top"/>
    </xf>
    <xf numFmtId="49" fontId="3" fillId="0" borderId="0" xfId="0" applyNumberFormat="1" applyFont="1" applyAlignment="1">
      <alignment horizontal="left" vertical="top" wrapText="1"/>
    </xf>
    <xf numFmtId="0" fontId="3" fillId="0" borderId="0" xfId="0" applyFont="1" applyAlignment="1">
      <alignment horizontal="left" vertical="top" wrapText="1"/>
    </xf>
    <xf numFmtId="0" fontId="5" fillId="0" borderId="1" xfId="0" applyFont="1" applyBorder="1" applyAlignment="1">
      <alignment horizontal="right" vertical="top"/>
    </xf>
    <xf numFmtId="164" fontId="4" fillId="0" borderId="3" xfId="1" applyFont="1" applyBorder="1" applyAlignment="1" applyProtection="1">
      <alignment horizontal="center" vertical="top"/>
    </xf>
    <xf numFmtId="164" fontId="4" fillId="0" borderId="4" xfId="1" applyFont="1" applyBorder="1" applyAlignment="1" applyProtection="1">
      <alignment horizontal="center" vertical="top"/>
    </xf>
    <xf numFmtId="164" fontId="4" fillId="0" borderId="5" xfId="1" applyFont="1" applyBorder="1" applyAlignment="1" applyProtection="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1" xfId="0" applyFont="1" applyBorder="1" applyAlignment="1">
      <alignment vertical="center"/>
    </xf>
    <xf numFmtId="0" fontId="4" fillId="0" borderId="0" xfId="0" applyFont="1" applyAlignment="1">
      <alignment horizontal="center"/>
    </xf>
    <xf numFmtId="0" fontId="12" fillId="0" borderId="1" xfId="0" applyFont="1" applyBorder="1" applyAlignment="1">
      <alignment vertical="top" wrapText="1"/>
    </xf>
    <xf numFmtId="164" fontId="4" fillId="0" borderId="1" xfId="1" applyFont="1" applyBorder="1" applyAlignment="1" applyProtection="1">
      <alignment horizontal="center" vertical="top"/>
    </xf>
    <xf numFmtId="0" fontId="15" fillId="0" borderId="1" xfId="0" applyFont="1" applyBorder="1" applyAlignment="1">
      <alignment horizontal="center" vertical="top"/>
    </xf>
    <xf numFmtId="0" fontId="12" fillId="0" borderId="1" xfId="0" applyFont="1" applyBorder="1" applyAlignment="1">
      <alignment vertical="top"/>
    </xf>
    <xf numFmtId="0" fontId="4" fillId="0" borderId="1" xfId="0" applyFont="1" applyBorder="1" applyAlignment="1">
      <alignment horizontal="center" vertical="center" wrapText="1"/>
    </xf>
    <xf numFmtId="0" fontId="18" fillId="0" borderId="0" xfId="0" applyFont="1" applyAlignment="1">
      <alignment horizontal="center"/>
    </xf>
    <xf numFmtId="164" fontId="18" fillId="0" borderId="0" xfId="0" applyNumberFormat="1" applyFont="1" applyAlignment="1">
      <alignment horizontal="center" vertical="top" wrapText="1"/>
    </xf>
    <xf numFmtId="0" fontId="4" fillId="0" borderId="0" xfId="0" applyFont="1" applyAlignment="1">
      <alignment horizontal="center" vertical="top" wrapText="1"/>
    </xf>
    <xf numFmtId="49" fontId="15" fillId="0" borderId="0" xfId="0" applyNumberFormat="1"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8">
    <cellStyle name="Excel Built-in Explanatory Text" xfId="3" xr:uid="{00000000-0005-0000-0000-000008000000}"/>
    <cellStyle name="Heading" xfId="6" xr:uid="{1DEDF5A4-1F3F-4E4E-B83A-543A942E154A}"/>
    <cellStyle name="Heading1" xfId="7" xr:uid="{E91178EC-B31D-42B3-B557-2F7D8989CBC0}"/>
    <cellStyle name="Įprastas" xfId="0" builtinId="0"/>
    <cellStyle name="Įprastas 2" xfId="8" xr:uid="{046D50D2-1767-455B-AFF5-DB9E3DB9CE23}"/>
    <cellStyle name="Įprastas 3" xfId="9" xr:uid="{E659408E-EA4D-4489-8059-8FE15811D3B2}"/>
    <cellStyle name="Įprastas 4" xfId="10" xr:uid="{95FCF367-3A8D-4644-AFDA-9BBC8A51C6F0}"/>
    <cellStyle name="Įprastas 5" xfId="11" xr:uid="{5BE77B6B-D4A6-41C4-84B4-C79FDEAE37C9}"/>
    <cellStyle name="Įprastas 6" xfId="12" xr:uid="{B78F51DB-EC33-4D9C-97F7-A763C311D0EB}"/>
    <cellStyle name="Įprastas 7" xfId="13" xr:uid="{3E0741B4-29F3-4BDA-B8C1-D42B153D931D}"/>
    <cellStyle name="Normal 2" xfId="1" xr:uid="{00000000-0005-0000-0000-000006000000}"/>
    <cellStyle name="Normal 3" xfId="5" xr:uid="{B4450AA4-EE17-46E8-86EC-FF18CDFE6524}"/>
    <cellStyle name="Procentai" xfId="4" builtinId="5"/>
    <cellStyle name="Result" xfId="14" xr:uid="{867515C4-F9DF-4A15-81B6-4115FCEF0D5F}"/>
    <cellStyle name="Result2" xfId="15" xr:uid="{4BC62E89-D23E-4225-906B-19B657F1B749}"/>
    <cellStyle name="Style 1" xfId="16" xr:uid="{F8F16F47-1C5D-4F10-8312-A229E5619307}"/>
    <cellStyle name="TableStyleLight1" xfId="2" xr:uid="{00000000-0005-0000-0000-000007000000}"/>
    <cellStyle name="TableStyleLight1 2" xfId="17" xr:uid="{C0EF880F-6D05-4909-8C50-0FE2273BDCB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4019-2D44-4617-87F6-C23F319065FF}">
  <dimension ref="A1:W21"/>
  <sheetViews>
    <sheetView topLeftCell="A13" zoomScaleNormal="100" workbookViewId="0">
      <selection activeCell="A14" sqref="A14:K14"/>
    </sheetView>
  </sheetViews>
  <sheetFormatPr defaultRowHeight="15"/>
  <cols>
    <col min="1" max="11" width="9.140625" style="47"/>
    <col min="12" max="12" width="99.28515625" customWidth="1"/>
  </cols>
  <sheetData>
    <row r="1" spans="1:12">
      <c r="A1" s="43"/>
      <c r="B1" s="43"/>
      <c r="C1" s="43"/>
      <c r="D1" s="44"/>
      <c r="E1" s="43"/>
      <c r="F1" s="44"/>
      <c r="G1" s="45"/>
      <c r="H1" s="45"/>
      <c r="I1" s="45"/>
      <c r="J1" s="45"/>
      <c r="K1" s="45"/>
    </row>
    <row r="2" spans="1:12">
      <c r="A2" s="71" t="s">
        <v>0</v>
      </c>
      <c r="B2" s="71"/>
      <c r="C2" s="71"/>
      <c r="D2" s="71"/>
      <c r="E2" s="71"/>
      <c r="F2" s="71"/>
      <c r="G2" s="71"/>
      <c r="H2" s="71"/>
      <c r="I2" s="71"/>
      <c r="J2" s="71"/>
      <c r="K2" s="71"/>
    </row>
    <row r="3" spans="1:12">
      <c r="A3" s="71" t="s">
        <v>1</v>
      </c>
      <c r="B3" s="71"/>
      <c r="C3" s="71"/>
      <c r="D3" s="71"/>
      <c r="E3" s="71"/>
      <c r="F3" s="71"/>
      <c r="G3" s="71"/>
      <c r="H3" s="71"/>
      <c r="I3" s="71"/>
      <c r="J3" s="71"/>
      <c r="K3" s="71"/>
    </row>
    <row r="4" spans="1:12">
      <c r="A4" s="71" t="s">
        <v>2</v>
      </c>
      <c r="B4" s="71"/>
      <c r="C4" s="71"/>
      <c r="D4" s="71"/>
      <c r="E4" s="71"/>
      <c r="F4" s="71"/>
      <c r="G4" s="71"/>
      <c r="H4" s="71"/>
      <c r="I4" s="71"/>
      <c r="J4" s="71"/>
      <c r="K4" s="71"/>
    </row>
    <row r="7" spans="1:12" s="4" customFormat="1">
      <c r="A7" s="46" t="s">
        <v>3</v>
      </c>
      <c r="B7" s="46"/>
      <c r="C7" s="42"/>
      <c r="D7" s="42"/>
      <c r="E7" s="42"/>
      <c r="F7" s="42"/>
      <c r="G7" s="42"/>
      <c r="H7" s="42"/>
      <c r="I7" s="42"/>
      <c r="J7" s="42"/>
      <c r="K7" s="42"/>
    </row>
    <row r="8" spans="1:12" s="4" customFormat="1" ht="19.899999999999999" customHeight="1">
      <c r="A8" s="68" t="s">
        <v>4</v>
      </c>
      <c r="B8" s="68"/>
      <c r="C8" s="68"/>
      <c r="D8" s="68"/>
      <c r="E8" s="68"/>
      <c r="F8" s="68"/>
      <c r="G8" s="68"/>
      <c r="H8" s="68"/>
      <c r="I8" s="68"/>
      <c r="J8" s="68"/>
      <c r="K8" s="68"/>
    </row>
    <row r="9" spans="1:12" s="4" customFormat="1" ht="67.5" customHeight="1">
      <c r="A9" s="66" t="s">
        <v>5</v>
      </c>
      <c r="B9" s="66"/>
      <c r="C9" s="66"/>
      <c r="D9" s="66"/>
      <c r="E9" s="66"/>
      <c r="F9" s="66"/>
      <c r="G9" s="66"/>
      <c r="H9" s="66"/>
      <c r="I9" s="66"/>
      <c r="J9" s="66"/>
      <c r="K9" s="66"/>
    </row>
    <row r="10" spans="1:12" s="4" customFormat="1" ht="16.5" customHeight="1">
      <c r="A10" s="68" t="s">
        <v>6</v>
      </c>
      <c r="B10" s="68"/>
      <c r="C10" s="68"/>
      <c r="D10" s="68"/>
      <c r="E10" s="68"/>
      <c r="F10" s="68"/>
      <c r="G10" s="68"/>
      <c r="H10" s="68"/>
      <c r="I10" s="68"/>
      <c r="J10" s="68"/>
      <c r="K10" s="68"/>
    </row>
    <row r="11" spans="1:12" s="4" customFormat="1" ht="16.5" customHeight="1">
      <c r="A11" s="68" t="s">
        <v>7</v>
      </c>
      <c r="B11" s="68"/>
      <c r="C11" s="68"/>
      <c r="D11" s="68"/>
      <c r="E11" s="68"/>
      <c r="F11" s="68"/>
      <c r="G11" s="68"/>
      <c r="H11" s="68"/>
      <c r="I11" s="68"/>
      <c r="J11" s="68"/>
      <c r="K11" s="68"/>
      <c r="L11" s="40"/>
    </row>
    <row r="12" spans="1:12" s="4" customFormat="1" ht="81" customHeight="1">
      <c r="A12" s="66" t="s">
        <v>8</v>
      </c>
      <c r="B12" s="66"/>
      <c r="C12" s="66"/>
      <c r="D12" s="66"/>
      <c r="E12" s="66"/>
      <c r="F12" s="66"/>
      <c r="G12" s="66"/>
      <c r="H12" s="66"/>
      <c r="I12" s="66"/>
      <c r="J12" s="66"/>
      <c r="K12" s="66"/>
    </row>
    <row r="13" spans="1:12" s="4" customFormat="1" ht="102.75" customHeight="1">
      <c r="A13" s="66" t="s">
        <v>9</v>
      </c>
      <c r="B13" s="66"/>
      <c r="C13" s="66"/>
      <c r="D13" s="66"/>
      <c r="E13" s="66"/>
      <c r="F13" s="66"/>
      <c r="G13" s="66"/>
      <c r="H13" s="66"/>
      <c r="I13" s="66"/>
      <c r="J13" s="66"/>
      <c r="K13" s="66"/>
      <c r="L13" s="39"/>
    </row>
    <row r="14" spans="1:12" s="4" customFormat="1" ht="35.25" customHeight="1">
      <c r="A14" s="66" t="s">
        <v>10</v>
      </c>
      <c r="B14" s="66"/>
      <c r="C14" s="66"/>
      <c r="D14" s="66"/>
      <c r="E14" s="66"/>
      <c r="F14" s="66"/>
      <c r="G14" s="66"/>
      <c r="H14" s="66"/>
      <c r="I14" s="66"/>
      <c r="J14" s="66"/>
      <c r="K14" s="66"/>
      <c r="L14" s="39"/>
    </row>
    <row r="15" spans="1:12" s="4" customFormat="1">
      <c r="A15" s="42"/>
      <c r="B15" s="42"/>
      <c r="C15" s="42"/>
      <c r="D15" s="42"/>
      <c r="E15" s="42"/>
      <c r="F15" s="42"/>
      <c r="G15" s="42"/>
      <c r="H15" s="42"/>
      <c r="I15" s="42"/>
      <c r="J15" s="42"/>
      <c r="K15" s="42"/>
    </row>
    <row r="16" spans="1:12" s="4" customFormat="1" ht="19.899999999999999" customHeight="1">
      <c r="A16" s="69" t="s">
        <v>11</v>
      </c>
      <c r="B16" s="69"/>
      <c r="C16" s="69"/>
      <c r="D16" s="69"/>
      <c r="E16" s="69"/>
      <c r="F16" s="69"/>
      <c r="G16" s="69"/>
      <c r="H16" s="69"/>
      <c r="I16" s="69"/>
      <c r="J16" s="69"/>
      <c r="K16" s="69"/>
    </row>
    <row r="17" spans="1:23" s="4" customFormat="1" ht="22.9" customHeight="1">
      <c r="A17" s="68" t="s">
        <v>12</v>
      </c>
      <c r="B17" s="68"/>
      <c r="C17" s="68"/>
      <c r="D17" s="68"/>
      <c r="E17" s="68"/>
      <c r="F17" s="68"/>
      <c r="G17" s="68"/>
      <c r="H17" s="68"/>
      <c r="I17" s="68"/>
      <c r="J17" s="68"/>
      <c r="K17" s="68"/>
    </row>
    <row r="18" spans="1:23" ht="72" customHeight="1">
      <c r="A18" s="66" t="s">
        <v>13</v>
      </c>
      <c r="B18" s="66"/>
      <c r="C18" s="66"/>
      <c r="D18" s="66"/>
      <c r="E18" s="66"/>
      <c r="F18" s="66"/>
      <c r="G18" s="66"/>
      <c r="H18" s="66"/>
      <c r="I18" s="66"/>
      <c r="J18" s="66"/>
      <c r="K18" s="66"/>
    </row>
    <row r="19" spans="1:23" ht="130.5" customHeight="1">
      <c r="A19" s="66" t="s">
        <v>14</v>
      </c>
      <c r="B19" s="66"/>
      <c r="C19" s="66"/>
      <c r="D19" s="66"/>
      <c r="E19" s="66"/>
      <c r="F19" s="66"/>
      <c r="G19" s="66"/>
      <c r="H19" s="66"/>
      <c r="I19" s="66"/>
      <c r="J19" s="66"/>
      <c r="K19" s="66"/>
      <c r="M19" s="70"/>
      <c r="N19" s="70"/>
      <c r="O19" s="70"/>
      <c r="P19" s="70"/>
      <c r="Q19" s="70"/>
      <c r="R19" s="70"/>
      <c r="S19" s="70"/>
      <c r="T19" s="70"/>
      <c r="U19" s="70"/>
      <c r="V19" s="70"/>
      <c r="W19" s="70"/>
    </row>
    <row r="20" spans="1:23" ht="76.5" customHeight="1">
      <c r="A20" s="66" t="s">
        <v>15</v>
      </c>
      <c r="B20" s="66"/>
      <c r="C20" s="66"/>
      <c r="D20" s="66"/>
      <c r="E20" s="66"/>
      <c r="F20" s="66"/>
      <c r="G20" s="66"/>
      <c r="H20" s="66"/>
      <c r="I20" s="66"/>
      <c r="J20" s="66"/>
      <c r="K20" s="66"/>
    </row>
    <row r="21" spans="1:23">
      <c r="A21" s="67"/>
      <c r="B21" s="67"/>
      <c r="C21" s="67"/>
      <c r="D21" s="67"/>
      <c r="E21" s="67"/>
      <c r="F21" s="67"/>
      <c r="G21" s="67"/>
      <c r="H21" s="67"/>
      <c r="I21" s="67"/>
      <c r="J21" s="67"/>
      <c r="K21" s="67"/>
    </row>
  </sheetData>
  <mergeCells count="17">
    <mergeCell ref="M19:W19"/>
    <mergeCell ref="A2:K2"/>
    <mergeCell ref="A3:K3"/>
    <mergeCell ref="A4:K4"/>
    <mergeCell ref="A8:K8"/>
    <mergeCell ref="A9:K9"/>
    <mergeCell ref="A19:K19"/>
    <mergeCell ref="A11:K11"/>
    <mergeCell ref="A20:K20"/>
    <mergeCell ref="A21:K21"/>
    <mergeCell ref="A10:K10"/>
    <mergeCell ref="A12:K12"/>
    <mergeCell ref="A16:K16"/>
    <mergeCell ref="A17:K17"/>
    <mergeCell ref="A18:K18"/>
    <mergeCell ref="A13:K13"/>
    <mergeCell ref="A14:K14"/>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02B2-FD95-4628-B78B-0E7E18956897}">
  <dimension ref="A1:XFA35"/>
  <sheetViews>
    <sheetView topLeftCell="A19" zoomScale="90" zoomScaleNormal="90" workbookViewId="0">
      <selection activeCell="K22" sqref="K22"/>
    </sheetView>
  </sheetViews>
  <sheetFormatPr defaultColWidth="11.5703125" defaultRowHeight="15"/>
  <cols>
    <col min="2" max="2" width="22.28515625" customWidth="1"/>
    <col min="4" max="4" width="18.28515625" customWidth="1"/>
    <col min="11" max="11" width="11.7109375" customWidth="1"/>
  </cols>
  <sheetData>
    <row r="1" spans="1:11" ht="15.75">
      <c r="A1" s="90" t="s">
        <v>60</v>
      </c>
      <c r="B1" s="90"/>
      <c r="C1" s="90"/>
      <c r="D1" s="90"/>
      <c r="E1" s="90"/>
      <c r="F1" s="90"/>
      <c r="G1" s="90"/>
      <c r="H1" s="90"/>
      <c r="I1" s="90"/>
      <c r="J1" s="90"/>
      <c r="K1" s="90"/>
    </row>
    <row r="2" spans="1:11" ht="15.75">
      <c r="A2" s="90" t="s">
        <v>29</v>
      </c>
      <c r="B2" s="90"/>
      <c r="C2" s="90"/>
      <c r="D2" s="90"/>
      <c r="E2" s="90"/>
      <c r="F2" s="90"/>
      <c r="G2" s="90"/>
      <c r="H2" s="90"/>
      <c r="I2" s="90"/>
      <c r="J2" s="90"/>
      <c r="K2" s="90"/>
    </row>
    <row r="3" spans="1:11">
      <c r="A3" s="16"/>
      <c r="B3" s="17"/>
      <c r="C3" s="17"/>
      <c r="D3" s="17"/>
      <c r="E3" s="17"/>
      <c r="F3" s="17"/>
      <c r="G3" s="17"/>
      <c r="H3" s="17"/>
      <c r="I3" s="17"/>
      <c r="J3" s="17"/>
      <c r="K3" s="17"/>
    </row>
    <row r="4" spans="1:11" ht="25.15" customHeight="1">
      <c r="A4" s="91" t="s">
        <v>61</v>
      </c>
      <c r="B4" s="91"/>
      <c r="C4" s="91"/>
      <c r="D4" s="91"/>
      <c r="E4" s="91"/>
      <c r="F4" s="91"/>
      <c r="G4" s="91"/>
      <c r="H4" s="91"/>
      <c r="I4" s="91"/>
      <c r="J4" s="91"/>
      <c r="K4" s="91"/>
    </row>
    <row r="5" spans="1:11" ht="22.9" customHeight="1">
      <c r="A5" s="92" t="s">
        <v>62</v>
      </c>
      <c r="B5" s="92"/>
      <c r="C5" s="92"/>
      <c r="D5" s="92"/>
      <c r="E5" s="92"/>
      <c r="F5" s="92"/>
      <c r="G5" s="92"/>
      <c r="H5" s="92"/>
      <c r="I5" s="92"/>
      <c r="J5" s="92"/>
      <c r="K5" s="92"/>
    </row>
    <row r="6" spans="1:11" ht="49.9" customHeight="1">
      <c r="A6" s="93" t="s">
        <v>63</v>
      </c>
      <c r="B6" s="93"/>
      <c r="C6" s="93"/>
      <c r="D6" s="93"/>
      <c r="E6" s="93"/>
      <c r="F6" s="93"/>
      <c r="G6" s="93"/>
      <c r="H6" s="93"/>
      <c r="I6" s="93"/>
      <c r="J6" s="93"/>
      <c r="K6" s="93"/>
    </row>
    <row r="7" spans="1:11" ht="94.15" customHeight="1">
      <c r="A7" s="11" t="s">
        <v>30</v>
      </c>
      <c r="B7" s="11" t="s">
        <v>31</v>
      </c>
      <c r="C7" s="89" t="s">
        <v>32</v>
      </c>
      <c r="D7" s="89"/>
      <c r="E7" s="89" t="s">
        <v>33</v>
      </c>
      <c r="F7" s="89"/>
      <c r="G7" s="89"/>
      <c r="H7" s="89"/>
      <c r="I7" s="94" t="s">
        <v>55</v>
      </c>
      <c r="J7" s="95"/>
      <c r="K7" s="96"/>
    </row>
    <row r="8" spans="1:11" ht="32.450000000000003" customHeight="1">
      <c r="A8" s="18" t="s">
        <v>34</v>
      </c>
      <c r="B8" s="53" t="s">
        <v>64</v>
      </c>
      <c r="C8" s="85" t="s">
        <v>65</v>
      </c>
      <c r="D8" s="85"/>
      <c r="E8" s="86"/>
      <c r="F8" s="86"/>
      <c r="G8" s="86"/>
      <c r="H8" s="86"/>
      <c r="I8" s="87"/>
      <c r="J8" s="87"/>
      <c r="K8" s="87"/>
    </row>
    <row r="9" spans="1:11" ht="30" customHeight="1">
      <c r="A9" s="18" t="s">
        <v>35</v>
      </c>
      <c r="B9" s="53" t="s">
        <v>66</v>
      </c>
      <c r="C9" s="85" t="s">
        <v>67</v>
      </c>
      <c r="D9" s="85"/>
      <c r="E9" s="78"/>
      <c r="F9" s="79"/>
      <c r="G9" s="79"/>
      <c r="H9" s="80"/>
      <c r="I9" s="81"/>
      <c r="J9" s="81"/>
      <c r="K9" s="82"/>
    </row>
    <row r="10" spans="1:11" ht="33.6" customHeight="1">
      <c r="A10" s="18" t="s">
        <v>36</v>
      </c>
      <c r="B10" s="21" t="s">
        <v>68</v>
      </c>
      <c r="C10" s="85" t="s">
        <v>69</v>
      </c>
      <c r="D10" s="85"/>
      <c r="E10" s="86"/>
      <c r="F10" s="86"/>
      <c r="G10" s="86"/>
      <c r="H10" s="86"/>
      <c r="I10" s="87"/>
      <c r="J10" s="87"/>
      <c r="K10" s="87"/>
    </row>
    <row r="11" spans="1:11" ht="30">
      <c r="A11" s="18" t="s">
        <v>37</v>
      </c>
      <c r="B11" s="22" t="s">
        <v>70</v>
      </c>
      <c r="C11" s="88" t="s">
        <v>71</v>
      </c>
      <c r="D11" s="88"/>
      <c r="E11" s="86"/>
      <c r="F11" s="86"/>
      <c r="G11" s="86"/>
      <c r="H11" s="86"/>
      <c r="I11" s="87"/>
      <c r="J11" s="87"/>
      <c r="K11" s="87"/>
    </row>
    <row r="12" spans="1:11" ht="21.6" customHeight="1">
      <c r="A12" s="18" t="s">
        <v>38</v>
      </c>
      <c r="B12" s="23" t="s">
        <v>72</v>
      </c>
      <c r="C12" s="88" t="s">
        <v>73</v>
      </c>
      <c r="D12" s="88"/>
      <c r="E12" s="86"/>
      <c r="F12" s="86"/>
      <c r="G12" s="86"/>
      <c r="H12" s="86"/>
      <c r="I12" s="87"/>
      <c r="J12" s="87"/>
      <c r="K12" s="87"/>
    </row>
    <row r="13" spans="1:11" ht="21.6" customHeight="1">
      <c r="A13" s="18" t="s">
        <v>39</v>
      </c>
      <c r="B13" s="23" t="s">
        <v>74</v>
      </c>
      <c r="C13" s="85" t="s">
        <v>75</v>
      </c>
      <c r="D13" s="85"/>
      <c r="E13" s="86"/>
      <c r="F13" s="86"/>
      <c r="G13" s="86"/>
      <c r="H13" s="86"/>
      <c r="I13" s="87"/>
      <c r="J13" s="87"/>
      <c r="K13" s="87"/>
    </row>
    <row r="14" spans="1:11" ht="21.6" customHeight="1">
      <c r="A14" s="18" t="s">
        <v>40</v>
      </c>
      <c r="B14" s="23" t="s">
        <v>76</v>
      </c>
      <c r="C14" s="88" t="s">
        <v>77</v>
      </c>
      <c r="D14" s="88"/>
      <c r="E14" s="78"/>
      <c r="F14" s="79"/>
      <c r="G14" s="79"/>
      <c r="H14" s="80"/>
      <c r="I14" s="81"/>
      <c r="J14" s="81"/>
      <c r="K14" s="82"/>
    </row>
    <row r="15" spans="1:11" ht="21.6" customHeight="1">
      <c r="A15" s="18" t="s">
        <v>41</v>
      </c>
      <c r="B15" s="23" t="s">
        <v>78</v>
      </c>
      <c r="C15" s="85" t="s">
        <v>79</v>
      </c>
      <c r="D15" s="85"/>
      <c r="E15" s="78"/>
      <c r="F15" s="79"/>
      <c r="G15" s="79"/>
      <c r="H15" s="80"/>
      <c r="I15" s="81"/>
      <c r="J15" s="81"/>
      <c r="K15" s="82"/>
    </row>
    <row r="16" spans="1:11" ht="62.25" customHeight="1">
      <c r="A16" s="18" t="s">
        <v>42</v>
      </c>
      <c r="B16" s="22" t="s">
        <v>80</v>
      </c>
      <c r="C16" s="88" t="s">
        <v>81</v>
      </c>
      <c r="D16" s="88"/>
      <c r="E16" s="78"/>
      <c r="F16" s="79"/>
      <c r="G16" s="79"/>
      <c r="H16" s="80"/>
      <c r="I16" s="81"/>
      <c r="J16" s="81"/>
      <c r="K16" s="82"/>
    </row>
    <row r="17" spans="1:12 16141:16381" ht="21.6" customHeight="1">
      <c r="A17" s="18" t="s">
        <v>43</v>
      </c>
      <c r="B17" s="24" t="s">
        <v>82</v>
      </c>
      <c r="C17" s="83" t="s">
        <v>83</v>
      </c>
      <c r="D17" s="83"/>
      <c r="E17" s="78"/>
      <c r="F17" s="79"/>
      <c r="G17" s="79"/>
      <c r="H17" s="80"/>
      <c r="I17" s="81"/>
      <c r="J17" s="81"/>
      <c r="K17" s="82"/>
    </row>
    <row r="18" spans="1:12 16141:16381">
      <c r="A18" s="84" t="s">
        <v>84</v>
      </c>
      <c r="B18" s="84"/>
      <c r="C18" s="84"/>
      <c r="D18" s="84"/>
      <c r="E18" s="84"/>
      <c r="F18" s="84"/>
      <c r="G18" s="84"/>
      <c r="H18" s="84"/>
      <c r="I18" s="84"/>
      <c r="J18" s="84"/>
      <c r="K18" s="84"/>
    </row>
    <row r="19" spans="1:12 16141:16381" ht="89.25">
      <c r="A19" s="11" t="s">
        <v>30</v>
      </c>
      <c r="B19" s="11" t="s">
        <v>44</v>
      </c>
      <c r="C19" s="41" t="s">
        <v>58</v>
      </c>
      <c r="D19" s="11" t="s">
        <v>45</v>
      </c>
      <c r="E19" s="30" t="s">
        <v>46</v>
      </c>
      <c r="F19" s="30" t="s">
        <v>47</v>
      </c>
      <c r="G19" s="37" t="s">
        <v>21</v>
      </c>
      <c r="H19" s="11" t="s">
        <v>48</v>
      </c>
      <c r="I19" s="11" t="s">
        <v>49</v>
      </c>
      <c r="J19" s="11" t="s">
        <v>85</v>
      </c>
      <c r="K19" s="30" t="s">
        <v>50</v>
      </c>
      <c r="L19" s="11" t="s">
        <v>27</v>
      </c>
    </row>
    <row r="20" spans="1:12 16141:16381">
      <c r="A20" s="52">
        <v>1</v>
      </c>
      <c r="B20" s="52">
        <v>2</v>
      </c>
      <c r="C20" s="52">
        <v>3</v>
      </c>
      <c r="D20" s="52">
        <v>4</v>
      </c>
      <c r="E20" s="52">
        <v>5</v>
      </c>
      <c r="F20" s="52">
        <v>6</v>
      </c>
      <c r="G20" s="52">
        <v>7</v>
      </c>
      <c r="H20" s="52">
        <v>8</v>
      </c>
      <c r="I20" s="52">
        <v>14</v>
      </c>
      <c r="J20" s="52">
        <v>15</v>
      </c>
      <c r="K20" s="52">
        <v>16</v>
      </c>
      <c r="L20" s="52">
        <v>17</v>
      </c>
    </row>
    <row r="21" spans="1:12 16141:16381" ht="49.9" customHeight="1">
      <c r="A21" s="5" t="s">
        <v>34</v>
      </c>
      <c r="B21" s="19" t="s">
        <v>86</v>
      </c>
      <c r="C21" s="5">
        <v>500</v>
      </c>
      <c r="D21" s="20"/>
      <c r="E21" s="5"/>
      <c r="F21" s="5"/>
      <c r="G21" s="5">
        <v>5</v>
      </c>
      <c r="H21" s="5"/>
      <c r="I21" s="5"/>
      <c r="J21" s="5"/>
      <c r="K21" s="5"/>
      <c r="L21" s="2"/>
    </row>
    <row r="22" spans="1:12 16141:16381" ht="78.95" customHeight="1">
      <c r="A22" s="5" t="s">
        <v>51</v>
      </c>
      <c r="B22" s="6" t="s">
        <v>104</v>
      </c>
      <c r="C22" s="5"/>
      <c r="D22" s="18" t="s">
        <v>107</v>
      </c>
      <c r="E22" s="5" t="s">
        <v>103</v>
      </c>
      <c r="F22" s="5">
        <v>22</v>
      </c>
      <c r="G22" s="5">
        <v>5</v>
      </c>
      <c r="H22" s="49">
        <v>14</v>
      </c>
      <c r="I22" s="49">
        <f>H22*F22</f>
        <v>308</v>
      </c>
      <c r="J22" s="49">
        <f>I22*1.05</f>
        <v>323.40000000000003</v>
      </c>
      <c r="K22" s="54" t="s">
        <v>102</v>
      </c>
      <c r="L22" s="2"/>
    </row>
    <row r="23" spans="1:12 16141:16381" ht="76.5" customHeight="1">
      <c r="A23" s="5" t="s">
        <v>52</v>
      </c>
      <c r="B23" s="6" t="s">
        <v>101</v>
      </c>
      <c r="C23" s="5"/>
      <c r="D23" s="5" t="s">
        <v>106</v>
      </c>
      <c r="E23" s="5" t="s">
        <v>105</v>
      </c>
      <c r="F23" s="5">
        <v>5</v>
      </c>
      <c r="G23" s="5">
        <v>5</v>
      </c>
      <c r="H23" s="49">
        <v>5</v>
      </c>
      <c r="I23" s="49">
        <f>H23*F23</f>
        <v>25</v>
      </c>
      <c r="J23" s="49">
        <f>I23*1.05</f>
        <v>26.25</v>
      </c>
      <c r="K23" s="55" t="s">
        <v>100</v>
      </c>
      <c r="L23" s="2"/>
    </row>
    <row r="24" spans="1:12 16141:16381">
      <c r="A24" s="77" t="s">
        <v>53</v>
      </c>
      <c r="B24" s="77"/>
      <c r="C24" s="77"/>
      <c r="D24" s="77"/>
      <c r="E24" s="77"/>
      <c r="F24" s="77"/>
      <c r="G24" s="77"/>
      <c r="H24" s="77"/>
      <c r="I24" s="5"/>
      <c r="J24" s="56">
        <f>SUM(J22:J23)</f>
        <v>349.65000000000003</v>
      </c>
      <c r="K24" s="5"/>
      <c r="L24" s="2"/>
    </row>
    <row r="25" spans="1:12 16141:16381">
      <c r="A25" s="77" t="s">
        <v>56</v>
      </c>
      <c r="B25" s="77"/>
      <c r="C25" s="77"/>
      <c r="D25" s="77"/>
      <c r="E25" s="77"/>
      <c r="F25" s="77"/>
      <c r="G25" s="77"/>
      <c r="H25" s="77"/>
      <c r="I25" s="5"/>
      <c r="J25" s="56">
        <v>0</v>
      </c>
      <c r="K25" s="5"/>
      <c r="L25" s="2"/>
    </row>
    <row r="26" spans="1:12 16141:16381">
      <c r="A26" s="73" t="s">
        <v>59</v>
      </c>
      <c r="B26" s="73"/>
      <c r="C26" s="73"/>
      <c r="D26" s="73"/>
      <c r="E26" s="73"/>
      <c r="F26" s="73"/>
      <c r="G26" s="73"/>
      <c r="H26" s="73"/>
      <c r="I26" s="5"/>
      <c r="J26" s="56">
        <v>0</v>
      </c>
      <c r="K26" s="5"/>
      <c r="L26" s="2"/>
    </row>
    <row r="27" spans="1:12 16141:16381">
      <c r="A27" s="73" t="s">
        <v>87</v>
      </c>
      <c r="B27" s="73"/>
      <c r="C27" s="73"/>
      <c r="D27" s="73"/>
      <c r="E27" s="73"/>
      <c r="F27" s="73"/>
      <c r="G27" s="73"/>
      <c r="H27" s="73"/>
      <c r="I27" s="5"/>
      <c r="J27" s="56">
        <f>SUM(J24:J26)</f>
        <v>349.65000000000003</v>
      </c>
      <c r="K27" s="5"/>
      <c r="L27" s="49">
        <v>367.5</v>
      </c>
    </row>
    <row r="29" spans="1:12 16141:16381" s="1" customFormat="1">
      <c r="A29" s="74" t="s">
        <v>57</v>
      </c>
      <c r="B29" s="74"/>
      <c r="C29" s="74"/>
      <c r="D29" s="74"/>
      <c r="E29" s="74"/>
      <c r="F29" s="74"/>
      <c r="G29" s="74"/>
      <c r="H29" s="74"/>
      <c r="I29" s="14"/>
      <c r="J29" s="14"/>
      <c r="K29" s="14"/>
      <c r="XEX29"/>
      <c r="XEY29"/>
      <c r="XEZ29"/>
      <c r="XFA29"/>
    </row>
    <row r="30" spans="1:12 16141:16381" s="1" customFormat="1" ht="26.25" customHeight="1">
      <c r="A30" s="75" t="s">
        <v>88</v>
      </c>
      <c r="B30" s="75"/>
      <c r="C30" s="75"/>
      <c r="D30" s="75"/>
      <c r="E30" s="75"/>
      <c r="F30" s="75"/>
      <c r="G30" s="75"/>
      <c r="H30" s="75"/>
      <c r="I30" s="75"/>
      <c r="J30" s="75"/>
      <c r="K30" s="75"/>
      <c r="WVU30"/>
      <c r="WVV30"/>
      <c r="WVW30"/>
      <c r="WVX30"/>
      <c r="WVY30"/>
      <c r="WVZ30"/>
      <c r="WWA30"/>
      <c r="WWB30"/>
      <c r="WWC30"/>
      <c r="WWD30"/>
      <c r="WWE30"/>
      <c r="WWF30"/>
      <c r="WWG30"/>
      <c r="WWH30"/>
      <c r="WWI30"/>
      <c r="WWJ30"/>
      <c r="WWK30"/>
      <c r="WWL30"/>
      <c r="WWM30"/>
      <c r="WWN30"/>
      <c r="WWO30"/>
      <c r="WWP30"/>
      <c r="WWQ30"/>
      <c r="WWR30"/>
      <c r="WWS30"/>
      <c r="WWT30"/>
      <c r="WWU30"/>
      <c r="WWV30"/>
      <c r="WWW30"/>
      <c r="WWX30"/>
      <c r="WWY30"/>
      <c r="WWZ30"/>
      <c r="WXA30"/>
      <c r="WXB30"/>
      <c r="WXC30"/>
      <c r="WXD30"/>
      <c r="WXE30"/>
      <c r="WXF30"/>
      <c r="WXG30"/>
      <c r="WXH30"/>
      <c r="WXI30"/>
      <c r="WXJ30"/>
      <c r="WXK30"/>
      <c r="WXL30"/>
      <c r="WXM30"/>
      <c r="WXN30"/>
      <c r="WXO30"/>
      <c r="WXP30"/>
      <c r="WXQ30"/>
      <c r="WXR30"/>
      <c r="WXS30"/>
      <c r="WXT30"/>
      <c r="WXU30"/>
      <c r="WXV30"/>
      <c r="WXW30"/>
      <c r="WXX30"/>
      <c r="WXY30"/>
      <c r="WXZ30"/>
      <c r="WYA30"/>
      <c r="WYB30"/>
      <c r="WYC30"/>
      <c r="WYD30"/>
      <c r="WYE30"/>
      <c r="WYF30"/>
      <c r="WYG30"/>
      <c r="WYH30"/>
      <c r="WYI30"/>
      <c r="WYJ30"/>
      <c r="WYK30"/>
      <c r="WYL30"/>
      <c r="WYM30"/>
      <c r="WYN30"/>
      <c r="WYO30"/>
      <c r="WYP30"/>
      <c r="WYQ30"/>
      <c r="WYR30"/>
      <c r="WYS30"/>
      <c r="WYT30"/>
      <c r="WYU30"/>
      <c r="WYV30"/>
      <c r="WYW30"/>
      <c r="WYX30"/>
      <c r="WYY30"/>
      <c r="WYZ30"/>
      <c r="WZA30"/>
      <c r="WZB30"/>
      <c r="WZC30"/>
      <c r="WZD30"/>
      <c r="WZE30"/>
      <c r="WZF30"/>
      <c r="WZG30"/>
      <c r="WZH30"/>
      <c r="WZI30"/>
      <c r="WZJ30"/>
      <c r="WZK30"/>
      <c r="WZL30"/>
      <c r="WZM30"/>
      <c r="WZN30"/>
      <c r="WZO30"/>
      <c r="WZP30"/>
      <c r="WZQ30"/>
      <c r="WZR30"/>
      <c r="WZS30"/>
      <c r="WZT30"/>
      <c r="WZU30"/>
      <c r="WZV30"/>
      <c r="WZW30"/>
      <c r="WZX30"/>
      <c r="WZY30"/>
      <c r="WZZ30"/>
      <c r="XAA30"/>
      <c r="XAB30"/>
      <c r="XAC30"/>
      <c r="XAD30"/>
      <c r="XAE30"/>
      <c r="XAF30"/>
      <c r="XAG30"/>
      <c r="XAH30"/>
      <c r="XAI30"/>
      <c r="XAJ30"/>
      <c r="XAK30"/>
      <c r="XAL30"/>
      <c r="XAM30"/>
      <c r="XAN30"/>
      <c r="XAO30"/>
      <c r="XAP30"/>
      <c r="XAQ30"/>
      <c r="XAR30"/>
      <c r="XAS30"/>
      <c r="XAT30"/>
      <c r="XAU30"/>
      <c r="XAV30"/>
      <c r="XAW30"/>
      <c r="XAX30"/>
      <c r="XAY30"/>
      <c r="XAZ30"/>
      <c r="XBA30"/>
      <c r="XBB30"/>
      <c r="XBC30"/>
      <c r="XBD30"/>
      <c r="XBE30"/>
      <c r="XBF30"/>
      <c r="XBG30"/>
      <c r="XBH30"/>
      <c r="XBI30"/>
      <c r="XBJ30"/>
      <c r="XBK30"/>
      <c r="XBL30"/>
      <c r="XBM30"/>
      <c r="XBN30"/>
      <c r="XBO30"/>
      <c r="XBP30"/>
      <c r="XBQ30"/>
      <c r="XBR30"/>
      <c r="XBS30"/>
      <c r="XBT30"/>
      <c r="XBU30"/>
      <c r="XBV30"/>
      <c r="XBW30"/>
      <c r="XBX30"/>
      <c r="XBY30"/>
      <c r="XBZ30"/>
      <c r="XCA30"/>
      <c r="XCB30"/>
      <c r="XCC30"/>
      <c r="XCD30"/>
      <c r="XCE30"/>
      <c r="XCF30"/>
      <c r="XCG30"/>
      <c r="XCH30"/>
      <c r="XCI30"/>
      <c r="XCJ30"/>
      <c r="XCK30"/>
      <c r="XCL30"/>
      <c r="XCM30"/>
      <c r="XCN30"/>
      <c r="XCO30"/>
      <c r="XCP30"/>
      <c r="XCQ30"/>
      <c r="XCR30"/>
      <c r="XCS30"/>
      <c r="XCT30"/>
      <c r="XCU30"/>
      <c r="XCV30"/>
      <c r="XCW30"/>
      <c r="XCX30"/>
      <c r="XCY30"/>
      <c r="XCZ30"/>
      <c r="XDA30"/>
      <c r="XDB30"/>
      <c r="XDC30"/>
      <c r="XDD30"/>
      <c r="XDE30"/>
      <c r="XDF30"/>
      <c r="XDG30"/>
      <c r="XDH30"/>
      <c r="XDI30"/>
      <c r="XDJ30"/>
      <c r="XDK30"/>
      <c r="XDL30"/>
      <c r="XDM30"/>
      <c r="XDN30"/>
      <c r="XDO30"/>
      <c r="XDP30"/>
      <c r="XDQ30"/>
      <c r="XDR30"/>
      <c r="XDS30"/>
      <c r="XDT30"/>
      <c r="XDU30"/>
      <c r="XDV30"/>
      <c r="XDW30"/>
      <c r="XDX30"/>
      <c r="XDY30"/>
      <c r="XDZ30"/>
      <c r="XEA30"/>
      <c r="XEB30"/>
      <c r="XEC30"/>
      <c r="XED30"/>
      <c r="XEE30"/>
      <c r="XEF30"/>
      <c r="XEG30"/>
      <c r="XEH30"/>
      <c r="XEI30"/>
      <c r="XEJ30"/>
      <c r="XEK30"/>
      <c r="XEL30"/>
      <c r="XEM30"/>
      <c r="XEN30"/>
      <c r="XEO30"/>
      <c r="XEP30"/>
      <c r="XEQ30"/>
      <c r="XER30"/>
      <c r="XES30"/>
      <c r="XET30"/>
      <c r="XEU30"/>
      <c r="XEV30"/>
      <c r="XEW30"/>
      <c r="XEX30"/>
      <c r="XEY30"/>
      <c r="XEZ30"/>
      <c r="XFA30"/>
    </row>
    <row r="31" spans="1:12 16141:16381" s="1" customFormat="1" ht="14.85" customHeight="1">
      <c r="A31" s="75" t="s">
        <v>89</v>
      </c>
      <c r="B31" s="75"/>
      <c r="C31" s="75"/>
      <c r="D31" s="75"/>
      <c r="E31" s="75"/>
      <c r="F31" s="75"/>
      <c r="G31" s="75"/>
      <c r="H31" s="75"/>
      <c r="I31" s="75"/>
      <c r="J31" s="75"/>
      <c r="K31" s="75"/>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row>
    <row r="32" spans="1:12 16141:16381" s="1" customFormat="1" ht="18" customHeight="1">
      <c r="A32" s="76" t="s">
        <v>90</v>
      </c>
      <c r="B32" s="76"/>
      <c r="C32" s="76"/>
      <c r="D32" s="76"/>
      <c r="E32" s="76"/>
      <c r="F32" s="76"/>
      <c r="G32" s="76"/>
      <c r="H32" s="76"/>
      <c r="I32" s="76"/>
      <c r="J32" s="76"/>
      <c r="K32" s="76"/>
      <c r="WVU32"/>
      <c r="WVV32"/>
      <c r="WVW32"/>
      <c r="WVX32"/>
      <c r="WVY32"/>
      <c r="WVZ32"/>
      <c r="WWA32"/>
      <c r="WWB32"/>
      <c r="WWC32"/>
      <c r="WWD32"/>
      <c r="WWE32"/>
      <c r="WWF32"/>
      <c r="WWG32"/>
      <c r="WWH32"/>
      <c r="WWI32"/>
      <c r="WWJ32"/>
      <c r="WWK32"/>
      <c r="WWL32"/>
      <c r="WWM32"/>
      <c r="WWN32"/>
      <c r="WWO32"/>
      <c r="WWP32"/>
      <c r="WWQ32"/>
      <c r="WWR32"/>
      <c r="WWS32"/>
      <c r="WWT32"/>
      <c r="WWU32"/>
      <c r="WWV32"/>
      <c r="WWW32"/>
      <c r="WWX32"/>
      <c r="WWY32"/>
      <c r="WWZ32"/>
      <c r="WXA32"/>
      <c r="WXB32"/>
      <c r="WXC32"/>
      <c r="WXD32"/>
      <c r="WXE32"/>
      <c r="WXF32"/>
      <c r="WXG32"/>
      <c r="WXH32"/>
      <c r="WXI32"/>
      <c r="WXJ32"/>
      <c r="WXK32"/>
      <c r="WXL32"/>
      <c r="WXM32"/>
      <c r="WXN32"/>
      <c r="WXO32"/>
      <c r="WXP32"/>
      <c r="WXQ32"/>
      <c r="WXR32"/>
      <c r="WXS32"/>
      <c r="WXT32"/>
      <c r="WXU32"/>
      <c r="WXV32"/>
      <c r="WXW32"/>
      <c r="WXX32"/>
      <c r="WXY32"/>
      <c r="WXZ32"/>
      <c r="WYA32"/>
      <c r="WYB32"/>
      <c r="WYC32"/>
      <c r="WYD32"/>
      <c r="WYE32"/>
      <c r="WYF32"/>
      <c r="WYG32"/>
      <c r="WYH32"/>
      <c r="WYI32"/>
      <c r="WYJ32"/>
      <c r="WYK32"/>
      <c r="WYL32"/>
      <c r="WYM32"/>
      <c r="WYN32"/>
      <c r="WYO32"/>
      <c r="WYP32"/>
      <c r="WYQ32"/>
      <c r="WYR32"/>
      <c r="WYS32"/>
      <c r="WYT32"/>
      <c r="WYU32"/>
      <c r="WYV32"/>
      <c r="WYW32"/>
      <c r="WYX32"/>
      <c r="WYY32"/>
      <c r="WYZ32"/>
      <c r="WZA32"/>
      <c r="WZB32"/>
      <c r="WZC32"/>
      <c r="WZD32"/>
      <c r="WZE32"/>
      <c r="WZF32"/>
      <c r="WZG32"/>
      <c r="WZH32"/>
      <c r="WZI32"/>
      <c r="WZJ32"/>
      <c r="WZK32"/>
      <c r="WZL32"/>
      <c r="WZM32"/>
      <c r="WZN32"/>
      <c r="WZO32"/>
      <c r="WZP32"/>
      <c r="WZQ32"/>
      <c r="WZR32"/>
      <c r="WZS32"/>
      <c r="WZT32"/>
      <c r="WZU32"/>
      <c r="WZV32"/>
      <c r="WZW32"/>
      <c r="WZX32"/>
      <c r="WZY32"/>
      <c r="WZZ32"/>
      <c r="XAA32"/>
      <c r="XAB32"/>
      <c r="XAC32"/>
      <c r="XAD32"/>
      <c r="XAE32"/>
      <c r="XAF32"/>
      <c r="XAG32"/>
      <c r="XAH32"/>
      <c r="XAI32"/>
      <c r="XAJ32"/>
      <c r="XAK32"/>
      <c r="XAL32"/>
      <c r="XAM32"/>
      <c r="XAN32"/>
      <c r="XAO32"/>
      <c r="XAP32"/>
      <c r="XAQ32"/>
      <c r="XAR32"/>
      <c r="XAS32"/>
      <c r="XAT32"/>
      <c r="XAU32"/>
      <c r="XAV32"/>
      <c r="XAW32"/>
      <c r="XAX32"/>
      <c r="XAY32"/>
      <c r="XAZ32"/>
      <c r="XBA32"/>
      <c r="XBB32"/>
      <c r="XBC32"/>
      <c r="XBD32"/>
      <c r="XBE32"/>
      <c r="XBF32"/>
      <c r="XBG32"/>
      <c r="XBH32"/>
      <c r="XBI32"/>
      <c r="XBJ32"/>
      <c r="XBK32"/>
      <c r="XBL32"/>
      <c r="XBM32"/>
      <c r="XBN32"/>
      <c r="XBO32"/>
      <c r="XBP32"/>
      <c r="XBQ32"/>
      <c r="XBR32"/>
      <c r="XBS32"/>
      <c r="XBT32"/>
      <c r="XBU32"/>
      <c r="XBV32"/>
      <c r="XBW32"/>
      <c r="XBX32"/>
      <c r="XBY32"/>
      <c r="XBZ32"/>
      <c r="XCA32"/>
      <c r="XCB32"/>
      <c r="XCC32"/>
      <c r="XCD32"/>
      <c r="XCE32"/>
      <c r="XCF32"/>
      <c r="XCG32"/>
      <c r="XCH32"/>
      <c r="XCI32"/>
      <c r="XCJ32"/>
      <c r="XCK32"/>
      <c r="XCL32"/>
      <c r="XCM32"/>
      <c r="XCN32"/>
      <c r="XCO32"/>
      <c r="XCP32"/>
      <c r="XCQ32"/>
      <c r="XCR32"/>
      <c r="XCS32"/>
      <c r="XCT32"/>
      <c r="XCU32"/>
      <c r="XCV32"/>
      <c r="XCW32"/>
      <c r="XCX32"/>
      <c r="XCY32"/>
      <c r="XCZ32"/>
      <c r="XDA32"/>
      <c r="XDB32"/>
      <c r="XDC32"/>
      <c r="XDD32"/>
      <c r="XDE32"/>
      <c r="XDF32"/>
      <c r="XDG32"/>
      <c r="XDH32"/>
      <c r="XDI32"/>
      <c r="XDJ32"/>
      <c r="XDK32"/>
      <c r="XDL32"/>
      <c r="XDM32"/>
      <c r="XDN32"/>
      <c r="XDO32"/>
      <c r="XDP32"/>
      <c r="XDQ32"/>
      <c r="XDR32"/>
      <c r="XDS32"/>
      <c r="XDT32"/>
      <c r="XDU32"/>
      <c r="XDV32"/>
      <c r="XDW32"/>
      <c r="XDX32"/>
      <c r="XDY32"/>
      <c r="XDZ32"/>
      <c r="XEA32"/>
      <c r="XEB32"/>
      <c r="XEC32"/>
      <c r="XED32"/>
      <c r="XEE32"/>
      <c r="XEF32"/>
      <c r="XEG32"/>
      <c r="XEH32"/>
      <c r="XEI32"/>
      <c r="XEJ32"/>
      <c r="XEK32"/>
      <c r="XEL32"/>
      <c r="XEM32"/>
      <c r="XEN32"/>
      <c r="XEO32"/>
      <c r="XEP32"/>
      <c r="XEQ32"/>
      <c r="XER32"/>
      <c r="XES32"/>
      <c r="XET32"/>
      <c r="XEU32"/>
      <c r="XEV32"/>
      <c r="XEW32"/>
      <c r="XEX32"/>
      <c r="XEY32"/>
      <c r="XEZ32"/>
      <c r="XFA32"/>
    </row>
    <row r="33" spans="1:11 16141:16381" s="1" customFormat="1" ht="28.5" customHeight="1">
      <c r="A33" s="76" t="s">
        <v>91</v>
      </c>
      <c r="B33" s="76"/>
      <c r="C33" s="76"/>
      <c r="D33" s="76"/>
      <c r="E33" s="76"/>
      <c r="F33" s="76"/>
      <c r="G33" s="76"/>
      <c r="H33" s="76"/>
      <c r="I33" s="76"/>
      <c r="J33" s="76"/>
      <c r="K33" s="76"/>
      <c r="WVU33"/>
      <c r="WVV33"/>
      <c r="WVW33"/>
      <c r="WVX33"/>
      <c r="WVY33"/>
      <c r="WVZ33"/>
      <c r="WWA33"/>
      <c r="WWB33"/>
      <c r="WWC33"/>
      <c r="WWD33"/>
      <c r="WWE33"/>
      <c r="WWF33"/>
      <c r="WWG33"/>
      <c r="WWH33"/>
      <c r="WWI33"/>
      <c r="WWJ33"/>
      <c r="WWK33"/>
      <c r="WWL33"/>
      <c r="WWM33"/>
      <c r="WWN33"/>
      <c r="WWO33"/>
      <c r="WWP33"/>
      <c r="WWQ33"/>
      <c r="WWR33"/>
      <c r="WWS33"/>
      <c r="WWT33"/>
      <c r="WWU33"/>
      <c r="WWV33"/>
      <c r="WWW33"/>
      <c r="WWX33"/>
      <c r="WWY33"/>
      <c r="WWZ33"/>
      <c r="WXA33"/>
      <c r="WXB33"/>
      <c r="WXC33"/>
      <c r="WXD33"/>
      <c r="WXE33"/>
      <c r="WXF33"/>
      <c r="WXG33"/>
      <c r="WXH33"/>
      <c r="WXI33"/>
      <c r="WXJ33"/>
      <c r="WXK33"/>
      <c r="WXL33"/>
      <c r="WXM33"/>
      <c r="WXN33"/>
      <c r="WXO33"/>
      <c r="WXP33"/>
      <c r="WXQ33"/>
      <c r="WXR33"/>
      <c r="WXS33"/>
      <c r="WXT33"/>
      <c r="WXU33"/>
      <c r="WXV33"/>
      <c r="WXW33"/>
      <c r="WXX33"/>
      <c r="WXY33"/>
      <c r="WXZ33"/>
      <c r="WYA33"/>
      <c r="WYB33"/>
      <c r="WYC33"/>
      <c r="WYD33"/>
      <c r="WYE33"/>
      <c r="WYF33"/>
      <c r="WYG33"/>
      <c r="WYH33"/>
      <c r="WYI33"/>
      <c r="WYJ33"/>
      <c r="WYK33"/>
      <c r="WYL33"/>
      <c r="WYM33"/>
      <c r="WYN33"/>
      <c r="WYO33"/>
      <c r="WYP33"/>
      <c r="WYQ33"/>
      <c r="WYR33"/>
      <c r="WYS33"/>
      <c r="WYT33"/>
      <c r="WYU33"/>
      <c r="WYV33"/>
      <c r="WYW33"/>
      <c r="WYX33"/>
      <c r="WYY33"/>
      <c r="WYZ33"/>
      <c r="WZA33"/>
      <c r="WZB33"/>
      <c r="WZC33"/>
      <c r="WZD33"/>
      <c r="WZE33"/>
      <c r="WZF33"/>
      <c r="WZG33"/>
      <c r="WZH33"/>
      <c r="WZI33"/>
      <c r="WZJ33"/>
      <c r="WZK33"/>
      <c r="WZL33"/>
      <c r="WZM33"/>
      <c r="WZN33"/>
      <c r="WZO33"/>
      <c r="WZP33"/>
      <c r="WZQ33"/>
      <c r="WZR33"/>
      <c r="WZS33"/>
      <c r="WZT33"/>
      <c r="WZU33"/>
      <c r="WZV33"/>
      <c r="WZW33"/>
      <c r="WZX33"/>
      <c r="WZY33"/>
      <c r="WZZ33"/>
      <c r="XAA33"/>
      <c r="XAB33"/>
      <c r="XAC33"/>
      <c r="XAD33"/>
      <c r="XAE33"/>
      <c r="XAF33"/>
      <c r="XAG33"/>
      <c r="XAH33"/>
      <c r="XAI33"/>
      <c r="XAJ33"/>
      <c r="XAK33"/>
      <c r="XAL33"/>
      <c r="XAM33"/>
      <c r="XAN33"/>
      <c r="XAO33"/>
      <c r="XAP33"/>
      <c r="XAQ33"/>
      <c r="XAR33"/>
      <c r="XAS33"/>
      <c r="XAT33"/>
      <c r="XAU33"/>
      <c r="XAV33"/>
      <c r="XAW33"/>
      <c r="XAX33"/>
      <c r="XAY33"/>
      <c r="XAZ33"/>
      <c r="XBA33"/>
      <c r="XBB33"/>
      <c r="XBC33"/>
      <c r="XBD33"/>
      <c r="XBE33"/>
      <c r="XBF33"/>
      <c r="XBG33"/>
      <c r="XBH33"/>
      <c r="XBI33"/>
      <c r="XBJ33"/>
      <c r="XBK33"/>
      <c r="XBL33"/>
      <c r="XBM33"/>
      <c r="XBN33"/>
      <c r="XBO33"/>
      <c r="XBP33"/>
      <c r="XBQ33"/>
      <c r="XBR33"/>
      <c r="XBS33"/>
      <c r="XBT33"/>
      <c r="XBU33"/>
      <c r="XBV33"/>
      <c r="XBW33"/>
      <c r="XBX33"/>
      <c r="XBY33"/>
      <c r="XBZ33"/>
      <c r="XCA33"/>
      <c r="XCB33"/>
      <c r="XCC33"/>
      <c r="XCD33"/>
      <c r="XCE33"/>
      <c r="XCF33"/>
      <c r="XCG33"/>
      <c r="XCH33"/>
      <c r="XCI33"/>
      <c r="XCJ33"/>
      <c r="XCK33"/>
      <c r="XCL33"/>
      <c r="XCM33"/>
      <c r="XCN33"/>
      <c r="XCO33"/>
      <c r="XCP33"/>
      <c r="XCQ33"/>
      <c r="XCR33"/>
      <c r="XCS33"/>
      <c r="XCT33"/>
      <c r="XCU33"/>
      <c r="XCV33"/>
      <c r="XCW33"/>
      <c r="XCX33"/>
      <c r="XCY33"/>
      <c r="XCZ33"/>
      <c r="XDA33"/>
      <c r="XDB33"/>
      <c r="XDC33"/>
      <c r="XDD33"/>
      <c r="XDE33"/>
      <c r="XDF33"/>
      <c r="XDG33"/>
      <c r="XDH33"/>
      <c r="XDI33"/>
      <c r="XDJ33"/>
      <c r="XDK33"/>
      <c r="XDL33"/>
      <c r="XDM33"/>
      <c r="XDN33"/>
      <c r="XDO33"/>
      <c r="XDP33"/>
      <c r="XDQ33"/>
      <c r="XDR33"/>
      <c r="XDS33"/>
      <c r="XDT33"/>
      <c r="XDU33"/>
      <c r="XDV33"/>
      <c r="XDW33"/>
      <c r="XDX33"/>
      <c r="XDY33"/>
      <c r="XDZ33"/>
      <c r="XEA33"/>
      <c r="XEB33"/>
      <c r="XEC33"/>
      <c r="XED33"/>
      <c r="XEE33"/>
      <c r="XEF33"/>
      <c r="XEG33"/>
      <c r="XEH33"/>
      <c r="XEI33"/>
      <c r="XEJ33"/>
      <c r="XEK33"/>
      <c r="XEL33"/>
      <c r="XEM33"/>
      <c r="XEN33"/>
      <c r="XEO33"/>
      <c r="XEP33"/>
      <c r="XEQ33"/>
      <c r="XER33"/>
      <c r="XES33"/>
      <c r="XET33"/>
      <c r="XEU33"/>
      <c r="XEV33"/>
      <c r="XEW33"/>
      <c r="XEX33"/>
      <c r="XEY33"/>
      <c r="XEZ33"/>
      <c r="XFA33"/>
    </row>
    <row r="34" spans="1:11 16141:16381" s="1" customFormat="1" ht="16.5" customHeight="1">
      <c r="A34" s="76" t="s">
        <v>92</v>
      </c>
      <c r="B34" s="76"/>
      <c r="C34" s="76"/>
      <c r="D34" s="76"/>
      <c r="E34" s="76"/>
      <c r="F34" s="76"/>
      <c r="G34" s="76"/>
      <c r="H34" s="76"/>
      <c r="I34" s="76"/>
      <c r="J34" s="76"/>
      <c r="K34" s="76"/>
      <c r="WVU34"/>
      <c r="WVV34"/>
      <c r="WVW34"/>
      <c r="WVX34"/>
      <c r="WVY34"/>
      <c r="WVZ34"/>
      <c r="WWA34"/>
      <c r="WWB34"/>
      <c r="WWC34"/>
      <c r="WWD34"/>
      <c r="WWE34"/>
      <c r="WWF34"/>
      <c r="WWG34"/>
      <c r="WWH34"/>
      <c r="WWI34"/>
      <c r="WWJ34"/>
      <c r="WWK34"/>
      <c r="WWL34"/>
      <c r="WWM34"/>
      <c r="WWN34"/>
      <c r="WWO34"/>
      <c r="WWP34"/>
      <c r="WWQ34"/>
      <c r="WWR34"/>
      <c r="WWS34"/>
      <c r="WWT34"/>
      <c r="WWU34"/>
      <c r="WWV34"/>
      <c r="WWW34"/>
      <c r="WWX34"/>
      <c r="WWY34"/>
      <c r="WWZ34"/>
      <c r="WXA34"/>
      <c r="WXB34"/>
      <c r="WXC34"/>
      <c r="WXD34"/>
      <c r="WXE34"/>
      <c r="WXF34"/>
      <c r="WXG34"/>
      <c r="WXH34"/>
      <c r="WXI34"/>
      <c r="WXJ34"/>
      <c r="WXK34"/>
      <c r="WXL34"/>
      <c r="WXM34"/>
      <c r="WXN34"/>
      <c r="WXO34"/>
      <c r="WXP34"/>
      <c r="WXQ34"/>
      <c r="WXR34"/>
      <c r="WXS34"/>
      <c r="WXT34"/>
      <c r="WXU34"/>
      <c r="WXV34"/>
      <c r="WXW34"/>
      <c r="WXX34"/>
      <c r="WXY34"/>
      <c r="WXZ34"/>
      <c r="WYA34"/>
      <c r="WYB34"/>
      <c r="WYC34"/>
      <c r="WYD34"/>
      <c r="WYE34"/>
      <c r="WYF34"/>
      <c r="WYG34"/>
      <c r="WYH34"/>
      <c r="WYI34"/>
      <c r="WYJ34"/>
      <c r="WYK34"/>
      <c r="WYL34"/>
      <c r="WYM34"/>
      <c r="WYN34"/>
      <c r="WYO34"/>
      <c r="WYP34"/>
      <c r="WYQ34"/>
      <c r="WYR34"/>
      <c r="WYS34"/>
      <c r="WYT34"/>
      <c r="WYU34"/>
      <c r="WYV34"/>
      <c r="WYW34"/>
      <c r="WYX34"/>
      <c r="WYY34"/>
      <c r="WYZ34"/>
      <c r="WZA34"/>
      <c r="WZB34"/>
      <c r="WZC34"/>
      <c r="WZD34"/>
      <c r="WZE34"/>
      <c r="WZF34"/>
      <c r="WZG34"/>
      <c r="WZH34"/>
      <c r="WZI34"/>
      <c r="WZJ34"/>
      <c r="WZK34"/>
      <c r="WZL34"/>
      <c r="WZM34"/>
      <c r="WZN34"/>
      <c r="WZO34"/>
      <c r="WZP34"/>
      <c r="WZQ34"/>
      <c r="WZR34"/>
      <c r="WZS34"/>
      <c r="WZT34"/>
      <c r="WZU34"/>
      <c r="WZV34"/>
      <c r="WZW34"/>
      <c r="WZX34"/>
      <c r="WZY34"/>
      <c r="WZZ34"/>
      <c r="XAA34"/>
      <c r="XAB34"/>
      <c r="XAC34"/>
      <c r="XAD34"/>
      <c r="XAE34"/>
      <c r="XAF34"/>
      <c r="XAG34"/>
      <c r="XAH34"/>
      <c r="XAI34"/>
      <c r="XAJ34"/>
      <c r="XAK34"/>
      <c r="XAL34"/>
      <c r="XAM34"/>
      <c r="XAN34"/>
      <c r="XAO34"/>
      <c r="XAP34"/>
      <c r="XAQ34"/>
      <c r="XAR34"/>
      <c r="XAS34"/>
      <c r="XAT34"/>
      <c r="XAU34"/>
      <c r="XAV34"/>
      <c r="XAW34"/>
      <c r="XAX34"/>
      <c r="XAY34"/>
      <c r="XAZ34"/>
      <c r="XBA34"/>
      <c r="XBB34"/>
      <c r="XBC34"/>
      <c r="XBD34"/>
      <c r="XBE34"/>
      <c r="XBF34"/>
      <c r="XBG34"/>
      <c r="XBH34"/>
      <c r="XBI34"/>
      <c r="XBJ34"/>
      <c r="XBK34"/>
      <c r="XBL34"/>
      <c r="XBM34"/>
      <c r="XBN34"/>
      <c r="XBO34"/>
      <c r="XBP34"/>
      <c r="XBQ34"/>
      <c r="XBR34"/>
      <c r="XBS34"/>
      <c r="XBT34"/>
      <c r="XBU34"/>
      <c r="XBV34"/>
      <c r="XBW34"/>
      <c r="XBX34"/>
      <c r="XBY34"/>
      <c r="XBZ34"/>
      <c r="XCA34"/>
      <c r="XCB34"/>
      <c r="XCC34"/>
      <c r="XCD34"/>
      <c r="XCE34"/>
      <c r="XCF34"/>
      <c r="XCG34"/>
      <c r="XCH34"/>
      <c r="XCI34"/>
      <c r="XCJ34"/>
      <c r="XCK34"/>
      <c r="XCL34"/>
      <c r="XCM34"/>
      <c r="XCN34"/>
      <c r="XCO34"/>
      <c r="XCP34"/>
      <c r="XCQ34"/>
      <c r="XCR34"/>
      <c r="XCS34"/>
      <c r="XCT34"/>
      <c r="XCU34"/>
      <c r="XCV34"/>
      <c r="XCW34"/>
      <c r="XCX34"/>
      <c r="XCY34"/>
      <c r="XCZ34"/>
      <c r="XDA34"/>
      <c r="XDB34"/>
      <c r="XDC34"/>
      <c r="XDD34"/>
      <c r="XDE34"/>
      <c r="XDF34"/>
      <c r="XDG34"/>
      <c r="XDH34"/>
      <c r="XDI34"/>
      <c r="XDJ34"/>
      <c r="XDK34"/>
      <c r="XDL34"/>
      <c r="XDM34"/>
      <c r="XDN34"/>
      <c r="XDO34"/>
      <c r="XDP34"/>
      <c r="XDQ34"/>
      <c r="XDR34"/>
      <c r="XDS34"/>
      <c r="XDT34"/>
      <c r="XDU34"/>
      <c r="XDV34"/>
      <c r="XDW34"/>
      <c r="XDX34"/>
      <c r="XDY34"/>
      <c r="XDZ34"/>
      <c r="XEA34"/>
      <c r="XEB34"/>
      <c r="XEC34"/>
      <c r="XED34"/>
      <c r="XEE34"/>
      <c r="XEF34"/>
      <c r="XEG34"/>
      <c r="XEH34"/>
      <c r="XEI34"/>
      <c r="XEJ34"/>
      <c r="XEK34"/>
      <c r="XEL34"/>
      <c r="XEM34"/>
      <c r="XEN34"/>
      <c r="XEO34"/>
      <c r="XEP34"/>
      <c r="XEQ34"/>
      <c r="XER34"/>
      <c r="XES34"/>
      <c r="XET34"/>
      <c r="XEU34"/>
      <c r="XEV34"/>
      <c r="XEW34"/>
      <c r="XEX34"/>
      <c r="XEY34"/>
      <c r="XEZ34"/>
      <c r="XFA34"/>
    </row>
    <row r="35" spans="1:11 16141:16381" s="1" customFormat="1" ht="42" customHeight="1">
      <c r="A35" s="72" t="s">
        <v>54</v>
      </c>
      <c r="B35" s="72"/>
      <c r="C35" s="72"/>
      <c r="D35" s="72"/>
      <c r="E35" s="72"/>
      <c r="F35" s="72"/>
      <c r="G35" s="72"/>
      <c r="H35" s="72"/>
      <c r="I35" s="72"/>
      <c r="J35" s="72"/>
      <c r="K35" s="72"/>
      <c r="WVU35"/>
      <c r="WVV35"/>
      <c r="WVW35"/>
      <c r="WVX35"/>
      <c r="WVY35"/>
      <c r="WVZ35"/>
      <c r="WWA35"/>
      <c r="WWB35"/>
      <c r="WWC35"/>
      <c r="WWD35"/>
      <c r="WWE35"/>
      <c r="WWF35"/>
      <c r="WWG35"/>
      <c r="WWH35"/>
      <c r="WWI35"/>
      <c r="WWJ35"/>
      <c r="WWK35"/>
      <c r="WWL35"/>
      <c r="WWM35"/>
      <c r="WWN35"/>
      <c r="WWO35"/>
      <c r="WWP35"/>
      <c r="WWQ35"/>
      <c r="WWR35"/>
      <c r="WWS35"/>
      <c r="WWT35"/>
      <c r="WWU35"/>
      <c r="WWV35"/>
      <c r="WWW35"/>
      <c r="WWX35"/>
      <c r="WWY35"/>
      <c r="WWZ35"/>
      <c r="WXA35"/>
      <c r="WXB35"/>
      <c r="WXC35"/>
      <c r="WXD35"/>
      <c r="WXE35"/>
      <c r="WXF35"/>
      <c r="WXG35"/>
      <c r="WXH35"/>
      <c r="WXI35"/>
      <c r="WXJ35"/>
      <c r="WXK35"/>
      <c r="WXL35"/>
      <c r="WXM35"/>
      <c r="WXN35"/>
      <c r="WXO35"/>
      <c r="WXP35"/>
      <c r="WXQ35"/>
      <c r="WXR35"/>
      <c r="WXS35"/>
      <c r="WXT35"/>
      <c r="WXU35"/>
      <c r="WXV35"/>
      <c r="WXW35"/>
      <c r="WXX35"/>
      <c r="WXY35"/>
      <c r="WXZ35"/>
      <c r="WYA35"/>
      <c r="WYB35"/>
      <c r="WYC35"/>
      <c r="WYD35"/>
      <c r="WYE35"/>
      <c r="WYF35"/>
      <c r="WYG35"/>
      <c r="WYH35"/>
      <c r="WYI35"/>
      <c r="WYJ35"/>
      <c r="WYK35"/>
      <c r="WYL35"/>
      <c r="WYM35"/>
      <c r="WYN35"/>
      <c r="WYO35"/>
      <c r="WYP35"/>
      <c r="WYQ35"/>
      <c r="WYR35"/>
      <c r="WYS35"/>
      <c r="WYT35"/>
      <c r="WYU35"/>
      <c r="WYV35"/>
      <c r="WYW35"/>
      <c r="WYX35"/>
      <c r="WYY35"/>
      <c r="WYZ35"/>
      <c r="WZA35"/>
      <c r="WZB35"/>
      <c r="WZC35"/>
      <c r="WZD35"/>
      <c r="WZE35"/>
      <c r="WZF35"/>
      <c r="WZG35"/>
      <c r="WZH35"/>
      <c r="WZI35"/>
      <c r="WZJ35"/>
      <c r="WZK35"/>
      <c r="WZL35"/>
      <c r="WZM35"/>
      <c r="WZN35"/>
      <c r="WZO35"/>
      <c r="WZP35"/>
      <c r="WZQ35"/>
      <c r="WZR35"/>
      <c r="WZS35"/>
      <c r="WZT35"/>
      <c r="WZU35"/>
      <c r="WZV35"/>
      <c r="WZW35"/>
      <c r="WZX35"/>
      <c r="WZY35"/>
      <c r="WZZ35"/>
      <c r="XAA35"/>
      <c r="XAB35"/>
      <c r="XAC35"/>
      <c r="XAD35"/>
      <c r="XAE35"/>
      <c r="XAF35"/>
      <c r="XAG35"/>
      <c r="XAH35"/>
      <c r="XAI35"/>
      <c r="XAJ35"/>
      <c r="XAK35"/>
      <c r="XAL35"/>
      <c r="XAM35"/>
      <c r="XAN35"/>
      <c r="XAO35"/>
      <c r="XAP35"/>
      <c r="XAQ35"/>
      <c r="XAR35"/>
      <c r="XAS35"/>
      <c r="XAT35"/>
      <c r="XAU35"/>
      <c r="XAV35"/>
      <c r="XAW35"/>
      <c r="XAX35"/>
      <c r="XAY35"/>
      <c r="XAZ35"/>
      <c r="XBA35"/>
      <c r="XBB35"/>
      <c r="XBC35"/>
      <c r="XBD35"/>
      <c r="XBE35"/>
      <c r="XBF35"/>
      <c r="XBG35"/>
      <c r="XBH35"/>
      <c r="XBI35"/>
      <c r="XBJ35"/>
      <c r="XBK35"/>
      <c r="XBL35"/>
      <c r="XBM35"/>
      <c r="XBN35"/>
      <c r="XBO35"/>
      <c r="XBP35"/>
      <c r="XBQ35"/>
      <c r="XBR35"/>
      <c r="XBS35"/>
      <c r="XBT35"/>
      <c r="XBU35"/>
      <c r="XBV35"/>
      <c r="XBW35"/>
      <c r="XBX35"/>
      <c r="XBY35"/>
      <c r="XBZ35"/>
      <c r="XCA35"/>
      <c r="XCB35"/>
      <c r="XCC35"/>
      <c r="XCD35"/>
      <c r="XCE35"/>
      <c r="XCF35"/>
      <c r="XCG35"/>
      <c r="XCH35"/>
      <c r="XCI35"/>
      <c r="XCJ35"/>
      <c r="XCK35"/>
      <c r="XCL35"/>
      <c r="XCM35"/>
      <c r="XCN35"/>
      <c r="XCO35"/>
      <c r="XCP35"/>
      <c r="XCQ35"/>
      <c r="XCR35"/>
      <c r="XCS35"/>
      <c r="XCT35"/>
      <c r="XCU35"/>
      <c r="XCV35"/>
      <c r="XCW35"/>
      <c r="XCX35"/>
      <c r="XCY35"/>
      <c r="XCZ35"/>
      <c r="XDA35"/>
      <c r="XDB35"/>
      <c r="XDC35"/>
      <c r="XDD35"/>
      <c r="XDE35"/>
      <c r="XDF35"/>
      <c r="XDG35"/>
      <c r="XDH35"/>
      <c r="XDI35"/>
      <c r="XDJ35"/>
      <c r="XDK35"/>
      <c r="XDL35"/>
      <c r="XDM35"/>
      <c r="XDN35"/>
      <c r="XDO35"/>
      <c r="XDP35"/>
      <c r="XDQ35"/>
      <c r="XDR35"/>
      <c r="XDS35"/>
      <c r="XDT35"/>
      <c r="XDU35"/>
      <c r="XDV35"/>
      <c r="XDW35"/>
      <c r="XDX35"/>
      <c r="XDY35"/>
      <c r="XDZ35"/>
      <c r="XEA35"/>
      <c r="XEB35"/>
      <c r="XEC35"/>
      <c r="XED35"/>
      <c r="XEE35"/>
      <c r="XEF35"/>
      <c r="XEG35"/>
      <c r="XEH35"/>
      <c r="XEI35"/>
      <c r="XEJ35"/>
      <c r="XEK35"/>
      <c r="XEL35"/>
      <c r="XEM35"/>
      <c r="XEN35"/>
      <c r="XEO35"/>
      <c r="XEP35"/>
      <c r="XEQ35"/>
      <c r="XER35"/>
      <c r="XES35"/>
      <c r="XET35"/>
      <c r="XEU35"/>
      <c r="XEV35"/>
      <c r="XEW35"/>
      <c r="XEX35"/>
      <c r="XEY35"/>
      <c r="XEZ35"/>
      <c r="XFA35"/>
    </row>
  </sheetData>
  <mergeCells count="50">
    <mergeCell ref="C7:D7"/>
    <mergeCell ref="E7:H7"/>
    <mergeCell ref="A1:K1"/>
    <mergeCell ref="A2:K2"/>
    <mergeCell ref="A4:K4"/>
    <mergeCell ref="A5:K5"/>
    <mergeCell ref="A6:K6"/>
    <mergeCell ref="I7:K7"/>
    <mergeCell ref="C8:D8"/>
    <mergeCell ref="E8:H8"/>
    <mergeCell ref="I8:K8"/>
    <mergeCell ref="C9:D9"/>
    <mergeCell ref="C10:D10"/>
    <mergeCell ref="E10:H10"/>
    <mergeCell ref="I10:K10"/>
    <mergeCell ref="I9:K9"/>
    <mergeCell ref="C11:D11"/>
    <mergeCell ref="E11:H11"/>
    <mergeCell ref="I11:K11"/>
    <mergeCell ref="C12:D12"/>
    <mergeCell ref="E12:H12"/>
    <mergeCell ref="I12:K12"/>
    <mergeCell ref="I13:K13"/>
    <mergeCell ref="C14:D14"/>
    <mergeCell ref="C15:D15"/>
    <mergeCell ref="C16:D16"/>
    <mergeCell ref="I16:K16"/>
    <mergeCell ref="I15:K15"/>
    <mergeCell ref="I14:K14"/>
    <mergeCell ref="A25:H25"/>
    <mergeCell ref="A26:H26"/>
    <mergeCell ref="A27:H27"/>
    <mergeCell ref="C13:D13"/>
    <mergeCell ref="E13:H13"/>
    <mergeCell ref="A32:K32"/>
    <mergeCell ref="A33:K33"/>
    <mergeCell ref="A34:K34"/>
    <mergeCell ref="A35:K35"/>
    <mergeCell ref="E9:H9"/>
    <mergeCell ref="E14:H14"/>
    <mergeCell ref="E17:H17"/>
    <mergeCell ref="E16:H16"/>
    <mergeCell ref="E15:H15"/>
    <mergeCell ref="I17:K17"/>
    <mergeCell ref="C17:D17"/>
    <mergeCell ref="A18:K18"/>
    <mergeCell ref="A29:H29"/>
    <mergeCell ref="A30:K30"/>
    <mergeCell ref="A31:K31"/>
    <mergeCell ref="A24:H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13D1-76B2-4041-820D-109F050A89F3}">
  <dimension ref="A2:N8"/>
  <sheetViews>
    <sheetView zoomScale="70" zoomScaleNormal="70" workbookViewId="0">
      <selection activeCell="F23" sqref="F23"/>
    </sheetView>
  </sheetViews>
  <sheetFormatPr defaultRowHeight="15"/>
  <cols>
    <col min="2" max="2" width="19.5703125" customWidth="1"/>
    <col min="4" max="4" width="12" customWidth="1"/>
    <col min="5" max="5" width="73.5703125" customWidth="1"/>
    <col min="7" max="7" width="11.28515625" customWidth="1"/>
    <col min="8" max="9" width="12.140625" customWidth="1"/>
    <col min="10" max="10" width="12.85546875" customWidth="1"/>
    <col min="11" max="11" width="23.7109375" customWidth="1"/>
    <col min="12" max="12" width="12" style="17" customWidth="1"/>
  </cols>
  <sheetData>
    <row r="2" spans="1:14" ht="15.75">
      <c r="A2" s="90" t="s">
        <v>60</v>
      </c>
      <c r="B2" s="90"/>
      <c r="C2" s="90"/>
      <c r="D2" s="90"/>
      <c r="E2" s="90"/>
      <c r="F2" s="90"/>
      <c r="G2" s="90"/>
      <c r="H2" s="90"/>
      <c r="I2" s="90"/>
      <c r="J2" s="90"/>
      <c r="K2" s="90"/>
      <c r="L2" s="90"/>
      <c r="M2" s="90"/>
      <c r="N2" s="90"/>
    </row>
    <row r="3" spans="1:14" ht="15.75">
      <c r="A3" s="90" t="s">
        <v>29</v>
      </c>
      <c r="B3" s="90"/>
      <c r="C3" s="90"/>
      <c r="D3" s="90"/>
      <c r="E3" s="90"/>
      <c r="F3" s="90"/>
      <c r="G3" s="90"/>
      <c r="H3" s="90"/>
      <c r="I3" s="90"/>
      <c r="J3" s="90"/>
      <c r="K3" s="90"/>
      <c r="L3" s="90"/>
      <c r="M3" s="90"/>
      <c r="N3" s="90"/>
    </row>
    <row r="6" spans="1:14" ht="129">
      <c r="A6" s="7" t="s">
        <v>16</v>
      </c>
      <c r="B6" s="8" t="s">
        <v>17</v>
      </c>
      <c r="C6" s="8" t="s">
        <v>18</v>
      </c>
      <c r="D6" s="9" t="s">
        <v>19</v>
      </c>
      <c r="E6" s="10" t="s">
        <v>20</v>
      </c>
      <c r="F6" s="8" t="s">
        <v>21</v>
      </c>
      <c r="G6" s="8" t="s">
        <v>22</v>
      </c>
      <c r="H6" s="11" t="s">
        <v>23</v>
      </c>
      <c r="I6" s="11" t="s">
        <v>24</v>
      </c>
      <c r="J6" s="30" t="s">
        <v>25</v>
      </c>
      <c r="K6" s="30" t="s">
        <v>26</v>
      </c>
      <c r="L6" s="11" t="s">
        <v>27</v>
      </c>
    </row>
    <row r="7" spans="1:14">
      <c r="A7" s="25">
        <v>1</v>
      </c>
      <c r="B7" s="27">
        <v>2</v>
      </c>
      <c r="C7" s="27">
        <v>3</v>
      </c>
      <c r="D7" s="26">
        <v>4</v>
      </c>
      <c r="E7" s="28">
        <v>5</v>
      </c>
      <c r="F7" s="27">
        <v>6</v>
      </c>
      <c r="G7" s="27">
        <v>7</v>
      </c>
      <c r="H7" s="29">
        <v>8</v>
      </c>
      <c r="I7" s="29">
        <v>9</v>
      </c>
      <c r="J7" s="48">
        <v>10</v>
      </c>
      <c r="K7" s="48">
        <v>11</v>
      </c>
      <c r="L7" s="52">
        <v>12</v>
      </c>
    </row>
    <row r="8" spans="1:14" ht="290.25" customHeight="1">
      <c r="A8" s="13">
        <v>11</v>
      </c>
      <c r="B8" s="31" t="s">
        <v>93</v>
      </c>
      <c r="C8" s="13" t="s">
        <v>94</v>
      </c>
      <c r="D8" s="13">
        <v>1320</v>
      </c>
      <c r="E8" s="12" t="s">
        <v>112</v>
      </c>
      <c r="F8" s="57">
        <v>5</v>
      </c>
      <c r="G8" s="61">
        <v>25.3</v>
      </c>
      <c r="H8" s="58">
        <f>G8*D8</f>
        <v>33396</v>
      </c>
      <c r="I8" s="58">
        <f>H8*1.05</f>
        <v>35065.800000000003</v>
      </c>
      <c r="J8" s="59" t="s">
        <v>108</v>
      </c>
      <c r="K8" s="64" t="s">
        <v>110</v>
      </c>
      <c r="L8" s="60">
        <v>38808</v>
      </c>
    </row>
  </sheetData>
  <mergeCells count="2">
    <mergeCell ref="A2:N2"/>
    <mergeCell ref="A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03CA-DD37-4A6F-8FDA-2AB880A85AE0}">
  <dimension ref="A2:N9"/>
  <sheetViews>
    <sheetView tabSelected="1" zoomScale="80" zoomScaleNormal="80" workbookViewId="0">
      <selection activeCell="J12" sqref="J12"/>
    </sheetView>
  </sheetViews>
  <sheetFormatPr defaultRowHeight="15"/>
  <cols>
    <col min="2" max="2" width="12.28515625" customWidth="1"/>
    <col min="4" max="4" width="12" customWidth="1"/>
    <col min="5" max="5" width="42.7109375" customWidth="1"/>
    <col min="10" max="10" width="14.7109375" customWidth="1"/>
    <col min="11" max="11" width="23.28515625" customWidth="1"/>
    <col min="12" max="12" width="11.7109375" customWidth="1"/>
  </cols>
  <sheetData>
    <row r="2" spans="1:14" ht="15.75">
      <c r="A2" s="90" t="s">
        <v>60</v>
      </c>
      <c r="B2" s="90"/>
      <c r="C2" s="90"/>
      <c r="D2" s="90"/>
      <c r="E2" s="90"/>
      <c r="F2" s="90"/>
      <c r="G2" s="90"/>
      <c r="H2" s="90"/>
      <c r="I2" s="90"/>
      <c r="J2" s="90"/>
      <c r="K2" s="90"/>
      <c r="L2" s="90"/>
      <c r="M2" s="90"/>
      <c r="N2" s="90"/>
    </row>
    <row r="3" spans="1:14" ht="15.75">
      <c r="A3" s="90" t="s">
        <v>29</v>
      </c>
      <c r="B3" s="90"/>
      <c r="C3" s="90"/>
      <c r="D3" s="90"/>
      <c r="E3" s="90"/>
      <c r="F3" s="90"/>
      <c r="G3" s="90"/>
      <c r="H3" s="90"/>
      <c r="I3" s="90"/>
      <c r="J3" s="90"/>
      <c r="K3" s="90"/>
      <c r="L3" s="90"/>
      <c r="M3" s="90"/>
      <c r="N3" s="90"/>
    </row>
    <row r="4" spans="1:14" ht="15.75">
      <c r="A4" s="15"/>
      <c r="B4" s="15"/>
      <c r="C4" s="15"/>
      <c r="D4" s="15"/>
      <c r="E4" s="15"/>
      <c r="F4" s="15"/>
      <c r="G4" s="15"/>
      <c r="H4" s="15"/>
      <c r="I4" s="15"/>
      <c r="J4" s="15"/>
      <c r="K4" s="15"/>
      <c r="L4" s="15"/>
      <c r="M4" s="15"/>
      <c r="N4" s="15"/>
    </row>
    <row r="5" spans="1:14" ht="15.75">
      <c r="A5" s="15"/>
      <c r="B5" s="15"/>
      <c r="C5" s="15"/>
      <c r="D5" s="15"/>
      <c r="E5" s="15"/>
      <c r="F5" s="15"/>
      <c r="G5" s="15"/>
      <c r="H5" s="15"/>
      <c r="I5" s="15"/>
      <c r="J5" s="15"/>
      <c r="K5" s="15"/>
      <c r="L5" s="15"/>
      <c r="M5" s="15"/>
      <c r="N5" s="15"/>
    </row>
    <row r="6" spans="1:14" ht="129">
      <c r="A6" s="7" t="s">
        <v>16</v>
      </c>
      <c r="B6" s="8" t="s">
        <v>17</v>
      </c>
      <c r="C6" s="8" t="s">
        <v>18</v>
      </c>
      <c r="D6" s="9" t="s">
        <v>19</v>
      </c>
      <c r="E6" s="10" t="s">
        <v>20</v>
      </c>
      <c r="F6" s="8" t="s">
        <v>21</v>
      </c>
      <c r="G6" s="8" t="s">
        <v>22</v>
      </c>
      <c r="H6" s="11" t="s">
        <v>23</v>
      </c>
      <c r="I6" s="11" t="s">
        <v>24</v>
      </c>
      <c r="J6" s="30" t="s">
        <v>25</v>
      </c>
      <c r="K6" s="30" t="s">
        <v>26</v>
      </c>
      <c r="L6" s="11" t="s">
        <v>27</v>
      </c>
      <c r="M6" s="15"/>
      <c r="N6" s="15"/>
    </row>
    <row r="7" spans="1:14">
      <c r="A7" s="25">
        <v>1</v>
      </c>
      <c r="B7" s="27">
        <v>2</v>
      </c>
      <c r="C7" s="27">
        <v>3</v>
      </c>
      <c r="D7" s="26">
        <v>4</v>
      </c>
      <c r="E7" s="28">
        <v>5</v>
      </c>
      <c r="F7" s="27">
        <v>6</v>
      </c>
      <c r="G7" s="27">
        <v>7</v>
      </c>
      <c r="H7" s="29">
        <v>8</v>
      </c>
      <c r="I7" s="29">
        <v>9</v>
      </c>
      <c r="J7" s="48">
        <v>10</v>
      </c>
      <c r="K7" s="48">
        <v>11</v>
      </c>
      <c r="L7" s="51">
        <v>12</v>
      </c>
    </row>
    <row r="8" spans="1:14" ht="95.25" customHeight="1">
      <c r="A8" s="32">
        <v>16</v>
      </c>
      <c r="B8" s="33" t="s">
        <v>95</v>
      </c>
      <c r="C8" s="34" t="s">
        <v>96</v>
      </c>
      <c r="D8" s="32">
        <v>3</v>
      </c>
      <c r="E8" s="35" t="s">
        <v>97</v>
      </c>
      <c r="F8" s="50">
        <v>5</v>
      </c>
      <c r="G8" s="36">
        <v>36.4</v>
      </c>
      <c r="H8" s="36">
        <f>G8*D8</f>
        <v>109.19999999999999</v>
      </c>
      <c r="I8" s="36">
        <f>H8*1.05</f>
        <v>114.66</v>
      </c>
      <c r="J8" s="6" t="s">
        <v>109</v>
      </c>
      <c r="K8" s="64" t="s">
        <v>110</v>
      </c>
      <c r="L8" s="49">
        <v>150</v>
      </c>
    </row>
    <row r="9" spans="1:14" ht="96.75" customHeight="1">
      <c r="A9" s="32">
        <v>22</v>
      </c>
      <c r="B9" s="33" t="s">
        <v>98</v>
      </c>
      <c r="C9" s="34" t="s">
        <v>28</v>
      </c>
      <c r="D9" s="32">
        <v>44</v>
      </c>
      <c r="E9" s="38" t="s">
        <v>99</v>
      </c>
      <c r="F9" s="3">
        <v>21</v>
      </c>
      <c r="G9" s="62">
        <v>18.899999999999999</v>
      </c>
      <c r="H9" s="65">
        <f t="shared" ref="H9" si="0">G9*D9</f>
        <v>831.59999999999991</v>
      </c>
      <c r="I9" s="65">
        <f t="shared" ref="I9" si="1">H9*1.21</f>
        <v>1006.2359999999999</v>
      </c>
      <c r="J9" s="63" t="s">
        <v>111</v>
      </c>
      <c r="K9" s="64" t="s">
        <v>110</v>
      </c>
      <c r="L9" s="49">
        <v>1300</v>
      </c>
    </row>
  </sheetData>
  <mergeCells count="2">
    <mergeCell ref="A2:N2"/>
    <mergeCell ref="A3:N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F5CD4B-9F1D-4CA7-8A15-4FC992295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F6329408-C893-4DCE-A166-200D3A0F97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Bendrieji reikalavimai</vt:lpstr>
      <vt:lpstr>10 PD analiz su nuoma A57</vt:lpstr>
      <vt:lpstr>11 PD mikrobiolog</vt:lpstr>
      <vt:lpstr>16, 22 PD patologija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4</cp:revision>
  <dcterms:created xsi:type="dcterms:W3CDTF">2024-03-27T11:13:25Z</dcterms:created>
  <dcterms:modified xsi:type="dcterms:W3CDTF">2025-06-17T10:31:26Z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0x010100D5BCD9EAB0A31D4191201CD959981207</vt:lpwstr>
  </op:property>
  <op:property fmtid="{D5CDD505-2E9C-101B-9397-08002B2CF9AE}" pid="3" name="MediaServiceImageTags">
    <vt:lpwstr/>
  </op:property>
  <op:property fmtid="{D5CDD505-2E9C-101B-9397-08002B2CF9AE}" pid="4" name="LitTag">
    <vt:lpwstr/>
  </op:property>
  <op:property fmtid="{D5CDD505-2E9C-101B-9397-08002B2CF9AE}" pid="5" name="LitCategory">
    <vt:lpwstr/>
  </op:property>
  <op:property fmtid="{D5CDD505-2E9C-101B-9397-08002B2CF9AE}" pid="6" name="LabbisDVSAttachmentId">
    <vt:lpwstr>75983040-6a77-48c2-9c35-aa8ea97704d9</vt:lpwstr>
  </op:property>
</op:Properties>
</file>