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C:\Users\Viesieji2\Desktop\Agnė 2024\5. Plastikiniai med gaminiai II (2024, tarptautinis)\Viešinimui\S1-85_25 AMI sprendimai 9,10,11,12,14,16,18,23,24,25\"/>
    </mc:Choice>
  </mc:AlternateContent>
  <xr:revisionPtr revIDLastSave="0" documentId="13_ncr:1_{216D8F64-F41A-4654-8645-94D4D4B67310}" xr6:coauthVersionLast="47" xr6:coauthVersionMax="47" xr10:uidLastSave="{00000000-0000-0000-0000-000000000000}"/>
  <bookViews>
    <workbookView xWindow="-120" yWindow="-120" windowWidth="29040" windowHeight="15840" tabRatio="500" xr2:uid="{00000000-000D-0000-FFFF-FFFF00000000}"/>
  </bookViews>
  <sheets>
    <sheet name="1-53 pirkimo dalys" sheetId="1" r:id="rId1"/>
  </sheets>
  <definedNames>
    <definedName name="Excel_BuiltIn_Print_Area" localSheetId="0">'1-53 pirkimo dalys'!$J$10:$IV$30</definedName>
    <definedName name="Excel_BuiltIn_Print_Area_1_1">#REF!</definedName>
    <definedName name="TABLE_1">#REF!</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G30" i="1" l="1"/>
  <c r="H30" i="1" s="1"/>
  <c r="G29" i="1"/>
  <c r="H29" i="1" s="1"/>
  <c r="G28" i="1"/>
  <c r="H28" i="1" s="1"/>
  <c r="G27" i="1"/>
  <c r="H27" i="1" s="1"/>
  <c r="G26" i="1"/>
  <c r="H26" i="1" s="1"/>
  <c r="G25" i="1"/>
  <c r="H25" i="1" s="1"/>
  <c r="G23" i="1"/>
  <c r="H23" i="1" s="1"/>
  <c r="G22" i="1"/>
  <c r="H22" i="1" s="1"/>
  <c r="G21" i="1"/>
  <c r="H21" i="1" s="1"/>
  <c r="G20" i="1"/>
  <c r="H20" i="1" s="1"/>
  <c r="G18" i="1"/>
  <c r="H18" i="1" s="1"/>
  <c r="G16" i="1"/>
  <c r="H16" i="1" s="1"/>
  <c r="G15" i="1"/>
  <c r="H15" i="1" s="1"/>
  <c r="G13" i="1"/>
  <c r="H13" i="1" s="1"/>
  <c r="G12" i="1"/>
  <c r="H12" i="1" s="1"/>
  <c r="H17" i="1" l="1"/>
  <c r="H24" i="1"/>
  <c r="G24" i="1"/>
  <c r="G17" i="1"/>
</calcChain>
</file>

<file path=xl/sharedStrings.xml><?xml version="1.0" encoding="utf-8"?>
<sst xmlns="http://schemas.openxmlformats.org/spreadsheetml/2006/main" count="104" uniqueCount="75">
  <si>
    <t xml:space="preserve">                                                                               
</t>
  </si>
  <si>
    <t>TECHNINĖ SPECIFIKACIJA</t>
  </si>
  <si>
    <t>Kartu su pasiūlymu turi būti pateikti:</t>
  </si>
  <si>
    <t>1. CE sertifikatai arba lygiaverčiai dokumentai, patvirtinantys, kad tiekėjo siūlomos prekės atitinka Europos Sąjungos direktyvų nustatytus reikalavimus;</t>
  </si>
  <si>
    <t>2. Siūlomų prekių techninių charakteristikų aprašymai (originalūs prekių katalogai, ar jų dalys ar kiti lygiaverčiai dokumentai, kuriose aprašomos siūlomos prekės) įrodantys, kad siūlomos prekės atitinka specifikacijos reikalavimus (techniniuose aprašymuose, kataloguose ir pan. turi būti pažymėti siūlomos pozicijos techniniai parametrai);</t>
  </si>
  <si>
    <r>
      <rPr>
        <sz val="12"/>
        <color rgb="FF000000"/>
        <rFont val="Times New Roman"/>
        <family val="1"/>
        <charset val="186"/>
      </rPr>
      <t>3. Perkančiosios organizacijos prašymu, dalyvis privalės per 5 (penkias) darbo dienas pateikti siūlomų prekių pavyzdžius adresu</t>
    </r>
    <r>
      <rPr>
        <sz val="11"/>
        <rFont val="LiberationSerif"/>
      </rPr>
      <t xml:space="preserve"> </t>
    </r>
    <r>
      <rPr>
        <sz val="12"/>
        <rFont val="Times New Roman"/>
        <family val="1"/>
        <charset val="186"/>
      </rPr>
      <t>Antakalnio g. 57, LT-10207 Vilnius</t>
    </r>
    <r>
      <rPr>
        <sz val="12"/>
        <color rgb="FF000000"/>
        <rFont val="Times New Roman"/>
        <family val="1"/>
        <charset val="186"/>
      </rPr>
      <t>. Ant siūlomų prekių pavyzdžių turi būti pažymėtas pozicijos numeris. Visus prekių pavyzdžius dalyvis privalo pateikti savo sąskaita. Pateikti prekių pavyzdžiai dalyviui grąžinami nebus. Kai kurie pateikti prekių pavyzdžiai gali būti išbandyti. Perkančioji organizacija neįsipareigoja apmokėti už pateiktus išbandyti prekių pavyzdžius.</t>
    </r>
  </si>
  <si>
    <t>Pirkimo dalių ir prekių Nr.</t>
  </si>
  <si>
    <t>Prekės pavadinimas</t>
  </si>
  <si>
    <t>Mato vienetas</t>
  </si>
  <si>
    <t>Maksimalus kiekis</t>
  </si>
  <si>
    <t>Vieneto kaina Eur be PVM</t>
  </si>
  <si>
    <t>Taikomas PVM tarifas (proc.)</t>
  </si>
  <si>
    <t>Kiekio kaina Eur be PVM</t>
  </si>
  <si>
    <t>Kiekio kaina Eur su PVM</t>
  </si>
  <si>
    <t>Prekių specifikacijos reikalavimai</t>
  </si>
  <si>
    <t>Gamintojas, kilmės šalis</t>
  </si>
  <si>
    <t>Kataloge numeris (nuoroda prekės duomenims kataloge)</t>
  </si>
  <si>
    <t xml:space="preserve"> vnt.</t>
  </si>
  <si>
    <t>vnt.</t>
  </si>
  <si>
    <t>13 dalis iš viso, Eur:</t>
  </si>
  <si>
    <t>Infuzinių sistemų bakterinis filtras naujagimiams</t>
  </si>
  <si>
    <t>1. Plotas 2,8 cm².
2. 0,22 mkm(mikronų )antibakterinis filtras.
3. Tekmės greitis 5ml/min.
4. Pirminis tūris 0,1 ml.
5. Spaudimo pasipriešinimas 500 kPa.
6. Paženklintas CE ženklu.</t>
  </si>
  <si>
    <t>Šlapimo kateteriai naujagimiams CH 5</t>
  </si>
  <si>
    <t xml:space="preserve"> vnt. </t>
  </si>
  <si>
    <t>1. Ovalus galas su dviem ovaliomis angomis.
2. Ne mažiau kaip 40 cm ilgio.
3. Pagamintas iš  PVC.
4. RO-kontrastinis.
5. Skaidrus.
6. Paženklinti CE ženklu.</t>
  </si>
  <si>
    <t>Periferinės centrinės venos kateteriai naujagimiams:</t>
  </si>
  <si>
    <t>Periferinės centrinės venos kateteriai naujagimiams</t>
  </si>
  <si>
    <t>1. Kateteris 28G (Fr 1), kaniulė ID 0,7 mm.
2. Diametras 0,17 x 0,36 mm.
3. Ilgis ne mažiau 20 cm.
4. RO kontrastinis.
5. Iš PUR, termolabilus.
6. Graduotas kas 1 cm.
7. Tekmės greitis 0,5 ml/min.
8. Pirminis tūris  0,14 ml.
9. Paženklinti CE ženklu.</t>
  </si>
  <si>
    <t>1. Kateteris 23G (Fr 2), kaniulė ID 0,9 mm.
2. Diametras 0,17 x 0,36 mm.
3. Ilgis ne mažiau 20 cm.
4. RO kontrastinis.
5. Iš PUR, termolabilus.
6. Graduotas kas 1 cm.
7. Tekmės greitis 0,5 ml/min.
8. Pirminis tūris  0,14 ml.
9. Paženklinti CE ženklu.</t>
  </si>
  <si>
    <t>Plėvelė hipotermiškam naujagimiui uždengti</t>
  </si>
  <si>
    <t>1. Vienkartinė.
2. Oda turi kvėpuoti.
3. Paženklinta CE ženklu.</t>
  </si>
  <si>
    <t>Silikoninės nosies kaniulės (Benvenister tipo):</t>
  </si>
  <si>
    <t>Silikoninės nosies kaniulės (Benvenister tipo)</t>
  </si>
  <si>
    <t>1. Sterilios. 
2. Pagamintos iš permatomo silikono. 
3. Be konektoriaus. 
4. Su pamušalu. 
5. Šonuose skylutės kaniulių tvirtinimui prie galvos. 
6. Tinka prie Benvenister tipo vožtuvo. 
7. Įpakuota po 1 vnt. 
8. Paženklintos CE ženklu. 
9. Dydis: XS.</t>
  </si>
  <si>
    <t>1. Sterilios. 
2. Pagamintos iš permatomo silikono. 
3. Be konektoriaus. 
4. Su pamušalu. 
5. Šonuose skylutės kaniulių tvirtinimui prie galvos. 
6. Tinka prie Benvenister tipo vožtuvo. 
7. Įpakuota po 1 vnt. 
8. Paženklintos CE ženklu. 
9. Dydis: S.</t>
  </si>
  <si>
    <t>1. Sterilios. 
2. Pagamintos iš permatomo silikono. 
3. Be konektoriaus. 
4. Su pamušalu. 
5. Šonuose skylutės kaniulių tvirtinimui prie galvos. 
6. Tinka prie Benvenister tipo vožtuvo. 
7. Įpakuota po 1 vnt. 
8. Paženklintos CE ženklu. 
9. Dydis: M.</t>
  </si>
  <si>
    <t>1. Sterilios. 
2. Pagamintos iš permatomo silikono. 
3. Be konektoriaus. 
4. Su pamušalu. 
5. Šonuose skylutės kaniulių tvirtinimui prie galvos. 
6. Tinka prie Benvenister tipo vožtuvo.
7. Įpakuota po 1 vnt. 
8. Paženklintos CE ženklu. 
9. Dydis: L.</t>
  </si>
  <si>
    <t>Neinvazinės ventiliacijos ir CPAP kaukė</t>
  </si>
  <si>
    <t>1. Skirta neinvazinei ventiliacijai su DPV, CPAP ir Bi-level sistemoms;                                                                                                                                                                                                                                                                                                                                                                                                                 2. Viso veido kaukė oro tiekimui per nosį ir burną;
3. Plastikinis kaukės korpusas su 2 angom deguoniui tiekti ir su silikonine atrama kaktai;
4. Slankios juostelės leidžiančios judinti galvą į šonus, privalo išlaikant kaukę ant veido stabilioje padėtyje; 
5. Apatinis kaukės įdėklo kraštas turi apimti smakrą;
6. Galimybė nuimti kaukę vienu atsegimu;
7. Dezinfekavimo galimybės:
- Terminė dezinfekcija;
- Autoklavavimas (≥50ciklų);
8. Komplektuojama:
8.1.Alkūnės besisukančios 360º turi būti „Vented“ ir Non-vented“;
8.2. Silikoniniai kaukės įdėklai trys dydžiai (S, M, L);
8.3. Juostinė fiksavimo kepurė -šalmas su velkro užsegimais.
9. Paženklinta CE ženklu.</t>
  </si>
  <si>
    <t>Rinkinys skubiai krikotirotomijai</t>
  </si>
  <si>
    <t>1. Diametras 4 mm.
2. Anatomiškai išlenkta kaniulė su apsauga nuo aspiracijos.
3. Obturuojantis trachėja balionėlis.
4. Adatos fiksatorius, trachėjos pradurimo apsauga.
5. Speciali pjaunanti adata.
6. Medžiaginis laikiklis ir dviem švirkštais.
7. Paženklintas CE ženklu.</t>
  </si>
  <si>
    <t>Nosies kaniulės laikiklis</t>
  </si>
  <si>
    <t>1. Ilgis ne mažiau 47 cm.
2. Su porolonu  ir medžiagomis užsegimui.
3. Minkštas.
4. Paženklintas CE ženklu.</t>
  </si>
  <si>
    <t>Centrinės venos kateterizavimo  rinkinys vaikams Jungo ir poraktikaulinei venai punktuoti</t>
  </si>
  <si>
    <t>1. Vienos atšakos kateteris :
1.1. Dydis 3F
1.2. Ilgis 10-20 cm
1.3. Rentgenokontrastinis
2. Pravedėjas su laikikliu:
3. Paženklintas CE ženklu.</t>
  </si>
  <si>
    <t xml:space="preserve">1. Vienos atšakos kateteris :
1.1. Dydis 4F
1.2. Ilgis 10-20 cm
1.3. Rentgenokontrastinis
2. Pravedėjas su laikikliu.
3. Paženklinta CE ženklu.
                                                                      </t>
  </si>
  <si>
    <t>1. Vienos atšakos kateteris :
1.1. Dydis 5F
1.2. Ilgis 10-20 cm
1.3. Rentgenokontrastinis
2. Pravedėjas su laikikliu.
3. Paženklinta CE ženklu.</t>
  </si>
  <si>
    <t>PLASTIKINIAI MEDICININIAI GAMINIAI II</t>
  </si>
  <si>
    <t>11.1.</t>
  </si>
  <si>
    <t>11.2.</t>
  </si>
  <si>
    <t>11 dalis iš viso, Eur:</t>
  </si>
  <si>
    <t>13.1.</t>
  </si>
  <si>
    <t>13.2.</t>
  </si>
  <si>
    <t>13.3.</t>
  </si>
  <si>
    <t>13.4.</t>
  </si>
  <si>
    <t>Maksimali perkančiajai organizacijai priimtina pirkimo dalies kaina Eur įskaitant visus mokesčius. Pasiūlymas, kuriame nurodyta kaina yra didesnė, bus atmestas kaip neatitinkantis pirkimo dokumentuose nustatytų reikalavimų.</t>
  </si>
  <si>
    <t>Vygon, Prancūzija/ Vokietija</t>
  </si>
  <si>
    <t>Nr.809.22</t>
  </si>
  <si>
    <t>Nr.310.05</t>
  </si>
  <si>
    <t>Nr.1261.20</t>
  </si>
  <si>
    <t>Nr.1252.30</t>
  </si>
  <si>
    <t>Nr.37.09.14-S, Nr.37.09.15-M, Nr.37.09.16 -L</t>
  </si>
  <si>
    <t>Mortensen, Danija</t>
  </si>
  <si>
    <t>Nr.10-010XS</t>
  </si>
  <si>
    <t>Nr.10-011 S</t>
  </si>
  <si>
    <t>Nr.10-012 M</t>
  </si>
  <si>
    <t>Nr.10-013 L</t>
  </si>
  <si>
    <t>Fisher&amp;Paykel, Naujoji Zelandija</t>
  </si>
  <si>
    <t>Nr.HC431NIV</t>
  </si>
  <si>
    <t>VBM Medizintechnik, Vokietija</t>
  </si>
  <si>
    <t>Nr.30-10-004-1</t>
  </si>
  <si>
    <t>Nr.1241.06</t>
  </si>
  <si>
    <t>Nr.1243.10</t>
  </si>
  <si>
    <t>1245.171</t>
  </si>
  <si>
    <t>Nr.40-0008-033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</si>
</sst>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000"/>
    <numFmt numFmtId="165" formatCode="#,##0.00&quot;     &quot;;\-#,##0.00&quot;     &quot;;\-#&quot;     &quot;;@\ "/>
  </numFmts>
  <fonts count="22">
    <font>
      <sz val="10"/>
      <name val="Arial"/>
      <family val="2"/>
      <charset val="186"/>
    </font>
    <font>
      <b/>
      <sz val="10"/>
      <name val="Times New Roman"/>
      <family val="1"/>
      <charset val="186"/>
    </font>
    <font>
      <b/>
      <sz val="10"/>
      <color rgb="FF000000"/>
      <name val="Times New Roman"/>
      <family val="1"/>
      <charset val="186"/>
    </font>
    <font>
      <sz val="10"/>
      <name val="Times New Roman"/>
      <family val="1"/>
      <charset val="186"/>
    </font>
    <font>
      <sz val="10"/>
      <color rgb="FF000000"/>
      <name val="Times New Roman"/>
      <family val="1"/>
      <charset val="186"/>
    </font>
    <font>
      <sz val="11"/>
      <color theme="1"/>
      <name val="Arial"/>
      <family val="2"/>
      <charset val="186"/>
    </font>
    <font>
      <b/>
      <i/>
      <sz val="16"/>
      <color theme="1"/>
      <name val="Arial"/>
      <family val="2"/>
      <charset val="186"/>
    </font>
    <font>
      <b/>
      <i/>
      <u/>
      <sz val="11"/>
      <color theme="1"/>
      <name val="Arial"/>
      <family val="2"/>
      <charset val="186"/>
    </font>
    <font>
      <sz val="8"/>
      <name val="Arial"/>
      <family val="2"/>
      <charset val="186"/>
    </font>
    <font>
      <sz val="11"/>
      <color theme="1"/>
      <name val="Calibri"/>
      <family val="2"/>
      <scheme val="minor"/>
    </font>
    <font>
      <b/>
      <i/>
      <sz val="16"/>
      <color rgb="FF000000"/>
      <name val="Arial"/>
      <family val="2"/>
      <charset val="186"/>
    </font>
    <font>
      <b/>
      <i/>
      <u/>
      <sz val="11"/>
      <color rgb="FF000000"/>
      <name val="Arial"/>
      <family val="2"/>
      <charset val="186"/>
    </font>
    <font>
      <sz val="11"/>
      <color rgb="FF000000"/>
      <name val="Arial"/>
      <family val="2"/>
      <charset val="186"/>
    </font>
    <font>
      <sz val="11"/>
      <color rgb="FF000000"/>
      <name val="Calibri"/>
      <family val="2"/>
      <charset val="1"/>
    </font>
    <font>
      <b/>
      <sz val="12"/>
      <name val="Times New Roman"/>
      <family val="1"/>
      <charset val="186"/>
    </font>
    <font>
      <b/>
      <sz val="10"/>
      <color rgb="FFFF0000"/>
      <name val="Times New Roman"/>
      <family val="1"/>
      <charset val="186"/>
    </font>
    <font>
      <sz val="12"/>
      <name val="Times New Roman"/>
      <family val="1"/>
      <charset val="186"/>
    </font>
    <font>
      <sz val="12"/>
      <color rgb="FF000000"/>
      <name val="Times New Roman"/>
      <family val="1"/>
      <charset val="186"/>
    </font>
    <font>
      <sz val="11"/>
      <name val="LiberationSerif"/>
    </font>
    <font>
      <sz val="10"/>
      <name val="Arial"/>
      <family val="2"/>
      <charset val="186"/>
    </font>
    <font>
      <sz val="10"/>
      <color indexed="8"/>
      <name val="Arial"/>
      <family val="2"/>
      <charset val="186"/>
    </font>
    <font>
      <sz val="10"/>
      <name val="Times New Roman"/>
      <family val="1"/>
    </font>
  </fonts>
  <fills count="4">
    <fill>
      <patternFill patternType="none"/>
    </fill>
    <fill>
      <patternFill patternType="gray125"/>
    </fill>
    <fill>
      <patternFill patternType="solid">
        <fgColor rgb="FFFFFFFF"/>
        <bgColor rgb="FFFFFFCC"/>
      </patternFill>
    </fill>
    <fill>
      <patternFill patternType="solid">
        <fgColor theme="0"/>
        <bgColor indexed="64"/>
      </patternFill>
    </fill>
  </fills>
  <borders count="6">
    <border>
      <left/>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style="thin">
        <color auto="1"/>
      </left>
      <right/>
      <top style="thin">
        <color auto="1"/>
      </top>
      <bottom style="thin">
        <color auto="1"/>
      </bottom>
      <diagonal/>
    </border>
    <border>
      <left style="thin">
        <color indexed="64"/>
      </left>
      <right style="thin">
        <color indexed="64"/>
      </right>
      <top style="thin">
        <color indexed="64"/>
      </top>
      <bottom style="thin">
        <color indexed="64"/>
      </bottom>
      <diagonal/>
    </border>
    <border>
      <left style="hair">
        <color indexed="8"/>
      </left>
      <right/>
      <top style="hair">
        <color indexed="8"/>
      </top>
      <bottom style="hair">
        <color indexed="8"/>
      </bottom>
      <diagonal/>
    </border>
  </borders>
  <cellStyleXfs count="15">
    <xf numFmtId="0" fontId="0" fillId="0" borderId="0"/>
    <xf numFmtId="0" fontId="5" fillId="0" borderId="0"/>
    <xf numFmtId="0" fontId="6" fillId="0" borderId="0">
      <alignment horizontal="center"/>
    </xf>
    <xf numFmtId="0" fontId="6" fillId="0" borderId="0">
      <alignment horizontal="center" textRotation="90"/>
    </xf>
    <xf numFmtId="0" fontId="7" fillId="0" borderId="0"/>
    <xf numFmtId="0" fontId="7" fillId="0" borderId="0"/>
    <xf numFmtId="0" fontId="9" fillId="0" borderId="0"/>
    <xf numFmtId="0" fontId="10" fillId="0" borderId="0">
      <alignment horizontal="center" textRotation="90"/>
    </xf>
    <xf numFmtId="0" fontId="10" fillId="0" borderId="0">
      <alignment horizontal="center"/>
    </xf>
    <xf numFmtId="0" fontId="11" fillId="0" borderId="0"/>
    <xf numFmtId="0" fontId="11" fillId="0" borderId="0"/>
    <xf numFmtId="0" fontId="12" fillId="0" borderId="0"/>
    <xf numFmtId="0" fontId="13" fillId="0" borderId="0"/>
    <xf numFmtId="9" fontId="19" fillId="0" borderId="0" applyFont="0" applyFill="0" applyBorder="0" applyAlignment="0" applyProtection="0"/>
    <xf numFmtId="165" fontId="20" fillId="0" borderId="0"/>
  </cellStyleXfs>
  <cellXfs count="64">
    <xf numFmtId="0" fontId="0" fillId="0" borderId="0" xfId="0"/>
    <xf numFmtId="0" fontId="1" fillId="0" borderId="0" xfId="0" applyFont="1" applyAlignment="1">
      <alignment vertical="top"/>
    </xf>
    <xf numFmtId="0" fontId="1" fillId="0" borderId="0" xfId="0" applyFont="1" applyAlignment="1">
      <alignment horizontal="center" vertical="top"/>
    </xf>
    <xf numFmtId="0" fontId="3" fillId="0" borderId="0" xfId="0" applyFont="1" applyAlignment="1">
      <alignment vertical="top"/>
    </xf>
    <xf numFmtId="1" fontId="2" fillId="0" borderId="0" xfId="0" applyNumberFormat="1" applyFont="1" applyAlignment="1">
      <alignment vertical="top"/>
    </xf>
    <xf numFmtId="0" fontId="3" fillId="0" borderId="0" xfId="0" applyFont="1"/>
    <xf numFmtId="0" fontId="3" fillId="0" borderId="0" xfId="0" applyFont="1" applyAlignment="1">
      <alignment vertical="top" wrapText="1"/>
    </xf>
    <xf numFmtId="0" fontId="3" fillId="0" borderId="1" xfId="0" applyFont="1" applyBorder="1" applyAlignment="1">
      <alignment horizontal="center" vertical="top"/>
    </xf>
    <xf numFmtId="0" fontId="1" fillId="0" borderId="1" xfId="0" applyFont="1" applyBorder="1" applyAlignment="1">
      <alignment horizontal="center" vertical="top" wrapText="1"/>
    </xf>
    <xf numFmtId="0" fontId="3" fillId="0" borderId="1" xfId="0" applyFont="1" applyBorder="1" applyAlignment="1">
      <alignment vertical="top" wrapText="1"/>
    </xf>
    <xf numFmtId="1" fontId="2" fillId="0" borderId="1" xfId="0" applyNumberFormat="1" applyFont="1" applyBorder="1" applyAlignment="1">
      <alignment horizontal="center" vertical="top" wrapText="1"/>
    </xf>
    <xf numFmtId="0" fontId="3" fillId="0" borderId="1" xfId="0" applyFont="1" applyBorder="1" applyAlignment="1">
      <alignment horizontal="center" vertical="top" wrapText="1"/>
    </xf>
    <xf numFmtId="1" fontId="2" fillId="0" borderId="1" xfId="0" applyNumberFormat="1" applyFont="1" applyBorder="1" applyAlignment="1">
      <alignment horizontal="center" vertical="top"/>
    </xf>
    <xf numFmtId="0" fontId="3" fillId="0" borderId="1" xfId="0" applyFont="1" applyBorder="1" applyAlignment="1">
      <alignment horizontal="left" vertical="top" wrapText="1"/>
    </xf>
    <xf numFmtId="0" fontId="1" fillId="0" borderId="1" xfId="0" applyFont="1" applyBorder="1" applyAlignment="1">
      <alignment horizontal="center" vertical="top"/>
    </xf>
    <xf numFmtId="0" fontId="3" fillId="0" borderId="0" xfId="0" applyFont="1" applyAlignment="1">
      <alignment horizontal="left" vertical="center"/>
    </xf>
    <xf numFmtId="2" fontId="1" fillId="0" borderId="1" xfId="0" applyNumberFormat="1" applyFont="1" applyBorder="1" applyAlignment="1">
      <alignment horizontal="center" vertical="top" wrapText="1"/>
    </xf>
    <xf numFmtId="0" fontId="1" fillId="0" borderId="1" xfId="0" applyFont="1" applyBorder="1" applyAlignment="1">
      <alignment horizontal="left" vertical="center" wrapText="1"/>
    </xf>
    <xf numFmtId="0" fontId="1" fillId="2" borderId="1" xfId="0" applyFont="1" applyFill="1" applyBorder="1" applyAlignment="1">
      <alignment horizontal="center" vertical="center" wrapText="1"/>
    </xf>
    <xf numFmtId="0" fontId="15" fillId="0" borderId="0" xfId="0" applyFont="1" applyAlignment="1">
      <alignment vertical="top" wrapText="1"/>
    </xf>
    <xf numFmtId="0" fontId="1" fillId="0" borderId="1" xfId="0" applyFont="1" applyBorder="1" applyAlignment="1">
      <alignment horizontal="center" vertical="center" wrapText="1"/>
    </xf>
    <xf numFmtId="1" fontId="2" fillId="0" borderId="1" xfId="0" applyNumberFormat="1" applyFont="1" applyBorder="1" applyAlignment="1">
      <alignment horizontal="center" vertical="center" wrapText="1"/>
    </xf>
    <xf numFmtId="0" fontId="3" fillId="0" borderId="1" xfId="0" applyFont="1" applyBorder="1"/>
    <xf numFmtId="0" fontId="3" fillId="0" borderId="1" xfId="0" applyFont="1" applyBorder="1" applyAlignment="1">
      <alignment horizontal="center" vertical="center"/>
    </xf>
    <xf numFmtId="1" fontId="4" fillId="0" borderId="1" xfId="0" applyNumberFormat="1" applyFont="1" applyBorder="1" applyAlignment="1">
      <alignment horizontal="center" vertical="top"/>
    </xf>
    <xf numFmtId="164" fontId="3" fillId="0" borderId="1" xfId="0" applyNumberFormat="1" applyFont="1" applyBorder="1" applyAlignment="1">
      <alignment horizontal="center" vertical="top" wrapText="1"/>
    </xf>
    <xf numFmtId="9" fontId="3" fillId="0" borderId="1" xfId="13" applyFont="1" applyBorder="1" applyAlignment="1">
      <alignment horizontal="center" vertical="top" wrapText="1"/>
    </xf>
    <xf numFmtId="0" fontId="3" fillId="0" borderId="1" xfId="0" applyFont="1" applyBorder="1" applyAlignment="1">
      <alignment horizontal="left" vertical="center" wrapText="1"/>
    </xf>
    <xf numFmtId="49" fontId="1" fillId="0" borderId="1" xfId="0" applyNumberFormat="1" applyFont="1" applyBorder="1" applyAlignment="1">
      <alignment vertical="center" wrapText="1"/>
    </xf>
    <xf numFmtId="49" fontId="1" fillId="0" borderId="1" xfId="0" applyNumberFormat="1" applyFont="1" applyBorder="1" applyAlignment="1">
      <alignment vertical="top" wrapText="1"/>
    </xf>
    <xf numFmtId="2" fontId="3" fillId="0" borderId="1" xfId="0" applyNumberFormat="1" applyFont="1" applyBorder="1" applyAlignment="1">
      <alignment horizontal="center" vertical="top" wrapText="1"/>
    </xf>
    <xf numFmtId="49" fontId="1" fillId="0" borderId="1" xfId="0" applyNumberFormat="1" applyFont="1" applyBorder="1" applyAlignment="1">
      <alignment vertical="center"/>
    </xf>
    <xf numFmtId="49" fontId="1" fillId="0" borderId="1" xfId="0" applyNumberFormat="1" applyFont="1" applyBorder="1" applyAlignment="1">
      <alignment vertical="top"/>
    </xf>
    <xf numFmtId="0" fontId="14" fillId="0" borderId="1" xfId="0" applyFont="1" applyBorder="1" applyAlignment="1">
      <alignment horizontal="center" vertical="center"/>
    </xf>
    <xf numFmtId="0" fontId="14" fillId="0" borderId="0" xfId="0" applyFont="1" applyAlignment="1">
      <alignment horizontal="center" vertical="center"/>
    </xf>
    <xf numFmtId="0" fontId="1" fillId="0" borderId="3" xfId="0" applyFont="1" applyBorder="1" applyAlignment="1">
      <alignment horizontal="center" vertical="center" wrapText="1"/>
    </xf>
    <xf numFmtId="0" fontId="3" fillId="0" borderId="3" xfId="0" applyFont="1" applyBorder="1" applyAlignment="1">
      <alignment horizontal="center" vertical="top"/>
    </xf>
    <xf numFmtId="0" fontId="3" fillId="0" borderId="3" xfId="0" applyFont="1" applyBorder="1" applyAlignment="1">
      <alignment vertical="top" wrapText="1"/>
    </xf>
    <xf numFmtId="0" fontId="3" fillId="0" borderId="4" xfId="0" applyFont="1" applyBorder="1" applyAlignment="1">
      <alignment vertical="top"/>
    </xf>
    <xf numFmtId="0" fontId="3" fillId="0" borderId="4" xfId="0" applyFont="1" applyBorder="1" applyAlignment="1">
      <alignment horizontal="center" vertical="center"/>
    </xf>
    <xf numFmtId="0" fontId="15" fillId="0" borderId="4" xfId="0" applyFont="1" applyBorder="1" applyAlignment="1">
      <alignment horizontal="center" vertical="top" wrapText="1"/>
    </xf>
    <xf numFmtId="2" fontId="14" fillId="3" borderId="4" xfId="0" applyNumberFormat="1" applyFont="1" applyFill="1" applyBorder="1" applyAlignment="1">
      <alignment horizontal="center" vertical="center"/>
    </xf>
    <xf numFmtId="2" fontId="14" fillId="3" borderId="4" xfId="14" applyNumberFormat="1" applyFont="1" applyFill="1" applyBorder="1" applyAlignment="1">
      <alignment horizontal="center" vertical="center" wrapText="1"/>
    </xf>
    <xf numFmtId="0" fontId="3" fillId="0" borderId="4" xfId="0" applyFont="1" applyBorder="1" applyAlignment="1">
      <alignment vertical="top" wrapText="1"/>
    </xf>
    <xf numFmtId="0" fontId="3" fillId="0" borderId="5" xfId="0" applyFont="1" applyBorder="1" applyAlignment="1">
      <alignment wrapText="1"/>
    </xf>
    <xf numFmtId="0" fontId="3" fillId="0" borderId="4" xfId="0" applyFont="1" applyBorder="1"/>
    <xf numFmtId="0" fontId="3" fillId="0" borderId="4" xfId="0" applyFont="1" applyBorder="1" applyAlignment="1">
      <alignment horizontal="center" vertical="top" wrapText="1"/>
    </xf>
    <xf numFmtId="0" fontId="3" fillId="0" borderId="4" xfId="0" applyFont="1" applyBorder="1" applyAlignment="1">
      <alignment horizontal="center" vertical="top"/>
    </xf>
    <xf numFmtId="0" fontId="21" fillId="0" borderId="3" xfId="0" applyFont="1" applyBorder="1" applyAlignment="1">
      <alignment horizontal="center" vertical="top" wrapText="1"/>
    </xf>
    <xf numFmtId="0" fontId="21" fillId="0" borderId="3" xfId="0" applyFont="1" applyBorder="1" applyAlignment="1">
      <alignment horizontal="center" vertical="top"/>
    </xf>
    <xf numFmtId="0" fontId="1" fillId="0" borderId="1" xfId="0" applyFont="1" applyBorder="1" applyAlignment="1">
      <alignment horizontal="left" vertical="top" wrapText="1"/>
    </xf>
    <xf numFmtId="0" fontId="1" fillId="0" borderId="3" xfId="0" applyFont="1" applyBorder="1" applyAlignment="1">
      <alignment horizontal="left" vertical="top" wrapText="1"/>
    </xf>
    <xf numFmtId="0" fontId="3" fillId="0" borderId="3" xfId="0" applyFont="1" applyBorder="1" applyAlignment="1">
      <alignment horizontal="center" vertical="top" wrapText="1"/>
    </xf>
    <xf numFmtId="0" fontId="3" fillId="0" borderId="2" xfId="0" applyFont="1" applyBorder="1" applyAlignment="1">
      <alignment horizontal="center" vertical="top" wrapText="1"/>
    </xf>
    <xf numFmtId="0" fontId="14" fillId="0" borderId="0" xfId="0" applyFont="1" applyAlignment="1">
      <alignment horizontal="center"/>
    </xf>
    <xf numFmtId="49" fontId="1" fillId="0" borderId="3" xfId="0" applyNumberFormat="1" applyFont="1" applyBorder="1" applyAlignment="1">
      <alignment horizontal="right" vertical="top" wrapText="1"/>
    </xf>
    <xf numFmtId="49" fontId="1" fillId="0" borderId="2" xfId="0" applyNumberFormat="1" applyFont="1" applyBorder="1" applyAlignment="1">
      <alignment horizontal="right" vertical="top" wrapText="1"/>
    </xf>
    <xf numFmtId="49" fontId="1" fillId="0" borderId="3" xfId="0" applyNumberFormat="1" applyFont="1" applyBorder="1" applyAlignment="1">
      <alignment horizontal="right" vertical="top"/>
    </xf>
    <xf numFmtId="49" fontId="1" fillId="0" borderId="2" xfId="0" applyNumberFormat="1" applyFont="1" applyBorder="1" applyAlignment="1">
      <alignment horizontal="right" vertical="top"/>
    </xf>
    <xf numFmtId="0" fontId="14" fillId="0" borderId="0" xfId="0" applyFont="1" applyAlignment="1">
      <alignment horizontal="left"/>
    </xf>
    <xf numFmtId="0" fontId="3" fillId="0" borderId="0" xfId="0" applyFont="1" applyAlignment="1">
      <alignment horizontal="center"/>
    </xf>
    <xf numFmtId="0" fontId="16" fillId="0" borderId="0" xfId="0" applyFont="1" applyAlignment="1">
      <alignment horizontal="left" vertical="center"/>
    </xf>
    <xf numFmtId="0" fontId="16" fillId="0" borderId="0" xfId="0" applyFont="1" applyAlignment="1">
      <alignment horizontal="left" vertical="center" wrapText="1"/>
    </xf>
    <xf numFmtId="0" fontId="14" fillId="0" borderId="0" xfId="0" applyFont="1" applyAlignment="1">
      <alignment horizontal="center" vertical="top" wrapText="1"/>
    </xf>
  </cellXfs>
  <cellStyles count="15">
    <cellStyle name="Excel_BuiltIn_Comma 1" xfId="14" xr:uid="{00000000-0005-0000-0000-000000000000}"/>
    <cellStyle name="Heading" xfId="2" xr:uid="{00000000-0005-0000-0000-000001000000}"/>
    <cellStyle name="Heading 1 1" xfId="7" xr:uid="{00000000-0005-0000-0000-000002000000}"/>
    <cellStyle name="Heading 3" xfId="8" xr:uid="{00000000-0005-0000-0000-000003000000}"/>
    <cellStyle name="Heading1" xfId="3" xr:uid="{00000000-0005-0000-0000-000004000000}"/>
    <cellStyle name="Įprastas" xfId="0" builtinId="0"/>
    <cellStyle name="Įprastas 2" xfId="1" xr:uid="{00000000-0005-0000-0000-000005000000}"/>
    <cellStyle name="Įprastas 2 2" xfId="11" xr:uid="{00000000-0005-0000-0000-000006000000}"/>
    <cellStyle name="Įprastas 3" xfId="6" xr:uid="{00000000-0005-0000-0000-000007000000}"/>
    <cellStyle name="Įprastas 3 2" xfId="12" xr:uid="{00000000-0005-0000-0000-000008000000}"/>
    <cellStyle name="Procentai" xfId="13" builtinId="5"/>
    <cellStyle name="Result" xfId="4" xr:uid="{00000000-0005-0000-0000-00000B000000}"/>
    <cellStyle name="Result 4" xfId="9" xr:uid="{00000000-0005-0000-0000-00000C000000}"/>
    <cellStyle name="Result2" xfId="5" xr:uid="{00000000-0005-0000-0000-00000D000000}"/>
    <cellStyle name="Rezultatas 2" xfId="10" xr:uid="{00000000-0005-0000-0000-00000E000000}"/>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0A"/>
      <rgbColor rgb="FF808000"/>
      <rgbColor rgb="FF800080"/>
      <rgbColor rgb="FF008080"/>
      <rgbColor rgb="FFC0C0C0"/>
      <rgbColor rgb="FF808080"/>
      <rgbColor rgb="FF9999FF"/>
      <rgbColor rgb="FFFF3333"/>
      <rgbColor rgb="FFFFFFCC"/>
      <rgbColor rgb="FFCCFFFF"/>
      <rgbColor rgb="FF660066"/>
      <rgbColor rgb="FFFF6666"/>
      <rgbColor rgb="FF0066CC"/>
      <rgbColor rgb="FFD9D9D9"/>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CE181E"/>
      <rgbColor rgb="FFFF3300"/>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Įklija">
      <a:fillStyleLst>
        <a:solidFill>
          <a:schemeClr val="phClr"/>
        </a:solidFill>
        <a:gradFill rotWithShape="1">
          <a:gsLst>
            <a:gs pos="0">
              <a:schemeClr val="phClr">
                <a:tint val="20000"/>
                <a:satMod val="180000"/>
                <a:lumMod val="98000"/>
              </a:schemeClr>
            </a:gs>
            <a:gs pos="40000">
              <a:schemeClr val="phClr">
                <a:tint val="30000"/>
                <a:satMod val="260000"/>
                <a:lumMod val="84000"/>
              </a:schemeClr>
            </a:gs>
            <a:gs pos="100000">
              <a:schemeClr val="phClr">
                <a:tint val="100000"/>
                <a:satMod val="110000"/>
                <a:lumMod val="100000"/>
              </a:schemeClr>
            </a:gs>
          </a:gsLst>
          <a:lin ang="5040000" scaled="1"/>
        </a:gradFill>
        <a:gradFill rotWithShape="1">
          <a:gsLst>
            <a:gs pos="0">
              <a:schemeClr val="phClr"/>
            </a:gs>
            <a:gs pos="100000">
              <a:schemeClr val="phClr">
                <a:shade val="75000"/>
                <a:satMod val="120000"/>
                <a:lumMod val="90000"/>
              </a:schemeClr>
            </a:gs>
          </a:gsLst>
          <a:lin ang="5400000" scaled="0"/>
        </a:gradFill>
      </a:fillStyleLst>
      <a:lnStyleLst>
        <a:ln w="9525" cap="flat" cmpd="sng" algn="ctr">
          <a:solidFill>
            <a:schemeClr val="phClr"/>
          </a:solidFill>
          <a:prstDash val="solid"/>
        </a:ln>
        <a:ln w="15875" cap="flat" cmpd="sng" algn="ctr">
          <a:solidFill>
            <a:schemeClr val="phClr"/>
          </a:solidFill>
          <a:prstDash val="solid"/>
        </a:ln>
        <a:ln w="22225" cap="flat" cmpd="sng" algn="ctr">
          <a:solidFill>
            <a:schemeClr val="phClr"/>
          </a:solidFill>
          <a:prstDash val="solid"/>
        </a:ln>
      </a:lnStyleLst>
      <a:effectStyleLst>
        <a:effectStyle>
          <a:effectLst/>
        </a:effectStyle>
        <a:effectStyle>
          <a:effectLst>
            <a:outerShdw blurRad="50800" dist="25400" dir="5400000" rotWithShape="0">
              <a:srgbClr val="000000">
                <a:alpha val="28000"/>
              </a:srgbClr>
            </a:outerShdw>
          </a:effectLst>
          <a:scene3d>
            <a:camera prst="orthographicFront">
              <a:rot lat="0" lon="0" rev="0"/>
            </a:camera>
            <a:lightRig rig="threePt" dir="tl">
              <a:rot lat="0" lon="0" rev="20400000"/>
            </a:lightRig>
          </a:scene3d>
          <a:sp3d>
            <a:bevelT w="50800" h="12700" prst="softRound"/>
          </a:sp3d>
        </a:effectStyle>
        <a:effectStyle>
          <a:effectLst>
            <a:outerShdw blurRad="44450" dist="50800" dir="5400000" sx="96000" rotWithShape="0">
              <a:srgbClr val="000000">
                <a:alpha val="34000"/>
              </a:srgbClr>
            </a:outerShdw>
          </a:effectLst>
          <a:scene3d>
            <a:camera prst="orthographicFront">
              <a:rot lat="0" lon="0" rev="0"/>
            </a:camera>
            <a:lightRig rig="threePt" dir="tl">
              <a:rot lat="0" lon="0" rev="20400000"/>
            </a:lightRig>
          </a:scene3d>
          <a:sp3d contourW="15875">
            <a:bevelT w="101600" h="25400" prst="softRound"/>
            <a:contourClr>
              <a:schemeClr val="phClr">
                <a:shade val="30000"/>
              </a:schemeClr>
            </a:contourClr>
          </a:sp3d>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MJ30"/>
  <sheetViews>
    <sheetView showGridLines="0" tabSelected="1" zoomScale="62" zoomScaleNormal="62" zoomScaleSheetLayoutView="55" workbookViewId="0">
      <pane xSplit="9" ySplit="10" topLeftCell="J11" activePane="bottomRight" state="frozen"/>
      <selection pane="topRight" activeCell="J1" sqref="J1"/>
      <selection pane="bottomLeft" activeCell="A13" sqref="A13"/>
      <selection pane="bottomRight" activeCell="I29" sqref="I29"/>
    </sheetView>
  </sheetViews>
  <sheetFormatPr defaultColWidth="9.140625" defaultRowHeight="12.75"/>
  <cols>
    <col min="1" max="1" width="12.140625" style="5" customWidth="1"/>
    <col min="2" max="2" width="27.28515625" style="15" customWidth="1"/>
    <col min="3" max="3" width="8.5703125" style="1" customWidth="1"/>
    <col min="4" max="4" width="12.140625" style="4" customWidth="1"/>
    <col min="5" max="5" width="14.28515625" style="3" customWidth="1"/>
    <col min="6" max="6" width="9.5703125" style="3" customWidth="1"/>
    <col min="7" max="7" width="20.7109375" style="3" customWidth="1"/>
    <col min="8" max="8" width="12.7109375" style="3" customWidth="1"/>
    <col min="9" max="9" width="53.5703125" style="6" customWidth="1"/>
    <col min="10" max="10" width="18.5703125" style="3" customWidth="1"/>
    <col min="11" max="11" width="17.140625" style="3" customWidth="1"/>
    <col min="12" max="12" width="33.42578125" style="3" customWidth="1"/>
    <col min="13" max="13" width="2.140625" style="3" customWidth="1"/>
    <col min="14" max="14" width="9.140625" style="3" customWidth="1"/>
    <col min="15" max="15" width="37.28515625" style="3" customWidth="1"/>
    <col min="16" max="1024" width="9.140625" style="3" customWidth="1"/>
    <col min="1025" max="1026" width="9.140625" style="5" customWidth="1"/>
    <col min="1027" max="16384" width="9.140625" style="5"/>
  </cols>
  <sheetData>
    <row r="1" spans="1:13" ht="6" customHeight="1">
      <c r="I1" s="6" t="s">
        <v>0</v>
      </c>
    </row>
    <row r="2" spans="1:13" ht="9" customHeight="1">
      <c r="I2" s="19"/>
    </row>
    <row r="3" spans="1:13" ht="15.75">
      <c r="B3" s="54" t="s">
        <v>47</v>
      </c>
      <c r="C3" s="54"/>
      <c r="D3" s="54"/>
      <c r="E3" s="54"/>
      <c r="F3" s="54"/>
      <c r="G3" s="54"/>
      <c r="H3" s="54"/>
      <c r="I3" s="54"/>
    </row>
    <row r="4" spans="1:13" ht="15.75">
      <c r="B4" s="63" t="s">
        <v>1</v>
      </c>
      <c r="C4" s="63"/>
      <c r="D4" s="63"/>
      <c r="E4" s="63"/>
      <c r="F4" s="63"/>
      <c r="G4" s="63"/>
      <c r="H4" s="63"/>
      <c r="I4" s="63"/>
    </row>
    <row r="5" spans="1:13" ht="15.75">
      <c r="A5" s="59" t="s">
        <v>2</v>
      </c>
      <c r="B5" s="59"/>
      <c r="C5" s="59"/>
      <c r="D5" s="59"/>
      <c r="E5" s="59"/>
      <c r="F5" s="59"/>
      <c r="G5" s="59"/>
      <c r="H5" s="59"/>
    </row>
    <row r="6" spans="1:13">
      <c r="A6" s="60"/>
      <c r="B6" s="60"/>
      <c r="C6" s="60"/>
      <c r="D6" s="60"/>
      <c r="E6" s="60"/>
      <c r="F6" s="60"/>
      <c r="G6" s="60"/>
      <c r="H6" s="60"/>
      <c r="I6" s="60"/>
    </row>
    <row r="7" spans="1:13" ht="15.75">
      <c r="A7" s="61" t="s">
        <v>3</v>
      </c>
      <c r="B7" s="61"/>
      <c r="C7" s="61"/>
      <c r="D7" s="61"/>
      <c r="E7" s="61"/>
      <c r="F7" s="61"/>
      <c r="G7" s="61"/>
      <c r="H7" s="61"/>
      <c r="I7" s="61"/>
    </row>
    <row r="8" spans="1:13" ht="33" customHeight="1">
      <c r="A8" s="62" t="s">
        <v>4</v>
      </c>
      <c r="B8" s="62"/>
      <c r="C8" s="62"/>
      <c r="D8" s="62"/>
      <c r="E8" s="62"/>
      <c r="F8" s="62"/>
      <c r="G8" s="62"/>
      <c r="H8" s="62"/>
      <c r="I8" s="62"/>
    </row>
    <row r="9" spans="1:13" ht="50.25" customHeight="1">
      <c r="A9" s="62" t="s">
        <v>5</v>
      </c>
      <c r="B9" s="62"/>
      <c r="C9" s="62"/>
      <c r="D9" s="62"/>
      <c r="E9" s="62"/>
      <c r="F9" s="62"/>
      <c r="G9" s="62"/>
      <c r="H9" s="62"/>
      <c r="I9" s="62"/>
    </row>
    <row r="10" spans="1:13" ht="108.75" customHeight="1">
      <c r="A10" s="18" t="s">
        <v>6</v>
      </c>
      <c r="B10" s="20" t="s">
        <v>7</v>
      </c>
      <c r="C10" s="20" t="s">
        <v>8</v>
      </c>
      <c r="D10" s="21" t="s">
        <v>9</v>
      </c>
      <c r="E10" s="20" t="s">
        <v>10</v>
      </c>
      <c r="F10" s="20" t="s">
        <v>11</v>
      </c>
      <c r="G10" s="20" t="s">
        <v>12</v>
      </c>
      <c r="H10" s="20" t="s">
        <v>13</v>
      </c>
      <c r="I10" s="20" t="s">
        <v>14</v>
      </c>
      <c r="J10" s="20" t="s">
        <v>15</v>
      </c>
      <c r="K10" s="35" t="s">
        <v>16</v>
      </c>
      <c r="L10" s="40" t="s">
        <v>55</v>
      </c>
      <c r="M10" s="2"/>
    </row>
    <row r="11" spans="1:13">
      <c r="A11" s="22"/>
      <c r="B11" s="23">
        <v>2</v>
      </c>
      <c r="C11" s="7">
        <v>3</v>
      </c>
      <c r="D11" s="24">
        <v>4</v>
      </c>
      <c r="E11" s="7">
        <v>5</v>
      </c>
      <c r="F11" s="7">
        <v>6</v>
      </c>
      <c r="G11" s="7">
        <v>7</v>
      </c>
      <c r="H11" s="7">
        <v>8</v>
      </c>
      <c r="I11" s="11">
        <v>9</v>
      </c>
      <c r="J11" s="7">
        <v>10</v>
      </c>
      <c r="K11" s="36">
        <v>11</v>
      </c>
      <c r="L11" s="39">
        <v>12</v>
      </c>
    </row>
    <row r="12" spans="1:13" ht="87.75" customHeight="1">
      <c r="A12" s="33">
        <v>9</v>
      </c>
      <c r="B12" s="17" t="s">
        <v>20</v>
      </c>
      <c r="C12" s="8" t="s">
        <v>18</v>
      </c>
      <c r="D12" s="10">
        <v>1320</v>
      </c>
      <c r="E12" s="25">
        <v>1.4</v>
      </c>
      <c r="F12" s="26">
        <v>0.05</v>
      </c>
      <c r="G12" s="16">
        <f t="shared" ref="G12" si="0">D12*E12</f>
        <v>1847.9999999999998</v>
      </c>
      <c r="H12" s="16">
        <f t="shared" ref="H12" si="1">G12+G12*F12</f>
        <v>1940.3999999999999</v>
      </c>
      <c r="I12" s="13" t="s">
        <v>21</v>
      </c>
      <c r="J12" s="43" t="s">
        <v>56</v>
      </c>
      <c r="K12" s="43" t="s">
        <v>57</v>
      </c>
      <c r="L12" s="41">
        <v>3000</v>
      </c>
    </row>
    <row r="13" spans="1:13" ht="84" customHeight="1">
      <c r="A13" s="33">
        <v>10</v>
      </c>
      <c r="B13" s="17" t="s">
        <v>22</v>
      </c>
      <c r="C13" s="8" t="s">
        <v>23</v>
      </c>
      <c r="D13" s="10">
        <v>44</v>
      </c>
      <c r="E13" s="25">
        <v>1.1000000000000001</v>
      </c>
      <c r="F13" s="26">
        <v>0.05</v>
      </c>
      <c r="G13" s="16">
        <f t="shared" ref="G13" si="2">D13*E13</f>
        <v>48.400000000000006</v>
      </c>
      <c r="H13" s="16">
        <f t="shared" ref="H13" si="3">G13+G13*F13</f>
        <v>50.820000000000007</v>
      </c>
      <c r="I13" s="13" t="s">
        <v>24</v>
      </c>
      <c r="J13" s="43" t="s">
        <v>56</v>
      </c>
      <c r="K13" s="43" t="s">
        <v>58</v>
      </c>
      <c r="L13" s="42">
        <v>150</v>
      </c>
    </row>
    <row r="14" spans="1:13" ht="15.75">
      <c r="A14" s="33">
        <v>11</v>
      </c>
      <c r="B14" s="50" t="s">
        <v>25</v>
      </c>
      <c r="C14" s="50"/>
      <c r="D14" s="50"/>
      <c r="E14" s="50"/>
      <c r="F14" s="50"/>
      <c r="G14" s="50"/>
      <c r="H14" s="50"/>
      <c r="I14" s="50"/>
      <c r="J14" s="50"/>
      <c r="K14" s="51"/>
      <c r="L14" s="38"/>
    </row>
    <row r="15" spans="1:13" ht="120.75" customHeight="1">
      <c r="A15" s="33" t="s">
        <v>48</v>
      </c>
      <c r="B15" s="27" t="s">
        <v>26</v>
      </c>
      <c r="C15" s="8" t="s">
        <v>18</v>
      </c>
      <c r="D15" s="10">
        <v>33</v>
      </c>
      <c r="E15" s="25">
        <v>49</v>
      </c>
      <c r="F15" s="26">
        <v>0.05</v>
      </c>
      <c r="G15" s="16">
        <f t="shared" ref="G15:G16" si="4">D15*E15</f>
        <v>1617</v>
      </c>
      <c r="H15" s="16">
        <f t="shared" ref="H15:H16" si="5">G15+G15*F15</f>
        <v>1697.85</v>
      </c>
      <c r="I15" s="13" t="s">
        <v>27</v>
      </c>
      <c r="J15" s="43" t="s">
        <v>56</v>
      </c>
      <c r="K15" s="43" t="s">
        <v>59</v>
      </c>
      <c r="L15" s="38"/>
    </row>
    <row r="16" spans="1:13" ht="123.75" customHeight="1">
      <c r="A16" s="33" t="s">
        <v>49</v>
      </c>
      <c r="B16" s="27" t="s">
        <v>26</v>
      </c>
      <c r="C16" s="8" t="s">
        <v>18</v>
      </c>
      <c r="D16" s="10">
        <v>11</v>
      </c>
      <c r="E16" s="25">
        <v>50.5</v>
      </c>
      <c r="F16" s="26">
        <v>0.05</v>
      </c>
      <c r="G16" s="16">
        <f t="shared" si="4"/>
        <v>555.5</v>
      </c>
      <c r="H16" s="16">
        <f t="shared" si="5"/>
        <v>583.27499999999998</v>
      </c>
      <c r="I16" s="13" t="s">
        <v>28</v>
      </c>
      <c r="J16" s="43" t="s">
        <v>56</v>
      </c>
      <c r="K16" s="43" t="s">
        <v>60</v>
      </c>
      <c r="L16" s="38"/>
    </row>
    <row r="17" spans="1:12" ht="15.75">
      <c r="A17" s="33"/>
      <c r="B17" s="28"/>
      <c r="C17" s="29"/>
      <c r="D17" s="29"/>
      <c r="E17" s="55" t="s">
        <v>50</v>
      </c>
      <c r="F17" s="56"/>
      <c r="G17" s="16">
        <f>SUM(G15:G16)</f>
        <v>2172.5</v>
      </c>
      <c r="H17" s="16">
        <f>SUM(H15:H16)</f>
        <v>2281.125</v>
      </c>
      <c r="I17" s="13"/>
      <c r="J17" s="9"/>
      <c r="K17" s="37"/>
      <c r="L17" s="42">
        <v>3000</v>
      </c>
    </row>
    <row r="18" spans="1:12" ht="46.5" customHeight="1">
      <c r="A18" s="33">
        <v>12</v>
      </c>
      <c r="B18" s="17" t="s">
        <v>29</v>
      </c>
      <c r="C18" s="8" t="s">
        <v>18</v>
      </c>
      <c r="D18" s="10">
        <v>17</v>
      </c>
      <c r="E18" s="25">
        <v>16.600000000000001</v>
      </c>
      <c r="F18" s="26">
        <v>0.05</v>
      </c>
      <c r="G18" s="16">
        <f t="shared" ref="G18" si="6">D18*E18</f>
        <v>282.20000000000005</v>
      </c>
      <c r="H18" s="16">
        <f t="shared" ref="H18" si="7">G18+G18*F18</f>
        <v>296.31000000000006</v>
      </c>
      <c r="I18" s="13" t="s">
        <v>30</v>
      </c>
      <c r="J18" s="43" t="s">
        <v>56</v>
      </c>
      <c r="K18" s="43" t="s">
        <v>61</v>
      </c>
      <c r="L18" s="41">
        <v>400</v>
      </c>
    </row>
    <row r="19" spans="1:12" ht="15.75">
      <c r="A19" s="33">
        <v>13</v>
      </c>
      <c r="B19" s="50" t="s">
        <v>31</v>
      </c>
      <c r="C19" s="50"/>
      <c r="D19" s="50"/>
      <c r="E19" s="50"/>
      <c r="F19" s="50"/>
      <c r="G19" s="50"/>
      <c r="H19" s="50"/>
      <c r="I19" s="50"/>
      <c r="J19" s="50"/>
      <c r="K19" s="51"/>
      <c r="L19" s="38"/>
    </row>
    <row r="20" spans="1:12" ht="122.25" customHeight="1">
      <c r="A20" s="33" t="s">
        <v>51</v>
      </c>
      <c r="B20" s="27" t="s">
        <v>32</v>
      </c>
      <c r="C20" s="8" t="s">
        <v>17</v>
      </c>
      <c r="D20" s="12">
        <v>5</v>
      </c>
      <c r="E20" s="25">
        <v>35</v>
      </c>
      <c r="F20" s="26">
        <v>0.05</v>
      </c>
      <c r="G20" s="16">
        <f t="shared" ref="G20:G23" si="8">D20*E20</f>
        <v>175</v>
      </c>
      <c r="H20" s="16">
        <f t="shared" ref="H20:H23" si="9">G20+G20*F20</f>
        <v>183.75</v>
      </c>
      <c r="I20" s="13" t="s">
        <v>33</v>
      </c>
      <c r="J20" s="44" t="s">
        <v>62</v>
      </c>
      <c r="K20" s="45" t="s">
        <v>63</v>
      </c>
      <c r="L20" s="38"/>
    </row>
    <row r="21" spans="1:12" ht="120.75" customHeight="1">
      <c r="A21" s="34" t="s">
        <v>52</v>
      </c>
      <c r="B21" s="27" t="s">
        <v>32</v>
      </c>
      <c r="C21" s="8" t="s">
        <v>17</v>
      </c>
      <c r="D21" s="12">
        <v>6</v>
      </c>
      <c r="E21" s="25">
        <v>35</v>
      </c>
      <c r="F21" s="26">
        <v>0.05</v>
      </c>
      <c r="G21" s="16">
        <f t="shared" si="8"/>
        <v>210</v>
      </c>
      <c r="H21" s="16">
        <f t="shared" si="9"/>
        <v>220.5</v>
      </c>
      <c r="I21" s="13" t="s">
        <v>34</v>
      </c>
      <c r="J21" s="44" t="s">
        <v>62</v>
      </c>
      <c r="K21" s="45" t="s">
        <v>64</v>
      </c>
      <c r="L21" s="38"/>
    </row>
    <row r="22" spans="1:12" ht="124.5" customHeight="1">
      <c r="A22" s="33" t="s">
        <v>53</v>
      </c>
      <c r="B22" s="27" t="s">
        <v>32</v>
      </c>
      <c r="C22" s="8" t="s">
        <v>17</v>
      </c>
      <c r="D22" s="12">
        <v>5</v>
      </c>
      <c r="E22" s="25">
        <v>35</v>
      </c>
      <c r="F22" s="26">
        <v>0.05</v>
      </c>
      <c r="G22" s="16">
        <f t="shared" si="8"/>
        <v>175</v>
      </c>
      <c r="H22" s="16">
        <f t="shared" si="9"/>
        <v>183.75</v>
      </c>
      <c r="I22" s="13" t="s">
        <v>35</v>
      </c>
      <c r="J22" s="44" t="s">
        <v>62</v>
      </c>
      <c r="K22" s="45" t="s">
        <v>65</v>
      </c>
      <c r="L22" s="38"/>
    </row>
    <row r="23" spans="1:12" ht="126" customHeight="1">
      <c r="A23" s="34" t="s">
        <v>54</v>
      </c>
      <c r="B23" s="27" t="s">
        <v>32</v>
      </c>
      <c r="C23" s="8" t="s">
        <v>17</v>
      </c>
      <c r="D23" s="12">
        <v>6</v>
      </c>
      <c r="E23" s="25">
        <v>35</v>
      </c>
      <c r="F23" s="26">
        <v>0.05</v>
      </c>
      <c r="G23" s="16">
        <f t="shared" si="8"/>
        <v>210</v>
      </c>
      <c r="H23" s="16">
        <f t="shared" si="9"/>
        <v>220.5</v>
      </c>
      <c r="I23" s="13" t="s">
        <v>36</v>
      </c>
      <c r="J23" s="44" t="s">
        <v>62</v>
      </c>
      <c r="K23" s="45" t="s">
        <v>66</v>
      </c>
      <c r="L23" s="38"/>
    </row>
    <row r="24" spans="1:12" ht="15.75">
      <c r="A24" s="33"/>
      <c r="B24" s="31"/>
      <c r="C24" s="32"/>
      <c r="D24" s="32"/>
      <c r="E24" s="57" t="s">
        <v>19</v>
      </c>
      <c r="F24" s="58"/>
      <c r="G24" s="30">
        <f>SUM(G20:G23)</f>
        <v>770</v>
      </c>
      <c r="H24" s="30">
        <f>SUM(H20:H23)</f>
        <v>808.5</v>
      </c>
      <c r="I24" s="52"/>
      <c r="J24" s="53"/>
      <c r="K24" s="53"/>
      <c r="L24" s="41">
        <v>900</v>
      </c>
    </row>
    <row r="25" spans="1:12" ht="223.5" customHeight="1">
      <c r="A25" s="33">
        <v>14</v>
      </c>
      <c r="B25" s="17" t="s">
        <v>37</v>
      </c>
      <c r="C25" s="14" t="s">
        <v>18</v>
      </c>
      <c r="D25" s="12">
        <v>11</v>
      </c>
      <c r="E25" s="25">
        <v>180.4</v>
      </c>
      <c r="F25" s="26">
        <v>0.05</v>
      </c>
      <c r="G25" s="16">
        <f t="shared" ref="G25" si="10">D25*E25</f>
        <v>1984.4</v>
      </c>
      <c r="H25" s="16">
        <f t="shared" ref="H25" si="11">G25+G25*F25</f>
        <v>2083.62</v>
      </c>
      <c r="I25" s="13" t="s">
        <v>38</v>
      </c>
      <c r="J25" s="46" t="s">
        <v>67</v>
      </c>
      <c r="K25" s="47" t="s">
        <v>68</v>
      </c>
      <c r="L25" s="41">
        <v>3500</v>
      </c>
    </row>
    <row r="26" spans="1:12" ht="119.25" customHeight="1">
      <c r="A26" s="33">
        <v>16</v>
      </c>
      <c r="B26" s="17" t="s">
        <v>39</v>
      </c>
      <c r="C26" s="8" t="s">
        <v>18</v>
      </c>
      <c r="D26" s="10">
        <v>11</v>
      </c>
      <c r="E26" s="25">
        <v>158</v>
      </c>
      <c r="F26" s="26">
        <v>0.05</v>
      </c>
      <c r="G26" s="16">
        <f t="shared" ref="G26" si="12">D26*E26</f>
        <v>1738</v>
      </c>
      <c r="H26" s="16">
        <f t="shared" ref="H26" si="13">G26+G26*F26</f>
        <v>1824.9</v>
      </c>
      <c r="I26" s="13" t="s">
        <v>40</v>
      </c>
      <c r="J26" s="46" t="s">
        <v>69</v>
      </c>
      <c r="K26" s="46" t="s">
        <v>70</v>
      </c>
      <c r="L26" s="41">
        <v>3000</v>
      </c>
    </row>
    <row r="27" spans="1:12" ht="60.75" customHeight="1">
      <c r="A27" s="33">
        <v>18</v>
      </c>
      <c r="B27" s="17" t="s">
        <v>41</v>
      </c>
      <c r="C27" s="8" t="s">
        <v>18</v>
      </c>
      <c r="D27" s="10">
        <v>88</v>
      </c>
      <c r="E27" s="25">
        <v>2.8</v>
      </c>
      <c r="F27" s="26">
        <v>0.05</v>
      </c>
      <c r="G27" s="16">
        <f>E27*D27</f>
        <v>246.39999999999998</v>
      </c>
      <c r="H27" s="16">
        <f>G27+G27*F27</f>
        <v>258.71999999999997</v>
      </c>
      <c r="I27" s="13" t="s">
        <v>42</v>
      </c>
      <c r="J27" s="46" t="s">
        <v>69</v>
      </c>
      <c r="K27" s="46" t="s">
        <v>74</v>
      </c>
      <c r="L27" s="41">
        <v>400</v>
      </c>
    </row>
    <row r="28" spans="1:12" ht="84" customHeight="1">
      <c r="A28" s="33">
        <v>23</v>
      </c>
      <c r="B28" s="17" t="s">
        <v>43</v>
      </c>
      <c r="C28" s="14" t="s">
        <v>18</v>
      </c>
      <c r="D28" s="12">
        <v>5</v>
      </c>
      <c r="E28" s="25">
        <v>30</v>
      </c>
      <c r="F28" s="26">
        <v>0.05</v>
      </c>
      <c r="G28" s="16">
        <f t="shared" ref="G28:G30" si="14">E28*D28</f>
        <v>150</v>
      </c>
      <c r="H28" s="16">
        <f t="shared" ref="H28:H30" si="15">G28+G28*F28</f>
        <v>157.5</v>
      </c>
      <c r="I28" s="13" t="s">
        <v>44</v>
      </c>
      <c r="J28" s="43" t="s">
        <v>56</v>
      </c>
      <c r="K28" s="48" t="s">
        <v>71</v>
      </c>
      <c r="L28" s="42">
        <v>300</v>
      </c>
    </row>
    <row r="29" spans="1:12" ht="127.5">
      <c r="A29" s="34">
        <v>24</v>
      </c>
      <c r="B29" s="17" t="s">
        <v>43</v>
      </c>
      <c r="C29" s="14" t="s">
        <v>18</v>
      </c>
      <c r="D29" s="12">
        <v>5</v>
      </c>
      <c r="E29" s="25">
        <v>35</v>
      </c>
      <c r="F29" s="26">
        <v>0.05</v>
      </c>
      <c r="G29" s="16">
        <f t="shared" si="14"/>
        <v>175</v>
      </c>
      <c r="H29" s="16">
        <f t="shared" si="15"/>
        <v>183.75</v>
      </c>
      <c r="I29" s="13" t="s">
        <v>45</v>
      </c>
      <c r="J29" s="43" t="s">
        <v>56</v>
      </c>
      <c r="K29" s="48" t="s">
        <v>72</v>
      </c>
      <c r="L29" s="42">
        <v>300</v>
      </c>
    </row>
    <row r="30" spans="1:12" ht="84" customHeight="1">
      <c r="A30" s="33">
        <v>25</v>
      </c>
      <c r="B30" s="17" t="s">
        <v>43</v>
      </c>
      <c r="C30" s="14" t="s">
        <v>18</v>
      </c>
      <c r="D30" s="12">
        <v>5</v>
      </c>
      <c r="E30" s="25">
        <v>45</v>
      </c>
      <c r="F30" s="26">
        <v>0.05</v>
      </c>
      <c r="G30" s="16">
        <f t="shared" si="14"/>
        <v>225</v>
      </c>
      <c r="H30" s="16">
        <f t="shared" si="15"/>
        <v>236.25</v>
      </c>
      <c r="I30" s="13" t="s">
        <v>46</v>
      </c>
      <c r="J30" s="43" t="s">
        <v>56</v>
      </c>
      <c r="K30" s="49" t="s">
        <v>73</v>
      </c>
      <c r="L30" s="42">
        <v>300</v>
      </c>
    </row>
  </sheetData>
  <mergeCells count="12">
    <mergeCell ref="B19:K19"/>
    <mergeCell ref="I24:K24"/>
    <mergeCell ref="B3:I3"/>
    <mergeCell ref="E17:F17"/>
    <mergeCell ref="E24:F24"/>
    <mergeCell ref="B14:K14"/>
    <mergeCell ref="A5:H5"/>
    <mergeCell ref="A6:I6"/>
    <mergeCell ref="A7:I7"/>
    <mergeCell ref="A8:I8"/>
    <mergeCell ref="A9:I9"/>
    <mergeCell ref="B4:I4"/>
  </mergeCells>
  <phoneticPr fontId="8" type="noConversion"/>
  <pageMargins left="0.35416666666666702" right="0.35416666666666702" top="0.98402777777777795" bottom="0.39305555555555599" header="0.51180555555555496" footer="0.196527777777778"/>
  <pageSetup paperSize="9" scale="51" firstPageNumber="0" pageOrder="overThenDown" orientation="landscape" verticalDpi="300" r:id="rId1"/>
  <headerFooter>
    <oddFooter>&amp;R&amp;P</oddFooter>
  </headerFooter>
  <rowBreaks count="1" manualBreakCount="1">
    <brk id="25" max="16383" man="1"/>
  </rowBreaks>
  <colBreaks count="1" manualBreakCount="1">
    <brk id="11" max="1048575"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07609231-acae-40b1-8992-26d1ec8f8073" xsi:nil="true"/>
    <lcf76f155ced4ddcb4097134ff3c332f xmlns="bd76807b-7035-44a2-93ee-9bb18f0b649c">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kumentas" ma:contentTypeID="0x0101008E25670BE377154BAD1C9BBF22B81D14" ma:contentTypeVersion="18" ma:contentTypeDescription="Kurkite naują dokumentą." ma:contentTypeScope="" ma:versionID="36d318289db185920a0951300f7b1771">
  <xsd:schema xmlns:xsd="http://www.w3.org/2001/XMLSchema" xmlns:xs="http://www.w3.org/2001/XMLSchema" xmlns:p="http://schemas.microsoft.com/office/2006/metadata/properties" xmlns:ns2="bd76807b-7035-44a2-93ee-9bb18f0b649c" xmlns:ns3="07609231-acae-40b1-8992-26d1ec8f8073" targetNamespace="http://schemas.microsoft.com/office/2006/metadata/properties" ma:root="true" ma:fieldsID="060fc76a65efa5dcbde772b54732e2d0" ns2:_="" ns3:_="">
    <xsd:import namespace="bd76807b-7035-44a2-93ee-9bb18f0b649c"/>
    <xsd:import namespace="07609231-acae-40b1-8992-26d1ec8f8073"/>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2:MediaServiceAutoKeyPoints" minOccurs="0"/>
                <xsd:element ref="ns2:MediaServiceKeyPoints"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d76807b-7035-44a2-93ee-9bb18f0b649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Vaizdų žymės" ma:readOnly="false" ma:fieldId="{5cf76f15-5ced-4ddc-b409-7134ff3c332f}" ma:taxonomyMulti="true" ma:sspId="fae1bb33-c6cf-485c-9b21-04c3c57c0923"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7609231-acae-40b1-8992-26d1ec8f8073" elementFormDefault="qualified">
    <xsd:import namespace="http://schemas.microsoft.com/office/2006/documentManagement/types"/>
    <xsd:import namespace="http://schemas.microsoft.com/office/infopath/2007/PartnerControls"/>
    <xsd:element name="SharedWithUsers" ma:index="10" nillable="true" ma:displayName="Bendrinama su"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Bendrinta su išsamia informacija" ma:internalName="SharedWithDetails" ma:readOnly="true">
      <xsd:simpleType>
        <xsd:restriction base="dms:Note">
          <xsd:maxLength value="255"/>
        </xsd:restriction>
      </xsd:simpleType>
    </xsd:element>
    <xsd:element name="TaxCatchAll" ma:index="23" nillable="true" ma:displayName="Taxonomy Catch All Column" ma:hidden="true" ma:list="{7594a8e0-1c5d-4ff7-8146-5d7b5e132c8e}" ma:internalName="TaxCatchAll" ma:showField="CatchAllData" ma:web="07609231-acae-40b1-8992-26d1ec8f807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urinio tipas"/>
        <xsd:element ref="dc:title" minOccurs="0" maxOccurs="1" ma:index="4" ma:displayName="Antraštė"/>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FB18F32-203A-4FF7-ABC8-1AEC602252BC}">
  <ds:schemaRefs>
    <ds:schemaRef ds:uri="http://schemas.microsoft.com/sharepoint/v3/contenttype/forms"/>
  </ds:schemaRefs>
</ds:datastoreItem>
</file>

<file path=customXml/itemProps2.xml><?xml version="1.0" encoding="utf-8"?>
<ds:datastoreItem xmlns:ds="http://schemas.openxmlformats.org/officeDocument/2006/customXml" ds:itemID="{25F8A739-5495-42DA-9F0C-FFFC922A284C}">
  <ds:schemaRefs>
    <ds:schemaRef ds:uri="http://schemas.microsoft.com/office/2006/metadata/properties"/>
    <ds:schemaRef ds:uri="http://schemas.microsoft.com/office/infopath/2007/PartnerControls"/>
    <ds:schemaRef ds:uri="07609231-acae-40b1-8992-26d1ec8f8073"/>
    <ds:schemaRef ds:uri="bd76807b-7035-44a2-93ee-9bb18f0b649c"/>
  </ds:schemaRefs>
</ds:datastoreItem>
</file>

<file path=customXml/itemProps3.xml><?xml version="1.0" encoding="utf-8"?>
<ds:datastoreItem xmlns:ds="http://schemas.openxmlformats.org/officeDocument/2006/customXml" ds:itemID="{5B9C97AC-4914-4062-A563-C1FBA7D3F6B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d76807b-7035-44a2-93ee-9bb18f0b649c"/>
    <ds:schemaRef ds:uri="07609231-acae-40b1-8992-26d1ec8f807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1</vt:i4>
      </vt:variant>
      <vt:variant>
        <vt:lpstr>Įvardytieji diapazonai</vt:lpstr>
      </vt:variant>
      <vt:variant>
        <vt:i4>1</vt:i4>
      </vt:variant>
    </vt:vector>
  </HeadingPairs>
  <TitlesOfParts>
    <vt:vector size="2" baseType="lpstr">
      <vt:lpstr>1-53 pirkimo dalys</vt:lpstr>
      <vt:lpstr>'1-53 pirkimo dalys'!Excel_BuiltIn_Print_Area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VilmaEkon</dc:creator>
  <cp:keywords/>
  <dc:description/>
  <cp:lastModifiedBy>a.pipiriene@vmkl.lt</cp:lastModifiedBy>
  <cp:revision>9</cp:revision>
  <dcterms:created xsi:type="dcterms:W3CDTF">2016-09-15T08:33:18Z</dcterms:created>
  <dcterms:modified xsi:type="dcterms:W3CDTF">2025-03-27T13:26:32Z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12.0000</vt:lpwstr>
  </property>
  <property fmtid="{D5CDD505-2E9C-101B-9397-08002B2CF9AE}" pid="3" name="DocSecurity">
    <vt:i4>0</vt:i4>
  </property>
  <property fmtid="{D5CDD505-2E9C-101B-9397-08002B2CF9AE}" pid="4" name="HyperlinksChanged">
    <vt:bool>false</vt:bool>
  </property>
  <property fmtid="{D5CDD505-2E9C-101B-9397-08002B2CF9AE}" pid="5" name="LinksUpToDate">
    <vt:bool>false</vt:bool>
  </property>
  <property fmtid="{D5CDD505-2E9C-101B-9397-08002B2CF9AE}" pid="6" name="ScaleCrop">
    <vt:bool>false</vt:bool>
  </property>
  <property fmtid="{D5CDD505-2E9C-101B-9397-08002B2CF9AE}" pid="7" name="ShareDoc">
    <vt:bool>false</vt:bool>
  </property>
  <property fmtid="{D5CDD505-2E9C-101B-9397-08002B2CF9AE}" pid="8" name="LabbisDVSAttachmentId">
    <vt:lpwstr>dd6f467d-047c-4c8f-850e-f9e6ae9d25a4</vt:lpwstr>
  </property>
  <property fmtid="{D5CDD505-2E9C-101B-9397-08002B2CF9AE}" pid="9" name="ContentTypeId">
    <vt:lpwstr>0x0101008E25670BE377154BAD1C9BBF22B81D14</vt:lpwstr>
  </property>
  <property fmtid="{D5CDD505-2E9C-101B-9397-08002B2CF9AE}" pid="10" name="MediaServiceImageTags">
    <vt:lpwstr/>
  </property>
</Properties>
</file>