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5. Plastikiniai med gaminiai II (2024, tarptautinis)\Viešinimui\S1-79_25 Mediq Lietuva 48\"/>
    </mc:Choice>
  </mc:AlternateContent>
  <xr:revisionPtr revIDLastSave="0" documentId="13_ncr:1_{9A22B52E-68F0-42E4-B08B-AF87C78F499F}" xr6:coauthVersionLast="47" xr6:coauthVersionMax="47" xr10:uidLastSave="{00000000-0000-0000-0000-000000000000}"/>
  <bookViews>
    <workbookView xWindow="-120" yWindow="-120" windowWidth="29040" windowHeight="15840" tabRatio="500" xr2:uid="{00000000-000D-0000-FFFF-FFFF00000000}"/>
  </bookViews>
  <sheets>
    <sheet name="1-53 pirkimo dalys" sheetId="1" r:id="rId1"/>
  </sheets>
  <definedNames>
    <definedName name="Excel_BuiltIn_Print_Area" localSheetId="0">'1-53 pirkimo dalys'!$J$12:$IV$13</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H16" i="1" s="1"/>
  <c r="G15" i="1"/>
  <c r="H15" i="1" s="1"/>
  <c r="H17" i="1" l="1"/>
  <c r="G17" i="1"/>
</calcChain>
</file>

<file path=xl/sharedStrings.xml><?xml version="1.0" encoding="utf-8"?>
<sst xmlns="http://schemas.openxmlformats.org/spreadsheetml/2006/main" count="31" uniqueCount="29">
  <si>
    <t xml:space="preserve">                                                                               
</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</si>
  <si>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</si>
  <si>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</si>
  <si>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</si>
  <si>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</si>
  <si>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</si>
  <si>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</si>
  <si>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</si>
  <si>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</si>
  <si>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</si>
  <si>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</si>
  <si>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</si>
  <si>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</si>
  <si>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</si>
  <si>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</si>
  <si>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</si>
  <si>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</si>
  <si>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</si>
  <si>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48 dalis iš viso, Eur:</t>
  </si>
  <si>
    <t>Vienkartinai bronchoskopai AMBU monitorinei sistemai</t>
  </si>
  <si>
    <t>Vienkartiniai bronchoskopai AMBU monitorinei sistemai L dydis</t>
  </si>
  <si>
    <t>1. Lenkimo kanpai: į viršų/į apačią-180 laipsnių.
2.Diametras 5mm.Vidinis diametras 2,2mm.Ilgis 600m.
3. Sterilus, vienkartinis.
4.Tinkamas View monitoriui.
5. L dydis.</t>
  </si>
  <si>
    <t>Vienkartiniai bronchoskopai AMBU monitorinei sistemai M dydis</t>
  </si>
  <si>
    <t>1. Lenkimo kanpai: į viršų/į apačią-180 laipsnių.
2.Diametras 5,8mm.Vidinis diametras 2,8mm.Ilgis 600 mm.
3. Sterilus, vienkartinis.
4.Tinkamas View monitoriui.
5.M dydis</t>
  </si>
  <si>
    <t>PLASTIKINIAI MEDICININIAI GAMINIAI II</t>
  </si>
  <si>
    <t>48.1.</t>
  </si>
  <si>
    <t>48.2.</t>
  </si>
  <si>
    <t>Maksimali perkančiajai organizacijai priimtina pirkimo dalies kaina Eur įskaitant visus mokesčius. Pasiūlymas, kuriame nurodyta kaina yra didesnė, bus atmestas kaip neatitinkantis pirkimo dokumentuose nustatytų reikalavimų.</t>
  </si>
  <si>
    <t>Ambu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</si>
</sst>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5">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theme="1"/>
      <name val="Times New Roman"/>
      <family val="1"/>
    </font>
    <font>
      <b/>
      <sz val="12"/>
      <color theme="1"/>
      <name val="Times New Roman"/>
      <family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3" fillId="0" borderId="0" applyFont="0" applyFill="0" applyBorder="0" applyAlignment="0" applyProtection="0"/>
    <xf numFmtId="165" fontId="24" fillId="0" borderId="0"/>
  </cellStyleXfs>
  <cellXfs count="49">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 fillId="2" borderId="1" xfId="0" applyFont="1" applyFill="1" applyBorder="1" applyAlignment="1">
      <alignment horizontal="center" vertical="center" wrapText="1"/>
    </xf>
    <xf numFmtId="0" fontId="19"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2" fontId="1" fillId="0" borderId="1" xfId="0" applyNumberFormat="1" applyFont="1" applyBorder="1" applyAlignment="1">
      <alignment horizontal="center" vertical="top"/>
    </xf>
    <xf numFmtId="0" fontId="3" fillId="0" borderId="1" xfId="6" applyFont="1" applyBorder="1" applyAlignment="1">
      <alignment horizontal="left" vertical="top" wrapText="1"/>
    </xf>
    <xf numFmtId="0" fontId="8" fillId="0" borderId="1" xfId="6" applyFont="1" applyBorder="1" applyAlignment="1">
      <alignment horizontal="left" vertical="top" wrapText="1"/>
    </xf>
    <xf numFmtId="0" fontId="17" fillId="0" borderId="1" xfId="6" applyFont="1" applyBorder="1" applyAlignment="1">
      <alignment vertical="center" wrapText="1"/>
    </xf>
    <xf numFmtId="0" fontId="17" fillId="0" borderId="1" xfId="6" applyFont="1" applyBorder="1" applyAlignment="1">
      <alignment vertical="top" wrapText="1"/>
    </xf>
    <xf numFmtId="0" fontId="18" fillId="0" borderId="1" xfId="0" applyFont="1" applyBorder="1" applyAlignment="1">
      <alignment horizontal="center" vertical="center"/>
    </xf>
    <xf numFmtId="0" fontId="20" fillId="0" borderId="0" xfId="0" applyFont="1" applyAlignment="1">
      <alignment horizontal="left"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top"/>
    </xf>
    <xf numFmtId="0" fontId="8" fillId="0" borderId="3" xfId="6" applyFont="1" applyBorder="1" applyAlignment="1">
      <alignment horizontal="left" vertical="top" wrapText="1"/>
    </xf>
    <xf numFmtId="0" fontId="3" fillId="0" borderId="4" xfId="0" applyFont="1" applyBorder="1" applyAlignment="1">
      <alignment vertical="top"/>
    </xf>
    <xf numFmtId="0" fontId="3" fillId="0" borderId="4" xfId="0" applyFont="1" applyBorder="1" applyAlignment="1">
      <alignment horizontal="center" vertical="center"/>
    </xf>
    <xf numFmtId="0" fontId="19" fillId="0" borderId="4" xfId="0" applyFont="1" applyBorder="1" applyAlignment="1">
      <alignment horizontal="center" vertical="top" wrapText="1"/>
    </xf>
    <xf numFmtId="2" fontId="18" fillId="3" borderId="4" xfId="0" applyNumberFormat="1" applyFont="1" applyFill="1" applyBorder="1" applyAlignment="1">
      <alignment horizontal="center" vertical="center" wrapText="1"/>
    </xf>
    <xf numFmtId="0" fontId="8" fillId="0" borderId="1" xfId="6" applyFont="1" applyBorder="1" applyAlignment="1">
      <alignment horizontal="left" vertical="center" wrapText="1"/>
    </xf>
    <xf numFmtId="0" fontId="8" fillId="0" borderId="1" xfId="6" applyFont="1" applyBorder="1" applyAlignment="1">
      <alignment horizontal="center" vertical="top"/>
    </xf>
    <xf numFmtId="0" fontId="16" fillId="0" borderId="1" xfId="6" applyFont="1" applyBorder="1" applyAlignment="1">
      <alignment horizontal="center" vertical="top"/>
    </xf>
    <xf numFmtId="9" fontId="3" fillId="0" borderId="1" xfId="13" applyFont="1" applyFill="1" applyBorder="1" applyAlignment="1">
      <alignment horizontal="center" vertical="top" wrapText="1"/>
    </xf>
    <xf numFmtId="0" fontId="3" fillId="0" borderId="3" xfId="6" applyFont="1" applyBorder="1" applyAlignment="1">
      <alignment horizontal="left" vertical="top" wrapText="1"/>
    </xf>
    <xf numFmtId="3" fontId="8" fillId="0" borderId="3" xfId="6" applyNumberFormat="1" applyFont="1" applyBorder="1" applyAlignment="1">
      <alignment horizontal="left" vertical="top" wrapText="1"/>
    </xf>
    <xf numFmtId="0" fontId="9" fillId="0" borderId="3" xfId="6" applyFont="1" applyBorder="1" applyAlignment="1">
      <alignment horizontal="left" vertical="top" wrapText="1"/>
    </xf>
    <xf numFmtId="0" fontId="9" fillId="0" borderId="2" xfId="6" applyFont="1" applyBorder="1" applyAlignment="1">
      <alignment horizontal="left" vertical="top" wrapText="1"/>
    </xf>
    <xf numFmtId="0" fontId="16" fillId="0" borderId="3" xfId="6" applyFont="1" applyBorder="1" applyAlignment="1">
      <alignment horizontal="right" vertical="top" wrapText="1"/>
    </xf>
    <xf numFmtId="0" fontId="16" fillId="0" borderId="2" xfId="6" applyFont="1" applyBorder="1" applyAlignment="1">
      <alignment horizontal="right" vertical="top" wrapText="1"/>
    </xf>
    <xf numFmtId="0" fontId="18" fillId="0" borderId="0" xfId="0" applyFont="1" applyAlignment="1">
      <alignment horizontal="center"/>
    </xf>
    <xf numFmtId="0" fontId="18" fillId="0" borderId="0" xfId="0" applyFont="1" applyAlignment="1">
      <alignment horizontal="left"/>
    </xf>
    <xf numFmtId="0" fontId="3" fillId="0" borderId="0" xfId="0" applyFont="1" applyAlignment="1">
      <alignment horizontal="center"/>
    </xf>
    <xf numFmtId="0" fontId="20" fillId="0" borderId="0" xfId="0" applyFont="1" applyAlignment="1">
      <alignment horizontal="left" vertical="center"/>
    </xf>
    <xf numFmtId="0" fontId="20" fillId="0" borderId="0" xfId="0" applyFont="1" applyAlignment="1">
      <alignment horizontal="left" vertical="center" wrapText="1"/>
    </xf>
    <xf numFmtId="0" fontId="18" fillId="0" borderId="0" xfId="0" applyFont="1" applyAlignment="1">
      <alignment horizontal="center" vertical="top" wrapText="1"/>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7"/>
  <sheetViews>
    <sheetView showGridLines="0" tabSelected="1" zoomScale="86" zoomScaleNormal="86" zoomScaleSheetLayoutView="55" workbookViewId="0">
      <pane xSplit="9" ySplit="12" topLeftCell="J13" activePane="bottomRight" state="frozen"/>
      <selection pane="topRight" activeCell="J1" sqref="J1"/>
      <selection pane="bottomLeft" activeCell="A13" sqref="A13"/>
      <selection pane="bottomRight" activeCell="B21" sqref="B21"/>
    </sheetView>
  </sheetViews>
  <sheetFormatPr defaultColWidth="9.140625" defaultRowHeight="12.75"/>
  <cols>
    <col min="1" max="1" width="12.140625" style="5" customWidth="1"/>
    <col min="2" max="2" width="27.28515625" style="9"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6" customHeight="1">
      <c r="I1" s="6" t="s">
        <v>0</v>
      </c>
    </row>
    <row r="2" spans="1:13" ht="9" customHeight="1">
      <c r="I2" s="12"/>
    </row>
    <row r="3" spans="1:13" ht="15.75">
      <c r="B3" s="43" t="s">
        <v>24</v>
      </c>
      <c r="C3" s="43"/>
      <c r="D3" s="43"/>
      <c r="E3" s="43"/>
      <c r="F3" s="43"/>
      <c r="G3" s="43"/>
      <c r="H3" s="43"/>
      <c r="I3" s="43"/>
    </row>
    <row r="4" spans="1:13" ht="15.75">
      <c r="B4" s="48" t="s">
        <v>1</v>
      </c>
      <c r="C4" s="48"/>
      <c r="D4" s="48"/>
      <c r="E4" s="48"/>
      <c r="F4" s="48"/>
      <c r="G4" s="48"/>
      <c r="H4" s="48"/>
      <c r="I4" s="48"/>
    </row>
    <row r="5" spans="1:13" ht="15.75">
      <c r="A5" s="44" t="s">
        <v>2</v>
      </c>
      <c r="B5" s="44"/>
      <c r="C5" s="44"/>
      <c r="D5" s="44"/>
      <c r="E5" s="44"/>
      <c r="F5" s="44"/>
      <c r="G5" s="44"/>
      <c r="H5" s="44"/>
    </row>
    <row r="6" spans="1:13">
      <c r="A6" s="45"/>
      <c r="B6" s="45"/>
      <c r="C6" s="45"/>
      <c r="D6" s="45"/>
      <c r="E6" s="45"/>
      <c r="F6" s="45"/>
      <c r="G6" s="45"/>
      <c r="H6" s="45"/>
      <c r="I6" s="45"/>
    </row>
    <row r="7" spans="1:13" ht="15.75">
      <c r="A7" s="46" t="s">
        <v>3</v>
      </c>
      <c r="B7" s="46"/>
      <c r="C7" s="46"/>
      <c r="D7" s="46"/>
      <c r="E7" s="46"/>
      <c r="F7" s="46"/>
      <c r="G7" s="46"/>
      <c r="H7" s="46"/>
      <c r="I7" s="46"/>
    </row>
    <row r="8" spans="1:13" ht="33" customHeight="1">
      <c r="A8" s="47" t="s">
        <v>4</v>
      </c>
      <c r="B8" s="47"/>
      <c r="C8" s="47"/>
      <c r="D8" s="47"/>
      <c r="E8" s="47"/>
      <c r="F8" s="47"/>
      <c r="G8" s="47"/>
      <c r="H8" s="47"/>
      <c r="I8" s="47"/>
    </row>
    <row r="9" spans="1:13" ht="50.25" customHeight="1">
      <c r="A9" s="47" t="s">
        <v>5</v>
      </c>
      <c r="B9" s="47"/>
      <c r="C9" s="47"/>
      <c r="D9" s="47"/>
      <c r="E9" s="47"/>
      <c r="F9" s="47"/>
      <c r="G9" s="47"/>
      <c r="H9" s="47"/>
      <c r="I9" s="47"/>
    </row>
    <row r="10" spans="1:13" ht="10.5" customHeight="1">
      <c r="A10" s="25"/>
      <c r="B10" s="25"/>
      <c r="C10" s="25"/>
      <c r="D10" s="25"/>
      <c r="E10" s="25"/>
      <c r="F10" s="25"/>
      <c r="G10" s="25"/>
      <c r="H10" s="25"/>
      <c r="I10" s="25"/>
    </row>
    <row r="11" spans="1:13" ht="9.75" customHeight="1">
      <c r="B11" s="48"/>
      <c r="C11" s="48"/>
      <c r="D11" s="48"/>
      <c r="E11" s="48"/>
      <c r="F11" s="48"/>
      <c r="G11" s="48"/>
      <c r="H11" s="48"/>
      <c r="I11" s="48"/>
    </row>
    <row r="12" spans="1:13" ht="108.75" customHeight="1">
      <c r="A12" s="11" t="s">
        <v>6</v>
      </c>
      <c r="B12" s="13" t="s">
        <v>7</v>
      </c>
      <c r="C12" s="13" t="s">
        <v>8</v>
      </c>
      <c r="D12" s="14" t="s">
        <v>9</v>
      </c>
      <c r="E12" s="13" t="s">
        <v>10</v>
      </c>
      <c r="F12" s="13" t="s">
        <v>11</v>
      </c>
      <c r="G12" s="13" t="s">
        <v>12</v>
      </c>
      <c r="H12" s="13" t="s">
        <v>13</v>
      </c>
      <c r="I12" s="13" t="s">
        <v>14</v>
      </c>
      <c r="J12" s="13" t="s">
        <v>15</v>
      </c>
      <c r="K12" s="26" t="s">
        <v>16</v>
      </c>
      <c r="L12" s="31" t="s">
        <v>27</v>
      </c>
      <c r="M12" s="2"/>
    </row>
    <row r="13" spans="1:13">
      <c r="A13" s="15"/>
      <c r="B13" s="16">
        <v>2</v>
      </c>
      <c r="C13" s="7">
        <v>3</v>
      </c>
      <c r="D13" s="17">
        <v>4</v>
      </c>
      <c r="E13" s="7">
        <v>5</v>
      </c>
      <c r="F13" s="7">
        <v>6</v>
      </c>
      <c r="G13" s="7">
        <v>7</v>
      </c>
      <c r="H13" s="7">
        <v>8</v>
      </c>
      <c r="I13" s="8">
        <v>9</v>
      </c>
      <c r="J13" s="7">
        <v>10</v>
      </c>
      <c r="K13" s="27">
        <v>11</v>
      </c>
      <c r="L13" s="30">
        <v>12</v>
      </c>
    </row>
    <row r="14" spans="1:13" ht="15.75">
      <c r="A14" s="24">
        <v>48</v>
      </c>
      <c r="B14" s="39" t="s">
        <v>19</v>
      </c>
      <c r="C14" s="40"/>
      <c r="D14" s="40"/>
      <c r="E14" s="40"/>
      <c r="F14" s="40"/>
      <c r="G14" s="40"/>
      <c r="H14" s="40"/>
      <c r="I14" s="40"/>
      <c r="J14" s="40"/>
      <c r="K14" s="40"/>
      <c r="L14" s="29"/>
    </row>
    <row r="15" spans="1:13" ht="72.75" customHeight="1">
      <c r="A15" s="24" t="s">
        <v>25</v>
      </c>
      <c r="B15" s="33" t="s">
        <v>20</v>
      </c>
      <c r="C15" s="34" t="s">
        <v>17</v>
      </c>
      <c r="D15" s="35">
        <v>11</v>
      </c>
      <c r="E15" s="18">
        <v>225</v>
      </c>
      <c r="F15" s="36">
        <v>0.05</v>
      </c>
      <c r="G15" s="10">
        <f t="shared" ref="G15:G16" si="0">E15*D15</f>
        <v>2475</v>
      </c>
      <c r="H15" s="10">
        <f t="shared" ref="H15:H16" si="1">G15+G15*F15</f>
        <v>2598.75</v>
      </c>
      <c r="I15" s="37" t="s">
        <v>21</v>
      </c>
      <c r="J15" s="20" t="s">
        <v>28</v>
      </c>
      <c r="K15" s="38">
        <v>477001000</v>
      </c>
      <c r="L15" s="29"/>
    </row>
    <row r="16" spans="1:13" ht="74.25" customHeight="1">
      <c r="A16" s="24" t="s">
        <v>26</v>
      </c>
      <c r="B16" s="33" t="s">
        <v>22</v>
      </c>
      <c r="C16" s="34" t="s">
        <v>17</v>
      </c>
      <c r="D16" s="35">
        <v>33</v>
      </c>
      <c r="E16" s="18">
        <v>225</v>
      </c>
      <c r="F16" s="36">
        <v>0.05</v>
      </c>
      <c r="G16" s="10">
        <f t="shared" si="0"/>
        <v>7425</v>
      </c>
      <c r="H16" s="10">
        <f t="shared" si="1"/>
        <v>7796.25</v>
      </c>
      <c r="I16" s="20" t="s">
        <v>23</v>
      </c>
      <c r="J16" s="20" t="s">
        <v>28</v>
      </c>
      <c r="K16" s="38">
        <v>478001000</v>
      </c>
      <c r="L16" s="29"/>
    </row>
    <row r="17" spans="1:12" ht="15.75">
      <c r="A17" s="24"/>
      <c r="B17" s="22"/>
      <c r="C17" s="23"/>
      <c r="D17" s="23"/>
      <c r="E17" s="41" t="s">
        <v>18</v>
      </c>
      <c r="F17" s="42"/>
      <c r="G17" s="19">
        <f>SUM(G15:G16)</f>
        <v>9900</v>
      </c>
      <c r="H17" s="19">
        <f>SUM(H15:H16)</f>
        <v>10395</v>
      </c>
      <c r="I17" s="20"/>
      <c r="J17" s="21"/>
      <c r="K17" s="28"/>
      <c r="L17" s="32">
        <v>14500</v>
      </c>
    </row>
  </sheetData>
  <mergeCells count="10">
    <mergeCell ref="A9:I9"/>
    <mergeCell ref="B4:I4"/>
    <mergeCell ref="B11:I11"/>
    <mergeCell ref="B3:I3"/>
    <mergeCell ref="A5:H5"/>
    <mergeCell ref="A6:I6"/>
    <mergeCell ref="A7:I7"/>
    <mergeCell ref="A8:I8"/>
    <mergeCell ref="B14:K14"/>
    <mergeCell ref="E17:F17"/>
  </mergeCells>
  <phoneticPr fontId="10"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856186-e332-4a9e-90f2-8953a3f3f890" xsi:nil="true"/>
    <lcf76f155ced4ddcb4097134ff3c332f xmlns="0b6cc9a2-9a2a-4e7c-af8c-db12a48932a2">
      <Terms xmlns="http://schemas.microsoft.com/office/infopath/2007/PartnerControls"/>
    </lcf76f155ced4ddcb4097134ff3c332f>
    <LitTag_Note xmlns="ff856186-e332-4a9e-90f2-8953a3f3f890">
      <Terms xmlns="http://schemas.microsoft.com/office/infopath/2007/PartnerControls"/>
    </LitTag_Note>
    <LitCategory_Note xmlns="ff856186-e332-4a9e-90f2-8953a3f3f890">
      <Terms xmlns="http://schemas.microsoft.com/office/infopath/2007/PartnerControls"/>
    </LitCategory_No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7e03c66a6cfa283e0eb56a3d6979da9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347089fc54bea23ab95c0e03bd37ae4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D82CE141-12FB-46A1-BA6C-91FC96790C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1-53 pirkimo dalys</vt:lpstr>
      <vt:lpstr>'1-53 pirkimo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2025-03-27T13:09:33Z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0x010100D5BCD9EAB0A31D4191201CD959981207</vt:lpwstr>
  </property>
  <property fmtid="{D5CDD505-2E9C-101B-9397-08002B2CF9AE}" pid="10" name="MediaServiceImageTags">
    <vt:lpwstr/>
  </property>
  <property fmtid="{D5CDD505-2E9C-101B-9397-08002B2CF9AE}" pid="11" name="LitTag">
    <vt:lpwstr/>
  </property>
  <property fmtid="{D5CDD505-2E9C-101B-9397-08002B2CF9AE}" pid="12" name="LitCategory">
    <vt:lpwstr/>
  </property>
</Properties>
</file>