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filterPrivacy="1" defaultThemeVersion="124226"/>
  <bookViews>
    <workbookView xWindow="0" yWindow="0" windowWidth="25440" windowHeight="12435"/>
  </bookViews>
  <sheets>
    <sheet name="Lapas1 pataisytas" sheetId="6" r:id="rId1"/>
  </sheets>
  <definedNames>
    <definedName name="_xlnm._FilterDatabase" localSheetId="0" hidden="1">'Lapas1 pataisytas'!$A$2:$E$212</definedName>
    <definedName name="_xlnm.Print_Titles" localSheetId="0">'Lapas1 pataisytas'!$2:$2</definedName>
  </definedNames>
  <calcPr calcId="162913"/>
</workbook>
</file>

<file path=xl/calcChain.xml><?xml version="1.0" encoding="utf-8"?>
<calcChain xmlns="http://schemas.openxmlformats.org/spreadsheetml/2006/main">
  <c r="E204" i="6" l="1"/>
  <c r="E202" i="6"/>
  <c r="A192" i="6"/>
  <c r="A193" i="6" s="1"/>
  <c r="A194" i="6" s="1"/>
  <c r="A195" i="6" s="1"/>
  <c r="A196" i="6" s="1"/>
  <c r="A197" i="6" s="1"/>
  <c r="A198" i="6" s="1"/>
  <c r="A199" i="6" s="1"/>
  <c r="A200" i="6" s="1"/>
  <c r="A201" i="6" s="1"/>
  <c r="A171" i="6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32" i="6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E114" i="6"/>
  <c r="A108" i="6"/>
  <c r="A109" i="6" s="1"/>
  <c r="A110" i="6" s="1"/>
  <c r="A111" i="6" s="1"/>
  <c r="A112" i="6" s="1"/>
  <c r="A98" i="6"/>
  <c r="A99" i="6" s="1"/>
  <c r="A100" i="6" s="1"/>
  <c r="A101" i="6" s="1"/>
  <c r="A102" i="6" s="1"/>
  <c r="A103" i="6" s="1"/>
  <c r="A89" i="6"/>
  <c r="A90" i="6" s="1"/>
  <c r="A91" i="6" s="1"/>
  <c r="A92" i="6" s="1"/>
  <c r="A93" i="6" s="1"/>
  <c r="A82" i="6"/>
  <c r="A83" i="6" s="1"/>
  <c r="A84" i="6" s="1"/>
  <c r="E72" i="6"/>
  <c r="A58" i="6"/>
  <c r="A59" i="6" s="1"/>
  <c r="A60" i="6" s="1"/>
  <c r="A61" i="6" s="1"/>
  <c r="A62" i="6" s="1"/>
  <c r="A63" i="6" s="1"/>
  <c r="A64" i="6" s="1"/>
  <c r="A65" i="6" s="1"/>
  <c r="A66" i="6" s="1"/>
  <c r="A40" i="6"/>
  <c r="A41" i="6" s="1"/>
  <c r="A42" i="6" s="1"/>
  <c r="A43" i="6" s="1"/>
  <c r="A44" i="6" s="1"/>
  <c r="A45" i="6" s="1"/>
  <c r="A46" i="6" s="1"/>
  <c r="A47" i="6" s="1"/>
  <c r="A22" i="6"/>
  <c r="A23" i="6" s="1"/>
  <c r="A24" i="6" s="1"/>
  <c r="A25" i="6" s="1"/>
  <c r="A26" i="6" s="1"/>
  <c r="A27" i="6" s="1"/>
  <c r="A28" i="6" s="1"/>
  <c r="A29" i="6" s="1"/>
  <c r="A30" i="6" s="1"/>
</calcChain>
</file>

<file path=xl/sharedStrings.xml><?xml version="1.0" encoding="utf-8"?>
<sst xmlns="http://schemas.openxmlformats.org/spreadsheetml/2006/main" count="675" uniqueCount="500">
  <si>
    <t>Medicinos prietaisų (MP) sąrašas remonto paslaugoms pirkti</t>
  </si>
  <si>
    <t>Gamintojas</t>
  </si>
  <si>
    <t>Pavadinimas</t>
  </si>
  <si>
    <t>Tipas/ visų modelių nurodyto pavadinimo</t>
  </si>
  <si>
    <t>Agfa</t>
  </si>
  <si>
    <t>Skaitmeninė radiografinė sistema</t>
  </si>
  <si>
    <t>DX-S</t>
  </si>
  <si>
    <t>Alifax</t>
  </si>
  <si>
    <t>ENG analizatorius</t>
  </si>
  <si>
    <t xml:space="preserve">Test 1 </t>
  </si>
  <si>
    <t>Alsa Apparecchi Medicali</t>
  </si>
  <si>
    <t>Elektrochirurgijos aparatai</t>
  </si>
  <si>
    <t>Excell</t>
  </si>
  <si>
    <t>Ardo</t>
  </si>
  <si>
    <t>Atsiurbejai</t>
  </si>
  <si>
    <t>Master</t>
  </si>
  <si>
    <t>Arkray</t>
  </si>
  <si>
    <t>Šlapimo analizatorius</t>
  </si>
  <si>
    <t>Aution (Eleven/ Max)</t>
  </si>
  <si>
    <t>BD</t>
  </si>
  <si>
    <t>Nefelometras</t>
  </si>
  <si>
    <t>Phoenix Cspec, Nefelometr</t>
  </si>
  <si>
    <t>Becton Dickinson</t>
  </si>
  <si>
    <t>Analizatorius</t>
  </si>
  <si>
    <t>Phoenix 100</t>
  </si>
  <si>
    <t>Tėkmės citometras</t>
  </si>
  <si>
    <t>Facs (Aria/Calibur/Canto/Canto II)</t>
  </si>
  <si>
    <t>Becton Dickinson &amp; Co</t>
  </si>
  <si>
    <t>Bactec FX</t>
  </si>
  <si>
    <t xml:space="preserve">Bactec 9240  </t>
  </si>
  <si>
    <t>BeliMed</t>
  </si>
  <si>
    <t>Dezinfekavimo ir plovimo mašinos</t>
  </si>
  <si>
    <t>Bio Data corp</t>
  </si>
  <si>
    <t>Trombocitų agregacijos aparatas</t>
  </si>
  <si>
    <t>PAP4</t>
  </si>
  <si>
    <t>Gradientinis termocikleris</t>
  </si>
  <si>
    <t>Boehringer Mannheim GmbH</t>
  </si>
  <si>
    <t>Urilux</t>
  </si>
  <si>
    <t>BTL Industries</t>
  </si>
  <si>
    <t>BTL</t>
  </si>
  <si>
    <t>CareFusion (buv. Viasys)</t>
  </si>
  <si>
    <t>Treniruokliai</t>
  </si>
  <si>
    <t>Viasys, Ergoselect</t>
  </si>
  <si>
    <t>Carestream</t>
  </si>
  <si>
    <t>Rentgenogramų portatyvinis nuskaitytuvas</t>
  </si>
  <si>
    <t>Clasic CR</t>
  </si>
  <si>
    <t>Carl Zeiss</t>
  </si>
  <si>
    <t>Oftalmologiniai lazeriai</t>
  </si>
  <si>
    <t>Operaciniai mikroskopai ir chirurginės sistemos</t>
  </si>
  <si>
    <t>Optiniai koherentiniai tomografai</t>
  </si>
  <si>
    <t>Casmed</t>
  </si>
  <si>
    <t>Gyvybinių funkcijų monitoriai</t>
  </si>
  <si>
    <t>CAS</t>
  </si>
  <si>
    <t xml:space="preserve">Cella Vision </t>
  </si>
  <si>
    <t>Ląstelių morfologijos analizatorius</t>
  </si>
  <si>
    <t>Cella Vision DM96</t>
  </si>
  <si>
    <t>Cobe</t>
  </si>
  <si>
    <t>Kraujo ląstelių separatoriai</t>
  </si>
  <si>
    <t>Trima Accel</t>
  </si>
  <si>
    <t>Comecer s.-p.a</t>
  </si>
  <si>
    <t>Automatinis injektorius radiofarmaciniams preparatams suleist IRIDE</t>
  </si>
  <si>
    <t>IRIDE</t>
  </si>
  <si>
    <t>Corbet Research</t>
  </si>
  <si>
    <t>Amplifikatorius</t>
  </si>
  <si>
    <t xml:space="preserve">Rotor Gene 3000 </t>
  </si>
  <si>
    <t>Davis Shirtliff</t>
  </si>
  <si>
    <t>Vandens valymo įranga</t>
  </si>
  <si>
    <t>RO</t>
  </si>
  <si>
    <t>Diamed</t>
  </si>
  <si>
    <t>ID-Gel Station</t>
  </si>
  <si>
    <t>Dornier MT</t>
  </si>
  <si>
    <t>Rentgeno aparatas</t>
  </si>
  <si>
    <t>Opus</t>
  </si>
  <si>
    <t>Drager</t>
  </si>
  <si>
    <t>Anestezijos sistemos</t>
  </si>
  <si>
    <t xml:space="preserve">DPV aparatai </t>
  </si>
  <si>
    <t>Kompresoriai</t>
  </si>
  <si>
    <t>BOGE, SBD ir SRD</t>
  </si>
  <si>
    <t>Monitoriai ir monitoravimo sistemos</t>
  </si>
  <si>
    <t>Centrifuga</t>
  </si>
  <si>
    <t>Dunabyte Informationssysteme</t>
  </si>
  <si>
    <t>Multiplate</t>
  </si>
  <si>
    <t>DWA</t>
  </si>
  <si>
    <t>ModulaS</t>
  </si>
  <si>
    <t>Enea Mattei</t>
  </si>
  <si>
    <t>ERC505</t>
  </si>
  <si>
    <t>Ergoline</t>
  </si>
  <si>
    <t>Veloergometrai, treniruokliai, kardiopulmonologinė įranga</t>
  </si>
  <si>
    <t>Ergoselect</t>
  </si>
  <si>
    <t>Euroimmun</t>
  </si>
  <si>
    <t>EUROBlotMaster</t>
  </si>
  <si>
    <t>Fazzini</t>
  </si>
  <si>
    <t>Atsiurbikliai</t>
  </si>
  <si>
    <t>Ascir, Aspimed, Fazzini</t>
  </si>
  <si>
    <t>Ginekologinės kėdės</t>
  </si>
  <si>
    <t>Fisher Paykel</t>
  </si>
  <si>
    <t>Drėkintuvai</t>
  </si>
  <si>
    <t>HC, HT</t>
  </si>
  <si>
    <t>Naujagimių reanimacijos stalai</t>
  </si>
  <si>
    <t>CosyCot</t>
  </si>
  <si>
    <t>Fresenius MC</t>
  </si>
  <si>
    <t>Hemofiltracijos aparatas</t>
  </si>
  <si>
    <t>MultiFiltrate</t>
  </si>
  <si>
    <t>Kraujo lastelių separatorius</t>
  </si>
  <si>
    <t>AS, DALI</t>
  </si>
  <si>
    <t>Vaistų dozatoriai</t>
  </si>
  <si>
    <t>Pilot</t>
  </si>
  <si>
    <t>GE Healthcare</t>
  </si>
  <si>
    <t>DPV aparatai</t>
  </si>
  <si>
    <t>Carescape R860</t>
  </si>
  <si>
    <t>ENGSTROM CS</t>
  </si>
  <si>
    <t>Gene Genius ltd</t>
  </si>
  <si>
    <t>Touchgene FT Grad2D</t>
  </si>
  <si>
    <t>Getinge</t>
  </si>
  <si>
    <t>Dezinfekavimo-plovimo-nukenksminimo įranga</t>
  </si>
  <si>
    <t>Geuder</t>
  </si>
  <si>
    <t>Oftalmologiniai chirurginiai įrenginiai</t>
  </si>
  <si>
    <t xml:space="preserve">Geuder </t>
  </si>
  <si>
    <t>Gima</t>
  </si>
  <si>
    <t>Antipraguliniai čiužiniai</t>
  </si>
  <si>
    <t>Laringoskopai</t>
  </si>
  <si>
    <t>Heinen Lowenstain</t>
  </si>
  <si>
    <t>Narkozės aparatai</t>
  </si>
  <si>
    <t>Leon</t>
  </si>
  <si>
    <t>Heraeus</t>
  </si>
  <si>
    <t>Heraeus Instruments</t>
  </si>
  <si>
    <t>Labofuge 400R</t>
  </si>
  <si>
    <t>Hirtz</t>
  </si>
  <si>
    <t>Hico-Decubimat</t>
  </si>
  <si>
    <t>Ultragarsiniai inhaliatoriai</t>
  </si>
  <si>
    <t>Hico-ultrasonic</t>
  </si>
  <si>
    <t>Hologic Inc.</t>
  </si>
  <si>
    <t>Operacinis rentgeno aparatas su C-lanku</t>
  </si>
  <si>
    <t>InSight2</t>
  </si>
  <si>
    <t>Homoth</t>
  </si>
  <si>
    <t>Otoakustiniai analizatoriai ir timpanometrai</t>
  </si>
  <si>
    <t>Nimbus</t>
  </si>
  <si>
    <t>Hurnan</t>
  </si>
  <si>
    <t>Elisys Duo</t>
  </si>
  <si>
    <t>Interacoustics</t>
  </si>
  <si>
    <t>Otoakustinę emisiją kaupiantis prietaisas</t>
  </si>
  <si>
    <t>OtoRead</t>
  </si>
  <si>
    <t>Intermedical</t>
  </si>
  <si>
    <t>Portatyviniai rentgeno aparatai</t>
  </si>
  <si>
    <t>Basic</t>
  </si>
  <si>
    <t>Invacare</t>
  </si>
  <si>
    <t>Jouan</t>
  </si>
  <si>
    <t>Jouan A14</t>
  </si>
  <si>
    <t>Laminarinis boksas</t>
  </si>
  <si>
    <t>Jouan MSC 9 Standard</t>
  </si>
  <si>
    <t>Jurby WaterTech</t>
  </si>
  <si>
    <t>Reverse osmosis 0,8-4-4</t>
  </si>
  <si>
    <t>Maquet</t>
  </si>
  <si>
    <t>Chirurginiai siurbliai</t>
  </si>
  <si>
    <t>Twista</t>
  </si>
  <si>
    <t>Chirurginiai stalai</t>
  </si>
  <si>
    <t>Servo, SV</t>
  </si>
  <si>
    <t>MedGyn</t>
  </si>
  <si>
    <t>Vaisiaus monitoriai</t>
  </si>
  <si>
    <t>F serija</t>
  </si>
  <si>
    <t xml:space="preserve">Vaisiaus monitoriai </t>
  </si>
  <si>
    <t xml:space="preserve">Cadence </t>
  </si>
  <si>
    <t>Medical-master</t>
  </si>
  <si>
    <t>Monitoriai</t>
  </si>
  <si>
    <t>Dash</t>
  </si>
  <si>
    <t>Aisys</t>
  </si>
  <si>
    <t>Medrad Inc.</t>
  </si>
  <si>
    <t>Automatinis švirkštas</t>
  </si>
  <si>
    <t>Medrad "Stelant D"</t>
  </si>
  <si>
    <t>Spectris Solaris EP MR</t>
  </si>
  <si>
    <t>Medtronic</t>
  </si>
  <si>
    <t>Monitoravimo sistemos</t>
  </si>
  <si>
    <t>Polygraf</t>
  </si>
  <si>
    <t>Stimuliatoriai</t>
  </si>
  <si>
    <t>Merivaara</t>
  </si>
  <si>
    <t>Chirurginiai stalai, apžiūros kušetės, lovos</t>
  </si>
  <si>
    <t>Rapido, Promerix, Futura</t>
  </si>
  <si>
    <t>Metrax</t>
  </si>
  <si>
    <t>Defibriliatoriai</t>
  </si>
  <si>
    <t>Primedic, XD</t>
  </si>
  <si>
    <t>Micrel</t>
  </si>
  <si>
    <t>MP</t>
  </si>
  <si>
    <t>Micro Medical</t>
  </si>
  <si>
    <t>Spirometras</t>
  </si>
  <si>
    <t>Visų tipų ir modelių (Micro Medical)</t>
  </si>
  <si>
    <t>Miele</t>
  </si>
  <si>
    <t>Skalbyklės ir plovimo mašinos</t>
  </si>
  <si>
    <t>MooG</t>
  </si>
  <si>
    <t>PainSmart</t>
  </si>
  <si>
    <t>Viltechmeda</t>
  </si>
  <si>
    <t>Mortara</t>
  </si>
  <si>
    <t>EKG aparatai</t>
  </si>
  <si>
    <t>ELI, X-scribe, H-Scribe</t>
  </si>
  <si>
    <t>NewPort NMI</t>
  </si>
  <si>
    <t>NewPort</t>
  </si>
  <si>
    <t>Nicolet Vascular</t>
  </si>
  <si>
    <t>Echoskopai</t>
  </si>
  <si>
    <t>Companion, Elite, Vasogulard</t>
  </si>
  <si>
    <t>Nihon Kohden</t>
  </si>
  <si>
    <t>Elektrokardiografas</t>
  </si>
  <si>
    <t>ECG-1550K</t>
  </si>
  <si>
    <t>Novair</t>
  </si>
  <si>
    <t>Vakuuminės stotys</t>
  </si>
  <si>
    <t>DRT, R50160-0320D</t>
  </si>
  <si>
    <t>Nutricia</t>
  </si>
  <si>
    <t>Maitinimo ir vaistų dozavimo prietaisai</t>
  </si>
  <si>
    <t>Flocare</t>
  </si>
  <si>
    <t>Olympys</t>
  </si>
  <si>
    <t>Bronchokopai</t>
  </si>
  <si>
    <t>Visų tipų ir modelių (Olympus)</t>
  </si>
  <si>
    <t>Osypka</t>
  </si>
  <si>
    <t>HAT</t>
  </si>
  <si>
    <t>SSI Eexternal, Pacesetter</t>
  </si>
  <si>
    <t>Pentax</t>
  </si>
  <si>
    <t>Visų tipų ir modelių (Pentax)</t>
  </si>
  <si>
    <t>Endoskopai ir endoskopijų aparatai</t>
  </si>
  <si>
    <t>EB, EPK, F1, FB</t>
  </si>
  <si>
    <t>Philips</t>
  </si>
  <si>
    <t>Page Writer</t>
  </si>
  <si>
    <t>Magnetinis rezonansas</t>
  </si>
  <si>
    <t>Achieva 3TX</t>
  </si>
  <si>
    <t>Operacinis mobilus rentgenoskopas (C lankas)</t>
  </si>
  <si>
    <t>BV Endura</t>
  </si>
  <si>
    <t>Qiagen</t>
  </si>
  <si>
    <t>Rotor-Gene Q</t>
  </si>
  <si>
    <t xml:space="preserve">QIAcub </t>
  </si>
  <si>
    <t>PGR mišinio paruošimo robotas</t>
  </si>
  <si>
    <t>QIA Symphony AS ir QIA Symphony SP</t>
  </si>
  <si>
    <t xml:space="preserve">Radiometer International </t>
  </si>
  <si>
    <t>Kraujo dujų analizatorius</t>
  </si>
  <si>
    <t>ABL</t>
  </si>
  <si>
    <t>Richard Wolf</t>
  </si>
  <si>
    <t>Endoskopai ir teleskopai</t>
  </si>
  <si>
    <t>Richard Wolf, Panoview</t>
  </si>
  <si>
    <t>Rudolf Riester</t>
  </si>
  <si>
    <t>Laringoskopai, tonometrai, otoskopai, komprimetrai</t>
  </si>
  <si>
    <t>McIntosh, Ri-Charger, Ri-Standart, Ri-Scope</t>
  </si>
  <si>
    <t>Schiller AG</t>
  </si>
  <si>
    <t>Krūvio mėginių kompleksas</t>
  </si>
  <si>
    <t>Kardiovit AT-104PC</t>
  </si>
  <si>
    <t>Schmitz</t>
  </si>
  <si>
    <t>Operaciniai stalai</t>
  </si>
  <si>
    <t>OPX</t>
  </si>
  <si>
    <t>Seca</t>
  </si>
  <si>
    <t>Medicininės svarstyklės</t>
  </si>
  <si>
    <t>SensoQuest</t>
  </si>
  <si>
    <t>Termocikleris</t>
  </si>
  <si>
    <t>LabCycler Gradient 96</t>
  </si>
  <si>
    <t>SensorMedics</t>
  </si>
  <si>
    <t>Ergometrinės/spirometrinės sistemos</t>
  </si>
  <si>
    <t>Vmax</t>
  </si>
  <si>
    <t>Siemens</t>
  </si>
  <si>
    <t>Mobilus rentgeno aparatas su C lanku</t>
  </si>
  <si>
    <t>Arcadis Vario</t>
  </si>
  <si>
    <t>Skaitmeninis stacionarus rentgeno aparatas</t>
  </si>
  <si>
    <t xml:space="preserve"> Ysio Max</t>
  </si>
  <si>
    <t>Sy-Lab</t>
  </si>
  <si>
    <t>Kriosistema</t>
  </si>
  <si>
    <t>Ice-Cube, XL</t>
  </si>
  <si>
    <t>Sono Site</t>
  </si>
  <si>
    <t>MicroMax, Edge, Sono Site</t>
  </si>
  <si>
    <t>Sorin Group GmBH</t>
  </si>
  <si>
    <t>Dirbtinės kraujo apytakos aparatas</t>
  </si>
  <si>
    <t>Stockert S5</t>
  </si>
  <si>
    <t>Soring</t>
  </si>
  <si>
    <t>Spacelabs</t>
  </si>
  <si>
    <t>Starmedtec</t>
  </si>
  <si>
    <t>Litotriptoriai, endourologinė įranga</t>
  </si>
  <si>
    <t>Stat Spin</t>
  </si>
  <si>
    <t>Cytofuge 2</t>
  </si>
  <si>
    <t>Stratec Biomedical</t>
  </si>
  <si>
    <t>Stratec Gemini</t>
  </si>
  <si>
    <t>Curis</t>
  </si>
  <si>
    <t>Sutter medizintechnik GmbH</t>
  </si>
  <si>
    <t>Radiochirurginiai aparatai</t>
  </si>
  <si>
    <t>DKA aparatai</t>
  </si>
  <si>
    <t>Trumpf</t>
  </si>
  <si>
    <t>Mars, Saturn</t>
  </si>
  <si>
    <t>Konsolės</t>
  </si>
  <si>
    <t>UniPort, Klinoport</t>
  </si>
  <si>
    <t>Operaciniai šviestuvai</t>
  </si>
  <si>
    <t>iLED, TruLight, Helion</t>
  </si>
  <si>
    <t>Viltechmedos gamybos</t>
  </si>
  <si>
    <t>Wbt Binder</t>
  </si>
  <si>
    <t>Inkubatorius CO2</t>
  </si>
  <si>
    <t>CB 150</t>
  </si>
  <si>
    <t>Ablerex</t>
  </si>
  <si>
    <t>Maitinimo šaltiniai</t>
  </si>
  <si>
    <t>Agilent</t>
  </si>
  <si>
    <t>Skysčių chromatografai</t>
  </si>
  <si>
    <t>Dujiniai chromatografai</t>
  </si>
  <si>
    <t>APC</t>
  </si>
  <si>
    <t>APC, Back-ups, DP, E, Smart-ups, SU, UPS pro</t>
  </si>
  <si>
    <t>Applied Biosyste</t>
  </si>
  <si>
    <t>Realaus laiko termocikleriai</t>
  </si>
  <si>
    <t>Visų tipų ir modelių</t>
  </si>
  <si>
    <t>Axis-Shield</t>
  </si>
  <si>
    <t>D-dimerų nuskaitymo blokas</t>
  </si>
  <si>
    <t>NycoCard Reader</t>
  </si>
  <si>
    <t>Barkey</t>
  </si>
  <si>
    <t>Infuzinių skysčių šildytuvas</t>
  </si>
  <si>
    <t>Biomera</t>
  </si>
  <si>
    <t>Nukleorūgščių hibridinės sistemos</t>
  </si>
  <si>
    <t>OV</t>
  </si>
  <si>
    <t>Biosystems</t>
  </si>
  <si>
    <t>DNR analizatoriai</t>
  </si>
  <si>
    <t>Applied</t>
  </si>
  <si>
    <t>Magnetoterapijos aparatai</t>
  </si>
  <si>
    <t>Ca-Mi</t>
  </si>
  <si>
    <t>NewHospivac</t>
  </si>
  <si>
    <t>Mikroskopai</t>
  </si>
  <si>
    <t>Janaval, Janamed, Televal</t>
  </si>
  <si>
    <t xml:space="preserve">Cella vision </t>
  </si>
  <si>
    <t>Lastelių morfologijos analizatorius</t>
  </si>
  <si>
    <t>Cheiron</t>
  </si>
  <si>
    <t>Chirurginis atsiurbiklis</t>
  </si>
  <si>
    <t>Victoria</t>
  </si>
  <si>
    <t>Conmed Linvatec</t>
  </si>
  <si>
    <t>Artroskopai</t>
  </si>
  <si>
    <t>Linvatec</t>
  </si>
  <si>
    <t>Datascope</t>
  </si>
  <si>
    <t>CS, DatascopeSystem</t>
  </si>
  <si>
    <t>Centrifūgos, skeneris, inkubatoriai, elektrocitų nuplovimo centrifūga</t>
  </si>
  <si>
    <t>ID-Centrifuge 6S, ID-Reader M, ID-Inkubator 37SI, Diacent-CW</t>
  </si>
  <si>
    <t>EMA</t>
  </si>
  <si>
    <t>Fizioterapiniai aparatai</t>
  </si>
  <si>
    <t>Amplipuls, BOP, BP, DT, Iskra, Luč, Porog, Potok, Tens, UGD, UGN, Ultra, UZT</t>
  </si>
  <si>
    <t>Eppendorf</t>
  </si>
  <si>
    <t>Exella</t>
  </si>
  <si>
    <t>Inkubatoriai</t>
  </si>
  <si>
    <t>Fritz Stephan</t>
  </si>
  <si>
    <t>DPV aparatai naujagimiams</t>
  </si>
  <si>
    <t>Sophie</t>
  </si>
  <si>
    <t>GFL</t>
  </si>
  <si>
    <t>Distiliatoriai</t>
  </si>
  <si>
    <t>HemoCue</t>
  </si>
  <si>
    <t>Plasma/Low Hb</t>
  </si>
  <si>
    <t>Herolab</t>
  </si>
  <si>
    <t>Gelių dokumentavimo sistemos</t>
  </si>
  <si>
    <t>Hettich</t>
  </si>
  <si>
    <t>Centrifūgos</t>
  </si>
  <si>
    <t>Universal, Rottina, Rotofix, EBA</t>
  </si>
  <si>
    <t>Kern</t>
  </si>
  <si>
    <t>Svarstyklės laboratorinės</t>
  </si>
  <si>
    <t xml:space="preserve">Kern </t>
  </si>
  <si>
    <t>Kojair Tech Oy</t>
  </si>
  <si>
    <t>Laminarinės spintos</t>
  </si>
  <si>
    <t>BW</t>
  </si>
  <si>
    <t>Labsystems</t>
  </si>
  <si>
    <t>Fluorescentinės sistemos</t>
  </si>
  <si>
    <t>Ascent</t>
  </si>
  <si>
    <t>Leica</t>
  </si>
  <si>
    <t>Medelkom</t>
  </si>
  <si>
    <t>Echoskopai ir jų davikliai</t>
  </si>
  <si>
    <t>Visų tipų</t>
  </si>
  <si>
    <t>Autotransfuzinė sistema</t>
  </si>
  <si>
    <t>Autolog</t>
  </si>
  <si>
    <t>Elektropeiliai</t>
  </si>
  <si>
    <t>Cardioblate</t>
  </si>
  <si>
    <t>Memmert</t>
  </si>
  <si>
    <t>Termostatas inkubatorius</t>
  </si>
  <si>
    <t>INE 600</t>
  </si>
  <si>
    <t>Millipore</t>
  </si>
  <si>
    <t>Vandens gryninimo sistema</t>
  </si>
  <si>
    <t>Elix, Milli-Q, AFS-8D</t>
  </si>
  <si>
    <t>Monark</t>
  </si>
  <si>
    <t>Veloergometrai</t>
  </si>
  <si>
    <t>Nano Drop</t>
  </si>
  <si>
    <t>Bekiuvetiniai spektrofotometrai</t>
  </si>
  <si>
    <t>ND</t>
  </si>
  <si>
    <t>Nicon</t>
  </si>
  <si>
    <t>Eclipse, Nicon, TS</t>
  </si>
  <si>
    <t>Nikkiso</t>
  </si>
  <si>
    <t>Hemodializės aparatai</t>
  </si>
  <si>
    <t>DBB</t>
  </si>
  <si>
    <t>NuAire</t>
  </si>
  <si>
    <t>NU</t>
  </si>
  <si>
    <t>Olympus</t>
  </si>
  <si>
    <t xml:space="preserve"> Avalon</t>
  </si>
  <si>
    <t xml:space="preserve">Philips </t>
  </si>
  <si>
    <t>Radiopribor</t>
  </si>
  <si>
    <t>Milta</t>
  </si>
  <si>
    <t>Raypa</t>
  </si>
  <si>
    <t>Sterilizatoriai</t>
  </si>
  <si>
    <t>AES</t>
  </si>
  <si>
    <t>Sebia</t>
  </si>
  <si>
    <t>Elektroferezės sistemos</t>
  </si>
  <si>
    <t>Hydrasys</t>
  </si>
  <si>
    <t>Shellab</t>
  </si>
  <si>
    <t>CO2 inkubatoriai</t>
  </si>
  <si>
    <t>Sigma</t>
  </si>
  <si>
    <t>Centrifugos</t>
  </si>
  <si>
    <t xml:space="preserve">Sysmex </t>
  </si>
  <si>
    <t>Hematologinių tyrimų bei tepinėlių paruošimo sistema</t>
  </si>
  <si>
    <t>Alpha N</t>
  </si>
  <si>
    <t>Steris</t>
  </si>
  <si>
    <t>Instrumentų plovimo-dezinfekavimo mašina</t>
  </si>
  <si>
    <t>Hamo Vision TM</t>
  </si>
  <si>
    <t>Thermo</t>
  </si>
  <si>
    <t>Multifuge</t>
  </si>
  <si>
    <t>Operacinis šviestuvas</t>
  </si>
  <si>
    <t>TruLight</t>
  </si>
  <si>
    <t>Operacinis stalas</t>
  </si>
  <si>
    <t>Mars</t>
  </si>
  <si>
    <t>WTW</t>
  </si>
  <si>
    <t>pH matuokliai</t>
  </si>
  <si>
    <t>Inolab</t>
  </si>
  <si>
    <t>Hibridizacijos krosnis</t>
  </si>
  <si>
    <t>BFED</t>
  </si>
  <si>
    <t>Mediwiss Analytic GmbH</t>
  </si>
  <si>
    <t>Improvio C</t>
  </si>
  <si>
    <t>Diagnostica Stago</t>
  </si>
  <si>
    <t>STA Compact</t>
  </si>
  <si>
    <t>EKF</t>
  </si>
  <si>
    <t>Biosen S line LAB+</t>
  </si>
  <si>
    <t>bioMerieux</t>
  </si>
  <si>
    <t xml:space="preserve">Sistema mikrobiologinių tyrimų </t>
  </si>
  <si>
    <t>Vitek 2 compact</t>
  </si>
  <si>
    <t>XE-5000</t>
  </si>
  <si>
    <t>SP-10</t>
  </si>
  <si>
    <t>XS-1000i</t>
  </si>
  <si>
    <t>Eil.Nr.</t>
  </si>
  <si>
    <t xml:space="preserve">Carl Zeiss </t>
  </si>
  <si>
    <t>Fabius, Primus</t>
  </si>
  <si>
    <t>Carina, Evita, Oxylog, Savina</t>
  </si>
  <si>
    <t>Kūdikių šildymo lovelės, Inkubatoriai</t>
  </si>
  <si>
    <t>Babytherm, Isolette</t>
  </si>
  <si>
    <t>Infinity, SC</t>
  </si>
  <si>
    <t>Huntleight (Dabar vadinasi ArjoHuntleigh Getinge Group)</t>
  </si>
  <si>
    <t>Alphamaxx, Betastar, OPX</t>
  </si>
  <si>
    <t>Vesta, Hercules, Mars, Master, MAS, Green Power</t>
  </si>
  <si>
    <t>14.1</t>
  </si>
  <si>
    <t>14.2</t>
  </si>
  <si>
    <t>14.3</t>
  </si>
  <si>
    <t>25.1</t>
  </si>
  <si>
    <t>25.2</t>
  </si>
  <si>
    <t>25.3</t>
  </si>
  <si>
    <t>27.1</t>
  </si>
  <si>
    <t>36.1</t>
  </si>
  <si>
    <t>38.1</t>
  </si>
  <si>
    <t>38.2</t>
  </si>
  <si>
    <t>38.3</t>
  </si>
  <si>
    <t>49.1</t>
  </si>
  <si>
    <t>50.1</t>
  </si>
  <si>
    <t>51.1</t>
  </si>
  <si>
    <t>51.2</t>
  </si>
  <si>
    <t>53.1</t>
  </si>
  <si>
    <t>58.1</t>
  </si>
  <si>
    <t>65.1</t>
  </si>
  <si>
    <t>73.1</t>
  </si>
  <si>
    <t>80.1</t>
  </si>
  <si>
    <t>82.1</t>
  </si>
  <si>
    <t>83.1</t>
  </si>
  <si>
    <t>85.1</t>
  </si>
  <si>
    <t>86.1</t>
  </si>
  <si>
    <t>86.2</t>
  </si>
  <si>
    <t>109.1</t>
  </si>
  <si>
    <t>110.1</t>
  </si>
  <si>
    <t>111.1</t>
  </si>
  <si>
    <t>112.1</t>
  </si>
  <si>
    <t>113.1</t>
  </si>
  <si>
    <t>113.2</t>
  </si>
  <si>
    <t>113.3</t>
  </si>
  <si>
    <t>130.1</t>
  </si>
  <si>
    <t>130.2</t>
  </si>
  <si>
    <t>130.3</t>
  </si>
  <si>
    <t>141.1</t>
  </si>
  <si>
    <t>141.2</t>
  </si>
  <si>
    <t>141.3</t>
  </si>
  <si>
    <t>141.4</t>
  </si>
  <si>
    <t>144.1</t>
  </si>
  <si>
    <t>MP kiekis iš viso</t>
  </si>
  <si>
    <t>Medicinos prietaisai</t>
  </si>
  <si>
    <t>14.4</t>
  </si>
  <si>
    <t>25.4</t>
  </si>
  <si>
    <t>27.2</t>
  </si>
  <si>
    <t>36.2</t>
  </si>
  <si>
    <t>38.4</t>
  </si>
  <si>
    <t>49.2</t>
  </si>
  <si>
    <t>50.2</t>
  </si>
  <si>
    <t>51.3</t>
  </si>
  <si>
    <t>53.2</t>
  </si>
  <si>
    <t>58.2</t>
  </si>
  <si>
    <t>65.2</t>
  </si>
  <si>
    <t>73.2</t>
  </si>
  <si>
    <t>80.2</t>
  </si>
  <si>
    <t>82.2</t>
  </si>
  <si>
    <t>83.2</t>
  </si>
  <si>
    <t>144.2</t>
  </si>
  <si>
    <t>141.5</t>
  </si>
  <si>
    <t>130.4</t>
  </si>
  <si>
    <t>113.4</t>
  </si>
  <si>
    <t>112.2</t>
  </si>
  <si>
    <t>111.2</t>
  </si>
  <si>
    <t>110.2</t>
  </si>
  <si>
    <t>109.2</t>
  </si>
  <si>
    <t>86.3</t>
  </si>
  <si>
    <t>85.2</t>
  </si>
  <si>
    <t xml:space="preserve"> Vieno MP remonto 1 val. Įkainis be PVM</t>
  </si>
  <si>
    <t xml:space="preserve"> Vieno MP remonto 1 val. Įkainis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</si>
</sst>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Times New Roman"/>
      <family val="1"/>
      <charset val="186"/>
    </font>
    <font>
      <b/>
      <sz val="11"/>
      <name val="Calibri"/>
      <family val="2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6" fillId="0" borderId="0"/>
  </cellStyleXfs>
  <cellXfs count="4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9" fontId="7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top" wrapText="1"/>
    </xf>
    <xf numFmtId="0" fontId="10" fillId="0" borderId="1" xfId="2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top"/>
    </xf>
    <xf numFmtId="49" fontId="10" fillId="0" borderId="1" xfId="0" applyNumberFormat="1" applyFont="1" applyBorder="1" applyAlignment="1">
      <alignment horizontal="left" vertical="top" wrapText="1"/>
    </xf>
    <xf numFmtId="0" fontId="10" fillId="0" borderId="1" xfId="2" applyFont="1" applyBorder="1" applyAlignment="1">
      <alignment horizontal="left" vertical="top" wrapText="1"/>
    </xf>
    <xf numFmtId="49" fontId="10" fillId="0" borderId="1" xfId="2" applyNumberFormat="1" applyFont="1" applyBorder="1" applyAlignment="1">
      <alignment horizontal="left" vertical="top" wrapText="1"/>
    </xf>
    <xf numFmtId="0" fontId="11" fillId="0" borderId="1" xfId="2" applyFont="1" applyBorder="1" applyAlignment="1">
      <alignment horizontal="left" vertical="top" wrapText="1"/>
    </xf>
    <xf numFmtId="0" fontId="12" fillId="0" borderId="1" xfId="2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16" fontId="9" fillId="0" borderId="1" xfId="0" quotePrefix="1" applyNumberFormat="1" applyFont="1" applyBorder="1" applyAlignment="1">
      <alignment horizontal="center" vertical="top" wrapText="1"/>
    </xf>
    <xf numFmtId="0" fontId="9" fillId="0" borderId="1" xfId="0" quotePrefix="1" applyFont="1" applyBorder="1" applyAlignment="1">
      <alignment horizontal="center" vertical="top" wrapText="1"/>
    </xf>
    <xf numFmtId="0" fontId="3" fillId="0" borderId="0" xfId="0" applyFont="1" applyFill="1" applyAlignment="1">
      <alignment horizontal="center"/>
    </xf>
    <xf numFmtId="0" fontId="10" fillId="0" borderId="1" xfId="0" applyNumberFormat="1" applyFont="1" applyBorder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 wrapText="1"/>
    </xf>
    <xf numFmtId="0" fontId="4" fillId="0" borderId="0" xfId="0" applyFont="1"/>
    <xf numFmtId="0" fontId="4" fillId="0" borderId="1" xfId="0" applyFont="1" applyFill="1" applyBorder="1"/>
    <xf numFmtId="0" fontId="3" fillId="0" borderId="1" xfId="0" applyFont="1" applyFill="1" applyBorder="1"/>
    <xf numFmtId="0" fontId="4" fillId="0" borderId="1" xfId="0" applyFont="1" applyBorder="1"/>
    <xf numFmtId="0" fontId="7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9" fillId="2" borderId="1" xfId="0" quotePrefix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/>
    </xf>
    <xf numFmtId="49" fontId="10" fillId="3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2" fontId="3" fillId="2" borderId="1" xfId="0" applyNumberFormat="1" applyFont="1" applyFill="1" applyBorder="1"/>
    <xf numFmtId="2" fontId="3" fillId="0" borderId="1" xfId="0" applyNumberFormat="1" applyFont="1" applyFill="1" applyBorder="1"/>
    <xf numFmtId="2" fontId="4" fillId="2" borderId="1" xfId="0" applyNumberFormat="1" applyFont="1" applyFill="1" applyBorder="1"/>
    <xf numFmtId="0" fontId="8" fillId="0" borderId="2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4"/>
    <cellStyle name="Normal 3" xfId="2"/>
    <cellStyle name="Percent" xfId="1" builtinId="5"/>
    <cellStyle name="Percent 2" xfId="3"/>
  </cellStyles>
  <dxfs count="0"/>
  <tableStyles count="0" defaultTableStyle="TableStyleMedium2" defaultPivotStyle="PivotStyleMedium9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1"/>
  <sheetViews>
    <sheetView tabSelected="1" zoomScale="166" zoomScaleNormal="166" workbookViewId="0">
      <pane ySplit="2" topLeftCell="A3" activePane="bottomLeft" state="frozen"/>
      <selection pane="bottomLeft" activeCell="G35" sqref="G35"/>
    </sheetView>
  </sheetViews>
  <sheetFormatPr defaultRowHeight="15" x14ac:dyDescent="0.25"/>
  <cols>
    <col min="1" max="1" width="6.7109375" style="14" customWidth="1"/>
    <col min="2" max="2" width="28" style="3" customWidth="1"/>
    <col min="3" max="3" width="31.28515625" style="1" customWidth="1"/>
    <col min="4" max="4" width="27.5703125" style="1" customWidth="1"/>
    <col min="5" max="5" width="10.7109375" style="1" customWidth="1"/>
    <col min="6" max="8" width="9.140625" style="2"/>
    <col min="9" max="16384" width="9.140625" style="1"/>
  </cols>
  <sheetData>
    <row r="1" spans="1:8" ht="24" customHeight="1" x14ac:dyDescent="0.25">
      <c r="A1" s="47" t="s">
        <v>0</v>
      </c>
      <c r="B1" s="47"/>
      <c r="C1" s="47"/>
      <c r="D1" s="47"/>
      <c r="E1" s="47"/>
    </row>
    <row r="2" spans="1:8" ht="85.5" x14ac:dyDescent="0.25">
      <c r="A2" s="4" t="s">
        <v>421</v>
      </c>
      <c r="B2" s="4" t="s">
        <v>1</v>
      </c>
      <c r="C2" s="4" t="s">
        <v>2</v>
      </c>
      <c r="D2" s="4" t="s">
        <v>3</v>
      </c>
      <c r="E2" s="4" t="s">
        <v>471</v>
      </c>
      <c r="F2" s="34" t="s">
        <v>498</v>
      </c>
      <c r="G2" s="34" t="s">
        <v>499</v>
      </c>
    </row>
    <row r="3" spans="1:8" ht="31.5" customHeight="1" x14ac:dyDescent="0.25">
      <c r="A3" s="7">
        <v>1</v>
      </c>
      <c r="B3" s="10" t="s">
        <v>286</v>
      </c>
      <c r="C3" s="10" t="s">
        <v>287</v>
      </c>
      <c r="D3" s="15" t="s">
        <v>430</v>
      </c>
      <c r="E3" s="5">
        <v>139</v>
      </c>
      <c r="F3" s="31"/>
      <c r="G3" s="31"/>
    </row>
    <row r="4" spans="1:8" x14ac:dyDescent="0.25">
      <c r="A4" s="7">
        <v>2</v>
      </c>
      <c r="B4" s="11" t="s">
        <v>4</v>
      </c>
      <c r="C4" s="11" t="s">
        <v>5</v>
      </c>
      <c r="D4" s="11" t="s">
        <v>6</v>
      </c>
      <c r="E4" s="6">
        <v>2</v>
      </c>
      <c r="F4" s="31"/>
      <c r="G4" s="31"/>
    </row>
    <row r="5" spans="1:8" x14ac:dyDescent="0.25">
      <c r="A5" s="7">
        <v>3</v>
      </c>
      <c r="B5" s="10" t="s">
        <v>288</v>
      </c>
      <c r="C5" s="10" t="s">
        <v>289</v>
      </c>
      <c r="D5" s="15" t="s">
        <v>288</v>
      </c>
      <c r="E5" s="5">
        <v>1</v>
      </c>
      <c r="F5" s="31"/>
      <c r="G5" s="31"/>
    </row>
    <row r="6" spans="1:8" x14ac:dyDescent="0.25">
      <c r="A6" s="7">
        <v>4</v>
      </c>
      <c r="B6" s="10" t="s">
        <v>288</v>
      </c>
      <c r="C6" s="10" t="s">
        <v>290</v>
      </c>
      <c r="D6" s="15" t="s">
        <v>288</v>
      </c>
      <c r="E6" s="5">
        <v>1</v>
      </c>
      <c r="F6" s="31"/>
      <c r="G6" s="31"/>
    </row>
    <row r="7" spans="1:8" x14ac:dyDescent="0.25">
      <c r="A7" s="7">
        <v>5</v>
      </c>
      <c r="B7" s="11" t="s">
        <v>7</v>
      </c>
      <c r="C7" s="11" t="s">
        <v>8</v>
      </c>
      <c r="D7" s="11" t="s">
        <v>9</v>
      </c>
      <c r="E7" s="6">
        <v>2</v>
      </c>
      <c r="F7" s="31"/>
      <c r="G7" s="31"/>
    </row>
    <row r="8" spans="1:8" x14ac:dyDescent="0.25">
      <c r="A8" s="7">
        <v>6</v>
      </c>
      <c r="B8" s="11" t="s">
        <v>10</v>
      </c>
      <c r="C8" s="11" t="s">
        <v>11</v>
      </c>
      <c r="D8" s="11" t="s">
        <v>12</v>
      </c>
      <c r="E8" s="6">
        <v>4</v>
      </c>
      <c r="F8" s="31"/>
      <c r="G8" s="31"/>
    </row>
    <row r="9" spans="1:8" ht="30" x14ac:dyDescent="0.25">
      <c r="A9" s="7">
        <v>7</v>
      </c>
      <c r="B9" s="10" t="s">
        <v>291</v>
      </c>
      <c r="C9" s="10" t="s">
        <v>287</v>
      </c>
      <c r="D9" s="15" t="s">
        <v>292</v>
      </c>
      <c r="E9" s="24">
        <v>19</v>
      </c>
      <c r="F9" s="31"/>
      <c r="G9" s="31"/>
    </row>
    <row r="10" spans="1:8" x14ac:dyDescent="0.25">
      <c r="A10" s="7">
        <v>8</v>
      </c>
      <c r="B10" s="10" t="s">
        <v>293</v>
      </c>
      <c r="C10" s="10" t="s">
        <v>294</v>
      </c>
      <c r="D10" s="15" t="s">
        <v>295</v>
      </c>
      <c r="E10" s="5">
        <v>1</v>
      </c>
      <c r="F10" s="31"/>
      <c r="G10" s="31"/>
    </row>
    <row r="11" spans="1:8" x14ac:dyDescent="0.25">
      <c r="A11" s="7">
        <v>9</v>
      </c>
      <c r="B11" s="11" t="s">
        <v>13</v>
      </c>
      <c r="C11" s="11" t="s">
        <v>14</v>
      </c>
      <c r="D11" s="11" t="s">
        <v>15</v>
      </c>
      <c r="E11" s="6">
        <v>6</v>
      </c>
      <c r="F11" s="31"/>
      <c r="G11" s="31"/>
    </row>
    <row r="12" spans="1:8" x14ac:dyDescent="0.25">
      <c r="A12" s="7">
        <v>10</v>
      </c>
      <c r="B12" s="11" t="s">
        <v>16</v>
      </c>
      <c r="C12" s="11" t="s">
        <v>17</v>
      </c>
      <c r="D12" s="11" t="s">
        <v>18</v>
      </c>
      <c r="E12" s="6">
        <v>2</v>
      </c>
      <c r="F12" s="31"/>
      <c r="G12" s="31"/>
    </row>
    <row r="13" spans="1:8" x14ac:dyDescent="0.25">
      <c r="A13" s="7">
        <v>11</v>
      </c>
      <c r="B13" s="10" t="s">
        <v>296</v>
      </c>
      <c r="C13" s="10" t="s">
        <v>297</v>
      </c>
      <c r="D13" s="15" t="s">
        <v>298</v>
      </c>
      <c r="E13" s="7">
        <v>1</v>
      </c>
      <c r="F13" s="31"/>
      <c r="G13" s="31"/>
    </row>
    <row r="14" spans="1:8" x14ac:dyDescent="0.25">
      <c r="A14" s="7">
        <v>12</v>
      </c>
      <c r="B14" s="10" t="s">
        <v>299</v>
      </c>
      <c r="C14" s="10" t="s">
        <v>300</v>
      </c>
      <c r="D14" s="10" t="s">
        <v>299</v>
      </c>
      <c r="E14" s="5">
        <v>34</v>
      </c>
      <c r="F14" s="31"/>
      <c r="G14" s="31"/>
    </row>
    <row r="15" spans="1:8" x14ac:dyDescent="0.25">
      <c r="A15" s="7">
        <v>13</v>
      </c>
      <c r="B15" s="11" t="s">
        <v>19</v>
      </c>
      <c r="C15" s="11" t="s">
        <v>20</v>
      </c>
      <c r="D15" s="12" t="s">
        <v>21</v>
      </c>
      <c r="E15" s="6">
        <v>2</v>
      </c>
      <c r="F15" s="31"/>
      <c r="G15" s="31"/>
    </row>
    <row r="16" spans="1:8" x14ac:dyDescent="0.25">
      <c r="A16" s="7">
        <v>14</v>
      </c>
      <c r="B16" s="11" t="s">
        <v>22</v>
      </c>
      <c r="C16" s="11" t="s">
        <v>472</v>
      </c>
      <c r="D16" s="11"/>
      <c r="E16" s="6"/>
      <c r="F16" s="32"/>
      <c r="G16" s="32"/>
      <c r="H16" s="1"/>
    </row>
    <row r="17" spans="1:8" x14ac:dyDescent="0.25">
      <c r="A17" s="7" t="s">
        <v>431</v>
      </c>
      <c r="B17" s="11" t="s">
        <v>22</v>
      </c>
      <c r="C17" s="11" t="s">
        <v>23</v>
      </c>
      <c r="D17" s="11" t="s">
        <v>24</v>
      </c>
      <c r="E17" s="6">
        <v>1</v>
      </c>
      <c r="F17" s="32"/>
      <c r="G17" s="32"/>
      <c r="H17" s="1"/>
    </row>
    <row r="18" spans="1:8" ht="30" x14ac:dyDescent="0.25">
      <c r="A18" s="22" t="s">
        <v>432</v>
      </c>
      <c r="B18" s="11" t="s">
        <v>22</v>
      </c>
      <c r="C18" s="11" t="s">
        <v>25</v>
      </c>
      <c r="D18" s="11" t="s">
        <v>26</v>
      </c>
      <c r="E18" s="6">
        <v>4</v>
      </c>
      <c r="F18" s="32"/>
      <c r="G18" s="32"/>
      <c r="H18" s="1"/>
    </row>
    <row r="19" spans="1:8" x14ac:dyDescent="0.25">
      <c r="A19" s="21" t="s">
        <v>433</v>
      </c>
      <c r="B19" s="11" t="s">
        <v>27</v>
      </c>
      <c r="C19" s="11" t="s">
        <v>23</v>
      </c>
      <c r="D19" s="11" t="s">
        <v>28</v>
      </c>
      <c r="E19" s="6">
        <v>1</v>
      </c>
      <c r="F19" s="32"/>
      <c r="G19" s="32"/>
      <c r="H19" s="1"/>
    </row>
    <row r="20" spans="1:8" x14ac:dyDescent="0.25">
      <c r="A20" s="23" t="s">
        <v>473</v>
      </c>
      <c r="B20" s="11" t="s">
        <v>27</v>
      </c>
      <c r="C20" s="11" t="s">
        <v>23</v>
      </c>
      <c r="D20" s="11" t="s">
        <v>29</v>
      </c>
      <c r="E20" s="6">
        <v>1</v>
      </c>
      <c r="F20" s="32"/>
      <c r="G20" s="32"/>
      <c r="H20" s="1"/>
    </row>
    <row r="21" spans="1:8" x14ac:dyDescent="0.25">
      <c r="A21" s="7">
        <v>15</v>
      </c>
      <c r="B21" s="11" t="s">
        <v>30</v>
      </c>
      <c r="C21" s="11" t="s">
        <v>31</v>
      </c>
      <c r="D21" s="12" t="s">
        <v>30</v>
      </c>
      <c r="E21" s="6">
        <v>10</v>
      </c>
      <c r="F21" s="32"/>
      <c r="G21" s="32"/>
      <c r="H21" s="1"/>
    </row>
    <row r="22" spans="1:8" x14ac:dyDescent="0.25">
      <c r="A22" s="7">
        <f>A21+1</f>
        <v>16</v>
      </c>
      <c r="B22" s="11" t="s">
        <v>32</v>
      </c>
      <c r="C22" s="11" t="s">
        <v>33</v>
      </c>
      <c r="D22" s="12" t="s">
        <v>34</v>
      </c>
      <c r="E22" s="6">
        <v>1</v>
      </c>
      <c r="F22" s="32"/>
      <c r="G22" s="32"/>
      <c r="H22" s="1"/>
    </row>
    <row r="23" spans="1:8" x14ac:dyDescent="0.25">
      <c r="A23" s="7">
        <f t="shared" ref="A23:A30" si="0">A22+1</f>
        <v>17</v>
      </c>
      <c r="B23" s="10" t="s">
        <v>301</v>
      </c>
      <c r="C23" s="10" t="s">
        <v>302</v>
      </c>
      <c r="D23" s="15" t="s">
        <v>303</v>
      </c>
      <c r="E23" s="5">
        <v>1</v>
      </c>
      <c r="F23" s="32"/>
      <c r="G23" s="32"/>
      <c r="H23" s="1"/>
    </row>
    <row r="24" spans="1:8" x14ac:dyDescent="0.25">
      <c r="A24" s="7">
        <f t="shared" si="0"/>
        <v>18</v>
      </c>
      <c r="B24" s="16" t="s">
        <v>415</v>
      </c>
      <c r="C24" s="16" t="s">
        <v>416</v>
      </c>
      <c r="D24" s="17" t="s">
        <v>417</v>
      </c>
      <c r="E24" s="6">
        <v>1</v>
      </c>
      <c r="F24" s="32"/>
      <c r="G24" s="32"/>
      <c r="H24" s="1"/>
    </row>
    <row r="25" spans="1:8" x14ac:dyDescent="0.25">
      <c r="A25" s="7">
        <f t="shared" si="0"/>
        <v>19</v>
      </c>
      <c r="B25" s="10" t="s">
        <v>304</v>
      </c>
      <c r="C25" s="10" t="s">
        <v>305</v>
      </c>
      <c r="D25" s="15" t="s">
        <v>306</v>
      </c>
      <c r="E25" s="5">
        <v>2</v>
      </c>
      <c r="F25" s="32"/>
      <c r="G25" s="32"/>
      <c r="H25" s="1"/>
    </row>
    <row r="26" spans="1:8" x14ac:dyDescent="0.25">
      <c r="A26" s="7">
        <f t="shared" si="0"/>
        <v>20</v>
      </c>
      <c r="B26" s="11" t="s">
        <v>36</v>
      </c>
      <c r="C26" s="11" t="s">
        <v>17</v>
      </c>
      <c r="D26" s="12" t="s">
        <v>37</v>
      </c>
      <c r="E26" s="6">
        <v>1</v>
      </c>
      <c r="F26" s="32"/>
      <c r="G26" s="32"/>
      <c r="H26" s="1"/>
    </row>
    <row r="27" spans="1:8" x14ac:dyDescent="0.25">
      <c r="A27" s="35">
        <f t="shared" si="0"/>
        <v>21</v>
      </c>
      <c r="B27" s="36" t="s">
        <v>38</v>
      </c>
      <c r="C27" s="36" t="s">
        <v>307</v>
      </c>
      <c r="D27" s="37" t="s">
        <v>39</v>
      </c>
      <c r="E27" s="35">
        <v>3</v>
      </c>
      <c r="F27" s="44">
        <v>25</v>
      </c>
      <c r="G27" s="44">
        <v>30.25</v>
      </c>
      <c r="H27" s="1"/>
    </row>
    <row r="28" spans="1:8" x14ac:dyDescent="0.25">
      <c r="A28" s="7">
        <f t="shared" si="0"/>
        <v>22</v>
      </c>
      <c r="B28" s="10" t="s">
        <v>308</v>
      </c>
      <c r="C28" s="10" t="s">
        <v>92</v>
      </c>
      <c r="D28" s="15" t="s">
        <v>309</v>
      </c>
      <c r="E28" s="7">
        <v>25</v>
      </c>
      <c r="F28" s="45"/>
      <c r="G28" s="45"/>
      <c r="H28" s="1"/>
    </row>
    <row r="29" spans="1:8" x14ac:dyDescent="0.25">
      <c r="A29" s="7">
        <f t="shared" si="0"/>
        <v>23</v>
      </c>
      <c r="B29" s="11" t="s">
        <v>40</v>
      </c>
      <c r="C29" s="11" t="s">
        <v>41</v>
      </c>
      <c r="D29" s="11" t="s">
        <v>42</v>
      </c>
      <c r="E29" s="6">
        <v>20</v>
      </c>
      <c r="F29" s="45"/>
      <c r="G29" s="45"/>
      <c r="H29" s="1"/>
    </row>
    <row r="30" spans="1:8" ht="30" x14ac:dyDescent="0.25">
      <c r="A30" s="7">
        <f t="shared" si="0"/>
        <v>24</v>
      </c>
      <c r="B30" s="12" t="s">
        <v>43</v>
      </c>
      <c r="C30" s="11" t="s">
        <v>44</v>
      </c>
      <c r="D30" s="12" t="s">
        <v>45</v>
      </c>
      <c r="E30" s="6">
        <v>5</v>
      </c>
      <c r="F30" s="45"/>
      <c r="G30" s="45"/>
      <c r="H30" s="1"/>
    </row>
    <row r="31" spans="1:8" x14ac:dyDescent="0.25">
      <c r="A31" s="35">
        <v>25</v>
      </c>
      <c r="B31" s="36" t="s">
        <v>46</v>
      </c>
      <c r="C31" s="36" t="s">
        <v>472</v>
      </c>
      <c r="D31" s="37"/>
      <c r="E31" s="38"/>
      <c r="F31" s="46"/>
      <c r="G31" s="46"/>
    </row>
    <row r="32" spans="1:8" x14ac:dyDescent="0.25">
      <c r="A32" s="35" t="s">
        <v>434</v>
      </c>
      <c r="B32" s="36" t="s">
        <v>46</v>
      </c>
      <c r="C32" s="36" t="s">
        <v>47</v>
      </c>
      <c r="D32" s="37" t="s">
        <v>46</v>
      </c>
      <c r="E32" s="38">
        <v>3</v>
      </c>
      <c r="F32" s="44">
        <v>90</v>
      </c>
      <c r="G32" s="44">
        <v>108.9</v>
      </c>
      <c r="H32" s="1"/>
    </row>
    <row r="33" spans="1:8" ht="30" x14ac:dyDescent="0.25">
      <c r="A33" s="39" t="s">
        <v>435</v>
      </c>
      <c r="B33" s="36" t="s">
        <v>46</v>
      </c>
      <c r="C33" s="36" t="s">
        <v>48</v>
      </c>
      <c r="D33" s="37" t="s">
        <v>46</v>
      </c>
      <c r="E33" s="38">
        <v>6</v>
      </c>
      <c r="F33" s="44">
        <v>90</v>
      </c>
      <c r="G33" s="44">
        <v>108.9</v>
      </c>
      <c r="H33" s="1"/>
    </row>
    <row r="34" spans="1:8" x14ac:dyDescent="0.25">
      <c r="A34" s="39" t="s">
        <v>436</v>
      </c>
      <c r="B34" s="36" t="s">
        <v>46</v>
      </c>
      <c r="C34" s="36" t="s">
        <v>49</v>
      </c>
      <c r="D34" s="37" t="s">
        <v>46</v>
      </c>
      <c r="E34" s="38">
        <v>2</v>
      </c>
      <c r="F34" s="44">
        <v>110</v>
      </c>
      <c r="G34" s="44">
        <v>133.1</v>
      </c>
      <c r="H34" s="1"/>
    </row>
    <row r="35" spans="1:8" x14ac:dyDescent="0.25">
      <c r="A35" s="22" t="s">
        <v>474</v>
      </c>
      <c r="B35" s="10" t="s">
        <v>422</v>
      </c>
      <c r="C35" s="10" t="s">
        <v>310</v>
      </c>
      <c r="D35" s="15" t="s">
        <v>311</v>
      </c>
      <c r="E35" s="5">
        <v>3</v>
      </c>
      <c r="F35" s="32"/>
      <c r="G35" s="32"/>
      <c r="H35" s="1"/>
    </row>
    <row r="36" spans="1:8" x14ac:dyDescent="0.25">
      <c r="A36" s="7">
        <v>26</v>
      </c>
      <c r="B36" s="12" t="s">
        <v>50</v>
      </c>
      <c r="C36" s="11" t="s">
        <v>51</v>
      </c>
      <c r="D36" s="12" t="s">
        <v>52</v>
      </c>
      <c r="E36" s="6">
        <v>3</v>
      </c>
      <c r="F36" s="32"/>
      <c r="G36" s="32"/>
      <c r="H36" s="1"/>
    </row>
    <row r="37" spans="1:8" x14ac:dyDescent="0.25">
      <c r="A37" s="7">
        <v>27</v>
      </c>
      <c r="B37" s="11" t="s">
        <v>53</v>
      </c>
      <c r="C37" s="11" t="s">
        <v>472</v>
      </c>
      <c r="D37" s="12"/>
      <c r="E37" s="6"/>
      <c r="F37" s="31"/>
      <c r="G37" s="31"/>
    </row>
    <row r="38" spans="1:8" x14ac:dyDescent="0.25">
      <c r="A38" s="22" t="s">
        <v>437</v>
      </c>
      <c r="B38" s="11" t="s">
        <v>53</v>
      </c>
      <c r="C38" s="11" t="s">
        <v>54</v>
      </c>
      <c r="D38" s="12" t="s">
        <v>55</v>
      </c>
      <c r="E38" s="6">
        <v>1</v>
      </c>
      <c r="F38" s="32"/>
      <c r="G38" s="32"/>
      <c r="H38" s="1"/>
    </row>
    <row r="39" spans="1:8" x14ac:dyDescent="0.25">
      <c r="A39" s="25" t="s">
        <v>475</v>
      </c>
      <c r="B39" s="15" t="s">
        <v>312</v>
      </c>
      <c r="C39" s="10" t="s">
        <v>313</v>
      </c>
      <c r="D39" s="15" t="s">
        <v>312</v>
      </c>
      <c r="E39" s="5">
        <v>1</v>
      </c>
      <c r="F39" s="32"/>
      <c r="G39" s="32"/>
      <c r="H39" s="1"/>
    </row>
    <row r="40" spans="1:8" x14ac:dyDescent="0.25">
      <c r="A40" s="7">
        <f>A37+1</f>
        <v>28</v>
      </c>
      <c r="B40" s="10" t="s">
        <v>314</v>
      </c>
      <c r="C40" s="10" t="s">
        <v>315</v>
      </c>
      <c r="D40" s="15" t="s">
        <v>316</v>
      </c>
      <c r="E40" s="7">
        <v>8</v>
      </c>
      <c r="F40" s="32"/>
      <c r="G40" s="32"/>
      <c r="H40" s="1"/>
    </row>
    <row r="41" spans="1:8" x14ac:dyDescent="0.25">
      <c r="A41" s="7">
        <f>A40+1</f>
        <v>29</v>
      </c>
      <c r="B41" s="11" t="s">
        <v>56</v>
      </c>
      <c r="C41" s="11" t="s">
        <v>57</v>
      </c>
      <c r="D41" s="12" t="s">
        <v>58</v>
      </c>
      <c r="E41" s="6">
        <v>5</v>
      </c>
      <c r="F41" s="32"/>
      <c r="G41" s="32"/>
      <c r="H41" s="1"/>
    </row>
    <row r="42" spans="1:8" ht="45" x14ac:dyDescent="0.25">
      <c r="A42" s="7">
        <f t="shared" ref="A42:A47" si="1">A41+1</f>
        <v>30</v>
      </c>
      <c r="B42" s="11" t="s">
        <v>59</v>
      </c>
      <c r="C42" s="11" t="s">
        <v>60</v>
      </c>
      <c r="D42" s="11" t="s">
        <v>61</v>
      </c>
      <c r="E42" s="6">
        <v>1</v>
      </c>
      <c r="F42" s="32"/>
      <c r="G42" s="32"/>
      <c r="H42" s="1"/>
    </row>
    <row r="43" spans="1:8" x14ac:dyDescent="0.25">
      <c r="A43" s="7">
        <f t="shared" si="1"/>
        <v>31</v>
      </c>
      <c r="B43" s="10" t="s">
        <v>317</v>
      </c>
      <c r="C43" s="10" t="s">
        <v>318</v>
      </c>
      <c r="D43" s="15" t="s">
        <v>319</v>
      </c>
      <c r="E43" s="5">
        <v>2</v>
      </c>
      <c r="F43" s="32"/>
      <c r="G43" s="32"/>
      <c r="H43" s="1"/>
    </row>
    <row r="44" spans="1:8" x14ac:dyDescent="0.25">
      <c r="A44" s="7">
        <f t="shared" si="1"/>
        <v>32</v>
      </c>
      <c r="B44" s="11" t="s">
        <v>62</v>
      </c>
      <c r="C44" s="11" t="s">
        <v>63</v>
      </c>
      <c r="D44" s="11" t="s">
        <v>64</v>
      </c>
      <c r="E44" s="6">
        <v>3</v>
      </c>
      <c r="F44" s="32"/>
      <c r="G44" s="32"/>
      <c r="H44" s="1"/>
    </row>
    <row r="45" spans="1:8" x14ac:dyDescent="0.25">
      <c r="A45" s="7">
        <f t="shared" si="1"/>
        <v>33</v>
      </c>
      <c r="B45" s="10" t="s">
        <v>320</v>
      </c>
      <c r="C45" s="10" t="s">
        <v>275</v>
      </c>
      <c r="D45" s="15" t="s">
        <v>321</v>
      </c>
      <c r="E45" s="7">
        <v>14</v>
      </c>
      <c r="F45" s="32"/>
      <c r="G45" s="32"/>
      <c r="H45" s="1"/>
    </row>
    <row r="46" spans="1:8" x14ac:dyDescent="0.25">
      <c r="A46" s="7">
        <f t="shared" si="1"/>
        <v>34</v>
      </c>
      <c r="B46" s="11" t="s">
        <v>65</v>
      </c>
      <c r="C46" s="11" t="s">
        <v>66</v>
      </c>
      <c r="D46" s="12" t="s">
        <v>67</v>
      </c>
      <c r="E46" s="6">
        <v>2</v>
      </c>
      <c r="F46" s="32"/>
      <c r="G46" s="32"/>
      <c r="H46" s="1"/>
    </row>
    <row r="47" spans="1:8" x14ac:dyDescent="0.25">
      <c r="A47" s="7">
        <f t="shared" si="1"/>
        <v>35</v>
      </c>
      <c r="B47" s="18" t="s">
        <v>411</v>
      </c>
      <c r="C47" s="19" t="s">
        <v>23</v>
      </c>
      <c r="D47" s="19" t="s">
        <v>412</v>
      </c>
      <c r="E47" s="8">
        <v>2</v>
      </c>
      <c r="F47" s="32"/>
      <c r="G47" s="32"/>
      <c r="H47" s="1"/>
    </row>
    <row r="48" spans="1:8" x14ac:dyDescent="0.25">
      <c r="A48" s="7">
        <v>36</v>
      </c>
      <c r="B48" s="11" t="s">
        <v>68</v>
      </c>
      <c r="C48" s="11" t="s">
        <v>472</v>
      </c>
      <c r="D48" s="12"/>
      <c r="E48" s="6"/>
      <c r="F48" s="31"/>
      <c r="G48" s="31"/>
    </row>
    <row r="49" spans="1:8" x14ac:dyDescent="0.25">
      <c r="A49" s="7" t="s">
        <v>438</v>
      </c>
      <c r="B49" s="11" t="s">
        <v>68</v>
      </c>
      <c r="C49" s="11" t="s">
        <v>23</v>
      </c>
      <c r="D49" s="11" t="s">
        <v>69</v>
      </c>
      <c r="E49" s="6">
        <v>1</v>
      </c>
      <c r="F49" s="32"/>
      <c r="G49" s="32"/>
      <c r="H49" s="1"/>
    </row>
    <row r="50" spans="1:8" ht="45" x14ac:dyDescent="0.25">
      <c r="A50" s="7" t="s">
        <v>476</v>
      </c>
      <c r="B50" s="10" t="s">
        <v>68</v>
      </c>
      <c r="C50" s="10" t="s">
        <v>322</v>
      </c>
      <c r="D50" s="15" t="s">
        <v>323</v>
      </c>
      <c r="E50" s="5">
        <v>6</v>
      </c>
      <c r="F50" s="32"/>
      <c r="G50" s="32"/>
      <c r="H50" s="1"/>
    </row>
    <row r="51" spans="1:8" x14ac:dyDescent="0.25">
      <c r="A51" s="7">
        <v>37</v>
      </c>
      <c r="B51" s="11" t="s">
        <v>70</v>
      </c>
      <c r="C51" s="11" t="s">
        <v>71</v>
      </c>
      <c r="D51" s="12" t="s">
        <v>72</v>
      </c>
      <c r="E51" s="6">
        <v>1</v>
      </c>
      <c r="F51" s="32"/>
      <c r="G51" s="32"/>
      <c r="H51" s="1"/>
    </row>
    <row r="52" spans="1:8" x14ac:dyDescent="0.25">
      <c r="A52" s="7">
        <v>38</v>
      </c>
      <c r="B52" s="11" t="s">
        <v>73</v>
      </c>
      <c r="C52" s="11" t="s">
        <v>472</v>
      </c>
      <c r="D52" s="12"/>
      <c r="E52" s="6"/>
      <c r="F52" s="31"/>
      <c r="G52" s="31"/>
    </row>
    <row r="53" spans="1:8" x14ac:dyDescent="0.25">
      <c r="A53" s="7" t="s">
        <v>439</v>
      </c>
      <c r="B53" s="11" t="s">
        <v>73</v>
      </c>
      <c r="C53" s="11" t="s">
        <v>74</v>
      </c>
      <c r="D53" s="12" t="s">
        <v>423</v>
      </c>
      <c r="E53" s="6">
        <v>14</v>
      </c>
      <c r="F53" s="32"/>
      <c r="G53" s="32"/>
      <c r="H53" s="1"/>
    </row>
    <row r="54" spans="1:8" x14ac:dyDescent="0.25">
      <c r="A54" s="22" t="s">
        <v>440</v>
      </c>
      <c r="B54" s="11" t="s">
        <v>73</v>
      </c>
      <c r="C54" s="11" t="s">
        <v>75</v>
      </c>
      <c r="D54" s="12" t="s">
        <v>424</v>
      </c>
      <c r="E54" s="6">
        <v>23</v>
      </c>
      <c r="F54" s="32"/>
      <c r="G54" s="32"/>
      <c r="H54" s="1"/>
    </row>
    <row r="55" spans="1:8" ht="30" x14ac:dyDescent="0.25">
      <c r="A55" s="22" t="s">
        <v>441</v>
      </c>
      <c r="B55" s="11" t="s">
        <v>73</v>
      </c>
      <c r="C55" s="11" t="s">
        <v>425</v>
      </c>
      <c r="D55" s="12" t="s">
        <v>426</v>
      </c>
      <c r="E55" s="6">
        <v>5</v>
      </c>
      <c r="F55" s="32"/>
      <c r="G55" s="32"/>
      <c r="H55" s="1"/>
    </row>
    <row r="56" spans="1:8" x14ac:dyDescent="0.25">
      <c r="A56" s="22" t="s">
        <v>477</v>
      </c>
      <c r="B56" s="11" t="s">
        <v>73</v>
      </c>
      <c r="C56" s="11" t="s">
        <v>78</v>
      </c>
      <c r="D56" s="12" t="s">
        <v>427</v>
      </c>
      <c r="E56" s="6">
        <v>80</v>
      </c>
      <c r="F56" s="32"/>
      <c r="G56" s="32"/>
      <c r="H56" s="1"/>
    </row>
    <row r="57" spans="1:8" x14ac:dyDescent="0.25">
      <c r="A57" s="7">
        <v>39</v>
      </c>
      <c r="B57" s="11" t="s">
        <v>73</v>
      </c>
      <c r="C57" s="11" t="s">
        <v>76</v>
      </c>
      <c r="D57" s="12" t="s">
        <v>77</v>
      </c>
      <c r="E57" s="6">
        <v>17</v>
      </c>
      <c r="F57" s="32"/>
      <c r="G57" s="32"/>
      <c r="H57" s="1"/>
    </row>
    <row r="58" spans="1:8" x14ac:dyDescent="0.25">
      <c r="A58" s="7">
        <f>A57+1</f>
        <v>40</v>
      </c>
      <c r="B58" s="11" t="s">
        <v>80</v>
      </c>
      <c r="C58" s="11" t="s">
        <v>23</v>
      </c>
      <c r="D58" s="11" t="s">
        <v>81</v>
      </c>
      <c r="E58" s="6">
        <v>1</v>
      </c>
      <c r="F58" s="32"/>
      <c r="G58" s="32"/>
      <c r="H58" s="1"/>
    </row>
    <row r="59" spans="1:8" x14ac:dyDescent="0.25">
      <c r="A59" s="7">
        <f t="shared" ref="A59:A66" si="2">A58+1</f>
        <v>41</v>
      </c>
      <c r="B59" s="11" t="s">
        <v>82</v>
      </c>
      <c r="C59" s="11" t="s">
        <v>66</v>
      </c>
      <c r="D59" s="12" t="s">
        <v>83</v>
      </c>
      <c r="E59" s="6">
        <v>2</v>
      </c>
      <c r="F59" s="32"/>
      <c r="G59" s="32"/>
      <c r="H59" s="1"/>
    </row>
    <row r="60" spans="1:8" x14ac:dyDescent="0.25">
      <c r="A60" s="7">
        <f t="shared" si="2"/>
        <v>42</v>
      </c>
      <c r="B60" s="19" t="s">
        <v>413</v>
      </c>
      <c r="C60" s="19" t="s">
        <v>23</v>
      </c>
      <c r="D60" s="19" t="s">
        <v>414</v>
      </c>
      <c r="E60" s="8">
        <v>1</v>
      </c>
      <c r="F60" s="32"/>
      <c r="G60" s="32"/>
      <c r="H60" s="1"/>
    </row>
    <row r="61" spans="1:8" ht="45" x14ac:dyDescent="0.25">
      <c r="A61" s="7">
        <f t="shared" si="2"/>
        <v>43</v>
      </c>
      <c r="B61" s="10" t="s">
        <v>324</v>
      </c>
      <c r="C61" s="10" t="s">
        <v>325</v>
      </c>
      <c r="D61" s="15" t="s">
        <v>326</v>
      </c>
      <c r="E61" s="7">
        <v>18</v>
      </c>
      <c r="F61" s="32"/>
      <c r="G61" s="32"/>
      <c r="H61" s="1"/>
    </row>
    <row r="62" spans="1:8" x14ac:dyDescent="0.25">
      <c r="A62" s="7">
        <f t="shared" si="2"/>
        <v>44</v>
      </c>
      <c r="B62" s="10" t="s">
        <v>84</v>
      </c>
      <c r="C62" s="11" t="s">
        <v>76</v>
      </c>
      <c r="D62" s="12" t="s">
        <v>85</v>
      </c>
      <c r="E62" s="6">
        <v>2</v>
      </c>
      <c r="F62" s="32"/>
      <c r="G62" s="32"/>
      <c r="H62" s="1"/>
    </row>
    <row r="63" spans="1:8" x14ac:dyDescent="0.25">
      <c r="A63" s="7">
        <f t="shared" si="2"/>
        <v>45</v>
      </c>
      <c r="B63" s="10" t="s">
        <v>327</v>
      </c>
      <c r="C63" s="10" t="s">
        <v>79</v>
      </c>
      <c r="D63" s="15" t="s">
        <v>327</v>
      </c>
      <c r="E63" s="5">
        <v>7</v>
      </c>
      <c r="F63" s="32"/>
      <c r="G63" s="32"/>
      <c r="H63" s="1"/>
    </row>
    <row r="64" spans="1:8" ht="30" x14ac:dyDescent="0.25">
      <c r="A64" s="7">
        <f t="shared" si="2"/>
        <v>46</v>
      </c>
      <c r="B64" s="11" t="s">
        <v>86</v>
      </c>
      <c r="C64" s="11" t="s">
        <v>87</v>
      </c>
      <c r="D64" s="12" t="s">
        <v>88</v>
      </c>
      <c r="E64" s="6">
        <v>10</v>
      </c>
      <c r="F64" s="32"/>
      <c r="G64" s="32"/>
      <c r="H64" s="1"/>
    </row>
    <row r="65" spans="1:8" x14ac:dyDescent="0.25">
      <c r="A65" s="7">
        <f t="shared" si="2"/>
        <v>47</v>
      </c>
      <c r="B65" s="11" t="s">
        <v>89</v>
      </c>
      <c r="C65" s="11" t="s">
        <v>23</v>
      </c>
      <c r="D65" s="12" t="s">
        <v>90</v>
      </c>
      <c r="E65" s="6">
        <v>1</v>
      </c>
      <c r="F65" s="32"/>
      <c r="G65" s="32"/>
      <c r="H65" s="1"/>
    </row>
    <row r="66" spans="1:8" x14ac:dyDescent="0.25">
      <c r="A66" s="7">
        <f t="shared" si="2"/>
        <v>48</v>
      </c>
      <c r="B66" s="10" t="s">
        <v>328</v>
      </c>
      <c r="C66" s="10" t="s">
        <v>329</v>
      </c>
      <c r="D66" s="15" t="s">
        <v>328</v>
      </c>
      <c r="E66" s="5">
        <v>1</v>
      </c>
      <c r="F66" s="32"/>
      <c r="G66" s="32"/>
      <c r="H66" s="1"/>
    </row>
    <row r="67" spans="1:8" x14ac:dyDescent="0.25">
      <c r="A67" s="7">
        <v>49</v>
      </c>
      <c r="B67" s="11" t="s">
        <v>91</v>
      </c>
      <c r="C67" s="11" t="s">
        <v>472</v>
      </c>
      <c r="D67" s="12"/>
      <c r="E67" s="6"/>
      <c r="F67" s="31"/>
      <c r="G67" s="31"/>
    </row>
    <row r="68" spans="1:8" x14ac:dyDescent="0.25">
      <c r="A68" s="7" t="s">
        <v>442</v>
      </c>
      <c r="B68" s="11" t="s">
        <v>91</v>
      </c>
      <c r="C68" s="11" t="s">
        <v>92</v>
      </c>
      <c r="D68" s="12" t="s">
        <v>93</v>
      </c>
      <c r="E68" s="6">
        <v>2</v>
      </c>
      <c r="F68" s="32"/>
      <c r="G68" s="32"/>
      <c r="H68" s="1"/>
    </row>
    <row r="69" spans="1:8" x14ac:dyDescent="0.25">
      <c r="A69" s="7" t="s">
        <v>478</v>
      </c>
      <c r="B69" s="11" t="s">
        <v>91</v>
      </c>
      <c r="C69" s="11" t="s">
        <v>94</v>
      </c>
      <c r="D69" s="12" t="s">
        <v>91</v>
      </c>
      <c r="E69" s="6">
        <v>1</v>
      </c>
      <c r="F69" s="32"/>
      <c r="G69" s="32"/>
      <c r="H69" s="1"/>
    </row>
    <row r="70" spans="1:8" x14ac:dyDescent="0.25">
      <c r="A70" s="7">
        <v>50</v>
      </c>
      <c r="B70" s="11" t="s">
        <v>95</v>
      </c>
      <c r="C70" s="11" t="s">
        <v>472</v>
      </c>
      <c r="D70" s="12"/>
      <c r="E70" s="6"/>
      <c r="F70" s="31"/>
      <c r="G70" s="31"/>
    </row>
    <row r="71" spans="1:8" x14ac:dyDescent="0.25">
      <c r="A71" s="7" t="s">
        <v>443</v>
      </c>
      <c r="B71" s="11" t="s">
        <v>95</v>
      </c>
      <c r="C71" s="11" t="s">
        <v>96</v>
      </c>
      <c r="D71" s="12" t="s">
        <v>97</v>
      </c>
      <c r="E71" s="6">
        <v>4</v>
      </c>
      <c r="F71" s="32"/>
      <c r="G71" s="32"/>
      <c r="H71" s="1"/>
    </row>
    <row r="72" spans="1:8" x14ac:dyDescent="0.25">
      <c r="A72" s="7" t="s">
        <v>479</v>
      </c>
      <c r="B72" s="11" t="s">
        <v>95</v>
      </c>
      <c r="C72" s="11" t="s">
        <v>98</v>
      </c>
      <c r="D72" s="12" t="s">
        <v>99</v>
      </c>
      <c r="E72" s="6">
        <f>19+1</f>
        <v>20</v>
      </c>
      <c r="F72" s="32"/>
      <c r="G72" s="32"/>
      <c r="H72" s="1"/>
    </row>
    <row r="73" spans="1:8" x14ac:dyDescent="0.25">
      <c r="A73" s="7">
        <v>51</v>
      </c>
      <c r="B73" s="11" t="s">
        <v>100</v>
      </c>
      <c r="C73" s="11" t="s">
        <v>472</v>
      </c>
      <c r="D73" s="12"/>
      <c r="E73" s="6"/>
      <c r="F73" s="31"/>
      <c r="G73" s="31"/>
    </row>
    <row r="74" spans="1:8" x14ac:dyDescent="0.25">
      <c r="A74" s="7" t="s">
        <v>444</v>
      </c>
      <c r="B74" s="11" t="s">
        <v>100</v>
      </c>
      <c r="C74" s="11" t="s">
        <v>101</v>
      </c>
      <c r="D74" s="12" t="s">
        <v>102</v>
      </c>
      <c r="E74" s="6">
        <v>2</v>
      </c>
      <c r="F74" s="32"/>
      <c r="G74" s="32"/>
      <c r="H74" s="1"/>
    </row>
    <row r="75" spans="1:8" x14ac:dyDescent="0.25">
      <c r="A75" s="22" t="s">
        <v>445</v>
      </c>
      <c r="B75" s="11" t="s">
        <v>100</v>
      </c>
      <c r="C75" s="11" t="s">
        <v>103</v>
      </c>
      <c r="D75" s="12" t="s">
        <v>104</v>
      </c>
      <c r="E75" s="6">
        <v>3</v>
      </c>
      <c r="F75" s="32"/>
      <c r="G75" s="32"/>
      <c r="H75" s="1"/>
    </row>
    <row r="76" spans="1:8" x14ac:dyDescent="0.25">
      <c r="A76" s="22" t="s">
        <v>480</v>
      </c>
      <c r="B76" s="11" t="s">
        <v>100</v>
      </c>
      <c r="C76" s="11" t="s">
        <v>105</v>
      </c>
      <c r="D76" s="12" t="s">
        <v>106</v>
      </c>
      <c r="E76" s="6">
        <v>6</v>
      </c>
      <c r="F76" s="32"/>
      <c r="G76" s="32"/>
      <c r="H76" s="1"/>
    </row>
    <row r="77" spans="1:8" x14ac:dyDescent="0.25">
      <c r="A77" s="7">
        <v>52</v>
      </c>
      <c r="B77" s="10" t="s">
        <v>330</v>
      </c>
      <c r="C77" s="10" t="s">
        <v>331</v>
      </c>
      <c r="D77" s="15" t="s">
        <v>332</v>
      </c>
      <c r="E77" s="7">
        <v>3</v>
      </c>
      <c r="F77" s="32"/>
      <c r="G77" s="32"/>
      <c r="H77" s="1"/>
    </row>
    <row r="78" spans="1:8" x14ac:dyDescent="0.25">
      <c r="A78" s="7">
        <v>53</v>
      </c>
      <c r="B78" s="11" t="s">
        <v>107</v>
      </c>
      <c r="C78" s="11" t="s">
        <v>472</v>
      </c>
      <c r="D78" s="12"/>
      <c r="E78" s="6"/>
      <c r="F78" s="31"/>
      <c r="G78" s="31"/>
    </row>
    <row r="79" spans="1:8" x14ac:dyDescent="0.25">
      <c r="A79" s="7" t="s">
        <v>446</v>
      </c>
      <c r="B79" s="11" t="s">
        <v>107</v>
      </c>
      <c r="C79" s="11" t="s">
        <v>108</v>
      </c>
      <c r="D79" s="11" t="s">
        <v>109</v>
      </c>
      <c r="E79" s="6">
        <v>10</v>
      </c>
      <c r="F79" s="32"/>
      <c r="G79" s="32"/>
      <c r="H79" s="1"/>
    </row>
    <row r="80" spans="1:8" x14ac:dyDescent="0.25">
      <c r="A80" s="22" t="s">
        <v>481</v>
      </c>
      <c r="B80" s="11" t="s">
        <v>107</v>
      </c>
      <c r="C80" s="11" t="s">
        <v>108</v>
      </c>
      <c r="D80" s="11" t="s">
        <v>110</v>
      </c>
      <c r="E80" s="6">
        <v>6</v>
      </c>
      <c r="F80" s="32"/>
      <c r="G80" s="32"/>
      <c r="H80" s="1"/>
    </row>
    <row r="81" spans="1:8" x14ac:dyDescent="0.25">
      <c r="A81" s="7">
        <v>54</v>
      </c>
      <c r="B81" s="11" t="s">
        <v>111</v>
      </c>
      <c r="C81" s="11" t="s">
        <v>35</v>
      </c>
      <c r="D81" s="11" t="s">
        <v>112</v>
      </c>
      <c r="E81" s="6">
        <v>1</v>
      </c>
      <c r="F81" s="32"/>
      <c r="G81" s="32"/>
      <c r="H81" s="1"/>
    </row>
    <row r="82" spans="1:8" ht="30" x14ac:dyDescent="0.25">
      <c r="A82" s="7">
        <f>A81+1</f>
        <v>55</v>
      </c>
      <c r="B82" s="11" t="s">
        <v>113</v>
      </c>
      <c r="C82" s="11" t="s">
        <v>114</v>
      </c>
      <c r="D82" s="12" t="s">
        <v>113</v>
      </c>
      <c r="E82" s="6">
        <v>11</v>
      </c>
      <c r="F82" s="32"/>
      <c r="G82" s="32"/>
      <c r="H82" s="1"/>
    </row>
    <row r="83" spans="1:8" ht="21" customHeight="1" x14ac:dyDescent="0.25">
      <c r="A83" s="7">
        <f t="shared" ref="A83:A84" si="3">A82+1</f>
        <v>56</v>
      </c>
      <c r="B83" s="11" t="s">
        <v>115</v>
      </c>
      <c r="C83" s="11" t="s">
        <v>116</v>
      </c>
      <c r="D83" s="12" t="s">
        <v>117</v>
      </c>
      <c r="E83" s="6">
        <v>1</v>
      </c>
      <c r="F83" s="32"/>
      <c r="G83" s="32"/>
      <c r="H83" s="1"/>
    </row>
    <row r="84" spans="1:8" x14ac:dyDescent="0.25">
      <c r="A84" s="7">
        <f t="shared" si="3"/>
        <v>57</v>
      </c>
      <c r="B84" s="10" t="s">
        <v>333</v>
      </c>
      <c r="C84" s="10" t="s">
        <v>334</v>
      </c>
      <c r="D84" s="15" t="s">
        <v>333</v>
      </c>
      <c r="E84" s="5">
        <v>1</v>
      </c>
      <c r="F84" s="32"/>
      <c r="G84" s="32"/>
      <c r="H84" s="1"/>
    </row>
    <row r="85" spans="1:8" x14ac:dyDescent="0.25">
      <c r="A85" s="7">
        <v>58</v>
      </c>
      <c r="B85" s="11" t="s">
        <v>118</v>
      </c>
      <c r="C85" s="11" t="s">
        <v>472</v>
      </c>
      <c r="D85" s="12"/>
      <c r="E85" s="6"/>
      <c r="F85" s="31"/>
      <c r="G85" s="31"/>
    </row>
    <row r="86" spans="1:8" x14ac:dyDescent="0.25">
      <c r="A86" s="7" t="s">
        <v>447</v>
      </c>
      <c r="B86" s="11" t="s">
        <v>118</v>
      </c>
      <c r="C86" s="11" t="s">
        <v>119</v>
      </c>
      <c r="D86" s="11" t="s">
        <v>118</v>
      </c>
      <c r="E86" s="6">
        <v>6</v>
      </c>
      <c r="F86" s="32"/>
      <c r="G86" s="32"/>
      <c r="H86" s="1"/>
    </row>
    <row r="87" spans="1:8" x14ac:dyDescent="0.25">
      <c r="A87" s="22" t="s">
        <v>482</v>
      </c>
      <c r="B87" s="11" t="s">
        <v>118</v>
      </c>
      <c r="C87" s="11" t="s">
        <v>120</v>
      </c>
      <c r="D87" s="11" t="s">
        <v>118</v>
      </c>
      <c r="E87" s="6">
        <v>8</v>
      </c>
      <c r="F87" s="32"/>
      <c r="G87" s="32"/>
      <c r="H87" s="1"/>
    </row>
    <row r="88" spans="1:8" x14ac:dyDescent="0.25">
      <c r="A88" s="7">
        <v>59</v>
      </c>
      <c r="B88" s="11" t="s">
        <v>121</v>
      </c>
      <c r="C88" s="11" t="s">
        <v>122</v>
      </c>
      <c r="D88" s="12" t="s">
        <v>123</v>
      </c>
      <c r="E88" s="6">
        <v>8</v>
      </c>
      <c r="F88" s="32"/>
      <c r="G88" s="32"/>
      <c r="H88" s="1"/>
    </row>
    <row r="89" spans="1:8" x14ac:dyDescent="0.25">
      <c r="A89" s="7">
        <f>A88+1</f>
        <v>60</v>
      </c>
      <c r="B89" s="10" t="s">
        <v>335</v>
      </c>
      <c r="C89" s="10" t="s">
        <v>23</v>
      </c>
      <c r="D89" s="15" t="s">
        <v>336</v>
      </c>
      <c r="E89" s="7">
        <v>6</v>
      </c>
      <c r="F89" s="32"/>
      <c r="G89" s="32"/>
      <c r="H89" s="1"/>
    </row>
    <row r="90" spans="1:8" x14ac:dyDescent="0.25">
      <c r="A90" s="7">
        <f t="shared" ref="A90:A93" si="4">A89+1</f>
        <v>61</v>
      </c>
      <c r="B90" s="11" t="s">
        <v>124</v>
      </c>
      <c r="C90" s="11" t="s">
        <v>92</v>
      </c>
      <c r="D90" s="11" t="s">
        <v>124</v>
      </c>
      <c r="E90" s="6">
        <v>2</v>
      </c>
      <c r="F90" s="32"/>
      <c r="G90" s="32"/>
      <c r="H90" s="1"/>
    </row>
    <row r="91" spans="1:8" x14ac:dyDescent="0.25">
      <c r="A91" s="7">
        <f t="shared" si="4"/>
        <v>62</v>
      </c>
      <c r="B91" s="11" t="s">
        <v>125</v>
      </c>
      <c r="C91" s="11" t="s">
        <v>79</v>
      </c>
      <c r="D91" s="11" t="s">
        <v>126</v>
      </c>
      <c r="E91" s="6">
        <v>2</v>
      </c>
      <c r="F91" s="32"/>
      <c r="G91" s="32"/>
      <c r="H91" s="1"/>
    </row>
    <row r="92" spans="1:8" x14ac:dyDescent="0.25">
      <c r="A92" s="7">
        <f t="shared" si="4"/>
        <v>63</v>
      </c>
      <c r="B92" s="10" t="s">
        <v>337</v>
      </c>
      <c r="C92" s="10" t="s">
        <v>338</v>
      </c>
      <c r="D92" s="15" t="s">
        <v>337</v>
      </c>
      <c r="E92" s="5">
        <v>1</v>
      </c>
      <c r="F92" s="32"/>
      <c r="G92" s="32"/>
      <c r="H92" s="1"/>
    </row>
    <row r="93" spans="1:8" ht="18" customHeight="1" x14ac:dyDescent="0.25">
      <c r="A93" s="7">
        <f t="shared" si="4"/>
        <v>64</v>
      </c>
      <c r="B93" s="10" t="s">
        <v>339</v>
      </c>
      <c r="C93" s="10" t="s">
        <v>340</v>
      </c>
      <c r="D93" s="15" t="s">
        <v>341</v>
      </c>
      <c r="E93" s="5">
        <v>16</v>
      </c>
      <c r="F93" s="32"/>
      <c r="G93" s="32"/>
      <c r="H93" s="1"/>
    </row>
    <row r="94" spans="1:8" x14ac:dyDescent="0.25">
      <c r="A94" s="7">
        <v>65</v>
      </c>
      <c r="B94" s="11" t="s">
        <v>127</v>
      </c>
      <c r="C94" s="11" t="s">
        <v>472</v>
      </c>
      <c r="D94" s="12"/>
      <c r="E94" s="6"/>
      <c r="F94" s="31"/>
      <c r="G94" s="31"/>
    </row>
    <row r="95" spans="1:8" x14ac:dyDescent="0.25">
      <c r="A95" s="7" t="s">
        <v>448</v>
      </c>
      <c r="B95" s="11" t="s">
        <v>127</v>
      </c>
      <c r="C95" s="11" t="s">
        <v>119</v>
      </c>
      <c r="D95" s="11" t="s">
        <v>128</v>
      </c>
      <c r="E95" s="6">
        <v>5</v>
      </c>
      <c r="F95" s="32"/>
      <c r="G95" s="32"/>
      <c r="H95" s="1"/>
    </row>
    <row r="96" spans="1:8" x14ac:dyDescent="0.25">
      <c r="A96" s="7" t="s">
        <v>483</v>
      </c>
      <c r="B96" s="11" t="s">
        <v>127</v>
      </c>
      <c r="C96" s="11" t="s">
        <v>129</v>
      </c>
      <c r="D96" s="11" t="s">
        <v>130</v>
      </c>
      <c r="E96" s="6">
        <v>2</v>
      </c>
      <c r="F96" s="32"/>
      <c r="G96" s="32"/>
      <c r="H96" s="1"/>
    </row>
    <row r="97" spans="1:8" ht="30" x14ac:dyDescent="0.25">
      <c r="A97" s="7">
        <v>66</v>
      </c>
      <c r="B97" s="11" t="s">
        <v>131</v>
      </c>
      <c r="C97" s="11" t="s">
        <v>132</v>
      </c>
      <c r="D97" s="11" t="s">
        <v>133</v>
      </c>
      <c r="E97" s="6">
        <v>1</v>
      </c>
      <c r="F97" s="32"/>
      <c r="G97" s="32"/>
      <c r="H97" s="1"/>
    </row>
    <row r="98" spans="1:8" ht="30" x14ac:dyDescent="0.25">
      <c r="A98" s="7">
        <f>A97+1</f>
        <v>67</v>
      </c>
      <c r="B98" s="11" t="s">
        <v>134</v>
      </c>
      <c r="C98" s="11" t="s">
        <v>135</v>
      </c>
      <c r="D98" s="11" t="s">
        <v>134</v>
      </c>
      <c r="E98" s="6">
        <v>3</v>
      </c>
      <c r="F98" s="32"/>
      <c r="G98" s="32"/>
      <c r="H98" s="1"/>
    </row>
    <row r="99" spans="1:8" ht="30" x14ac:dyDescent="0.25">
      <c r="A99" s="7">
        <f t="shared" ref="A99:A103" si="5">A98+1</f>
        <v>68</v>
      </c>
      <c r="B99" s="11" t="s">
        <v>428</v>
      </c>
      <c r="C99" s="11" t="s">
        <v>119</v>
      </c>
      <c r="D99" s="11" t="s">
        <v>136</v>
      </c>
      <c r="E99" s="6">
        <v>20</v>
      </c>
      <c r="F99" s="32"/>
      <c r="G99" s="32"/>
      <c r="H99" s="1"/>
    </row>
    <row r="100" spans="1:8" x14ac:dyDescent="0.25">
      <c r="A100" s="7">
        <f t="shared" si="5"/>
        <v>69</v>
      </c>
      <c r="B100" s="11" t="s">
        <v>137</v>
      </c>
      <c r="C100" s="11" t="s">
        <v>23</v>
      </c>
      <c r="D100" s="11" t="s">
        <v>138</v>
      </c>
      <c r="E100" s="6">
        <v>1</v>
      </c>
      <c r="F100" s="32"/>
      <c r="G100" s="32"/>
      <c r="H100" s="1"/>
    </row>
    <row r="101" spans="1:8" ht="15.75" customHeight="1" x14ac:dyDescent="0.25">
      <c r="A101" s="7">
        <f t="shared" si="5"/>
        <v>70</v>
      </c>
      <c r="B101" s="11" t="s">
        <v>139</v>
      </c>
      <c r="C101" s="11" t="s">
        <v>140</v>
      </c>
      <c r="D101" s="11" t="s">
        <v>141</v>
      </c>
      <c r="E101" s="6">
        <v>2</v>
      </c>
      <c r="F101" s="32"/>
      <c r="G101" s="32"/>
      <c r="H101" s="1"/>
    </row>
    <row r="102" spans="1:8" x14ac:dyDescent="0.25">
      <c r="A102" s="7">
        <f t="shared" si="5"/>
        <v>71</v>
      </c>
      <c r="B102" s="12" t="s">
        <v>142</v>
      </c>
      <c r="C102" s="11" t="s">
        <v>143</v>
      </c>
      <c r="D102" s="12" t="s">
        <v>144</v>
      </c>
      <c r="E102" s="6">
        <v>5</v>
      </c>
      <c r="F102" s="32"/>
      <c r="G102" s="32"/>
      <c r="H102" s="1"/>
    </row>
    <row r="103" spans="1:8" x14ac:dyDescent="0.25">
      <c r="A103" s="7">
        <f t="shared" si="5"/>
        <v>72</v>
      </c>
      <c r="B103" s="11" t="s">
        <v>145</v>
      </c>
      <c r="C103" s="11" t="s">
        <v>119</v>
      </c>
      <c r="D103" s="12" t="s">
        <v>145</v>
      </c>
      <c r="E103" s="6">
        <v>9</v>
      </c>
      <c r="F103" s="32"/>
      <c r="G103" s="32"/>
      <c r="H103" s="1"/>
    </row>
    <row r="104" spans="1:8" x14ac:dyDescent="0.25">
      <c r="A104" s="7">
        <v>73</v>
      </c>
      <c r="B104" s="11" t="s">
        <v>146</v>
      </c>
      <c r="C104" s="11" t="s">
        <v>472</v>
      </c>
      <c r="D104" s="12"/>
      <c r="E104" s="6"/>
      <c r="F104" s="31"/>
      <c r="G104" s="31"/>
    </row>
    <row r="105" spans="1:8" x14ac:dyDescent="0.25">
      <c r="A105" s="7" t="s">
        <v>449</v>
      </c>
      <c r="B105" s="11" t="s">
        <v>146</v>
      </c>
      <c r="C105" s="11" t="s">
        <v>79</v>
      </c>
      <c r="D105" s="11" t="s">
        <v>147</v>
      </c>
      <c r="E105" s="6">
        <v>1</v>
      </c>
      <c r="F105" s="32"/>
      <c r="G105" s="32"/>
      <c r="H105" s="1"/>
    </row>
    <row r="106" spans="1:8" x14ac:dyDescent="0.25">
      <c r="A106" s="7" t="s">
        <v>484</v>
      </c>
      <c r="B106" s="11" t="s">
        <v>146</v>
      </c>
      <c r="C106" s="11" t="s">
        <v>148</v>
      </c>
      <c r="D106" s="11" t="s">
        <v>149</v>
      </c>
      <c r="E106" s="6">
        <v>2</v>
      </c>
      <c r="F106" s="32"/>
      <c r="G106" s="32"/>
      <c r="H106" s="1"/>
    </row>
    <row r="107" spans="1:8" x14ac:dyDescent="0.25">
      <c r="A107" s="7">
        <v>74</v>
      </c>
      <c r="B107" s="11" t="s">
        <v>150</v>
      </c>
      <c r="C107" s="11" t="s">
        <v>66</v>
      </c>
      <c r="D107" s="12" t="s">
        <v>151</v>
      </c>
      <c r="E107" s="6">
        <v>1</v>
      </c>
      <c r="F107" s="32"/>
      <c r="G107" s="32"/>
      <c r="H107" s="1"/>
    </row>
    <row r="108" spans="1:8" x14ac:dyDescent="0.25">
      <c r="A108" s="7">
        <f>A107+1</f>
        <v>75</v>
      </c>
      <c r="B108" s="10" t="s">
        <v>342</v>
      </c>
      <c r="C108" s="10" t="s">
        <v>343</v>
      </c>
      <c r="D108" s="15" t="s">
        <v>344</v>
      </c>
      <c r="E108" s="5">
        <v>11</v>
      </c>
      <c r="F108" s="32"/>
      <c r="G108" s="32"/>
      <c r="H108" s="1"/>
    </row>
    <row r="109" spans="1:8" x14ac:dyDescent="0.25">
      <c r="A109" s="7">
        <f t="shared" ref="A109:A111" si="6">A108+1</f>
        <v>76</v>
      </c>
      <c r="B109" s="10" t="s">
        <v>345</v>
      </c>
      <c r="C109" s="10" t="s">
        <v>346</v>
      </c>
      <c r="D109" s="15" t="s">
        <v>347</v>
      </c>
      <c r="E109" s="5">
        <v>3</v>
      </c>
      <c r="F109" s="32"/>
      <c r="G109" s="32"/>
      <c r="H109" s="1"/>
    </row>
    <row r="110" spans="1:8" x14ac:dyDescent="0.25">
      <c r="A110" s="7">
        <f t="shared" si="6"/>
        <v>77</v>
      </c>
      <c r="B110" s="10" t="s">
        <v>348</v>
      </c>
      <c r="C110" s="10" t="s">
        <v>349</v>
      </c>
      <c r="D110" s="15" t="s">
        <v>350</v>
      </c>
      <c r="E110" s="5">
        <v>1</v>
      </c>
      <c r="F110" s="32"/>
      <c r="G110" s="32"/>
      <c r="H110" s="1"/>
    </row>
    <row r="111" spans="1:8" x14ac:dyDescent="0.25">
      <c r="A111" s="7">
        <f t="shared" si="6"/>
        <v>78</v>
      </c>
      <c r="B111" s="10" t="s">
        <v>351</v>
      </c>
      <c r="C111" s="10" t="s">
        <v>310</v>
      </c>
      <c r="D111" s="15" t="s">
        <v>295</v>
      </c>
      <c r="E111" s="5">
        <v>7</v>
      </c>
      <c r="F111" s="32"/>
      <c r="G111" s="32"/>
      <c r="H111" s="1"/>
    </row>
    <row r="112" spans="1:8" x14ac:dyDescent="0.25">
      <c r="A112" s="7">
        <f>A111+1</f>
        <v>79</v>
      </c>
      <c r="B112" s="11" t="s">
        <v>152</v>
      </c>
      <c r="C112" s="11" t="s">
        <v>153</v>
      </c>
      <c r="D112" s="11" t="s">
        <v>154</v>
      </c>
      <c r="E112" s="6">
        <v>4</v>
      </c>
      <c r="F112" s="32"/>
      <c r="G112" s="32"/>
      <c r="H112" s="1"/>
    </row>
    <row r="113" spans="1:8" x14ac:dyDescent="0.25">
      <c r="A113" s="7">
        <v>80</v>
      </c>
      <c r="B113" s="11" t="s">
        <v>152</v>
      </c>
      <c r="C113" s="11" t="s">
        <v>472</v>
      </c>
      <c r="D113" s="12"/>
      <c r="E113" s="6"/>
      <c r="F113" s="31"/>
      <c r="G113" s="31"/>
    </row>
    <row r="114" spans="1:8" x14ac:dyDescent="0.25">
      <c r="A114" s="7" t="s">
        <v>450</v>
      </c>
      <c r="B114" s="11" t="s">
        <v>152</v>
      </c>
      <c r="C114" s="11" t="s">
        <v>155</v>
      </c>
      <c r="D114" s="12" t="s">
        <v>429</v>
      </c>
      <c r="E114" s="6">
        <f>2+5</f>
        <v>7</v>
      </c>
      <c r="F114" s="32"/>
      <c r="G114" s="32"/>
      <c r="H114" s="1"/>
    </row>
    <row r="115" spans="1:8" x14ac:dyDescent="0.25">
      <c r="A115" s="7" t="s">
        <v>485</v>
      </c>
      <c r="B115" s="11" t="s">
        <v>152</v>
      </c>
      <c r="C115" s="11" t="s">
        <v>108</v>
      </c>
      <c r="D115" s="12" t="s">
        <v>156</v>
      </c>
      <c r="E115" s="6">
        <v>9</v>
      </c>
      <c r="F115" s="32"/>
      <c r="G115" s="32"/>
      <c r="H115" s="1"/>
    </row>
    <row r="116" spans="1:8" x14ac:dyDescent="0.25">
      <c r="A116" s="7">
        <v>81</v>
      </c>
      <c r="B116" s="10" t="s">
        <v>352</v>
      </c>
      <c r="C116" s="10" t="s">
        <v>353</v>
      </c>
      <c r="D116" s="15" t="s">
        <v>354</v>
      </c>
      <c r="E116" s="7">
        <v>3</v>
      </c>
      <c r="F116" s="32"/>
      <c r="G116" s="32"/>
      <c r="H116" s="1"/>
    </row>
    <row r="117" spans="1:8" x14ac:dyDescent="0.25">
      <c r="A117" s="7">
        <v>82</v>
      </c>
      <c r="B117" s="11" t="s">
        <v>157</v>
      </c>
      <c r="C117" s="11" t="s">
        <v>472</v>
      </c>
      <c r="D117" s="12"/>
      <c r="E117" s="6"/>
      <c r="F117" s="31"/>
      <c r="G117" s="31"/>
    </row>
    <row r="118" spans="1:8" x14ac:dyDescent="0.25">
      <c r="A118" s="7" t="s">
        <v>451</v>
      </c>
      <c r="B118" s="11" t="s">
        <v>157</v>
      </c>
      <c r="C118" s="11" t="s">
        <v>158</v>
      </c>
      <c r="D118" s="11" t="s">
        <v>159</v>
      </c>
      <c r="E118" s="6">
        <v>2</v>
      </c>
      <c r="F118" s="32"/>
      <c r="G118" s="32"/>
      <c r="H118" s="1"/>
    </row>
    <row r="119" spans="1:8" x14ac:dyDescent="0.25">
      <c r="A119" s="7" t="s">
        <v>486</v>
      </c>
      <c r="B119" s="11" t="s">
        <v>157</v>
      </c>
      <c r="C119" s="11" t="s">
        <v>160</v>
      </c>
      <c r="D119" s="11" t="s">
        <v>161</v>
      </c>
      <c r="E119" s="6">
        <v>11</v>
      </c>
      <c r="F119" s="32"/>
      <c r="G119" s="32"/>
      <c r="H119" s="1"/>
    </row>
    <row r="120" spans="1:8" x14ac:dyDescent="0.25">
      <c r="A120" s="7">
        <v>83</v>
      </c>
      <c r="B120" s="11" t="s">
        <v>162</v>
      </c>
      <c r="C120" s="11" t="s">
        <v>472</v>
      </c>
      <c r="D120" s="12"/>
      <c r="E120" s="6"/>
      <c r="F120" s="31"/>
      <c r="G120" s="31"/>
    </row>
    <row r="121" spans="1:8" x14ac:dyDescent="0.25">
      <c r="A121" s="7" t="s">
        <v>452</v>
      </c>
      <c r="B121" s="11" t="s">
        <v>162</v>
      </c>
      <c r="C121" s="11" t="s">
        <v>163</v>
      </c>
      <c r="D121" s="12" t="s">
        <v>164</v>
      </c>
      <c r="E121" s="6">
        <v>8</v>
      </c>
      <c r="F121" s="32"/>
      <c r="G121" s="32"/>
      <c r="H121" s="1"/>
    </row>
    <row r="122" spans="1:8" x14ac:dyDescent="0.25">
      <c r="A122" s="7" t="s">
        <v>487</v>
      </c>
      <c r="B122" s="11" t="s">
        <v>162</v>
      </c>
      <c r="C122" s="11" t="s">
        <v>122</v>
      </c>
      <c r="D122" s="12" t="s">
        <v>165</v>
      </c>
      <c r="E122" s="6">
        <v>6</v>
      </c>
      <c r="F122" s="32"/>
      <c r="G122" s="32"/>
      <c r="H122" s="1"/>
    </row>
    <row r="123" spans="1:8" x14ac:dyDescent="0.25">
      <c r="A123" s="7">
        <v>84</v>
      </c>
      <c r="B123" s="18" t="s">
        <v>409</v>
      </c>
      <c r="C123" s="19" t="s">
        <v>23</v>
      </c>
      <c r="D123" s="19" t="s">
        <v>410</v>
      </c>
      <c r="E123" s="8">
        <v>1</v>
      </c>
      <c r="F123" s="32"/>
      <c r="G123" s="32"/>
      <c r="H123" s="1"/>
    </row>
    <row r="124" spans="1:8" x14ac:dyDescent="0.25">
      <c r="A124" s="7">
        <v>85</v>
      </c>
      <c r="B124" s="11" t="s">
        <v>166</v>
      </c>
      <c r="C124" s="11" t="s">
        <v>472</v>
      </c>
      <c r="D124" s="12"/>
      <c r="E124" s="6"/>
      <c r="F124" s="31"/>
      <c r="G124" s="31"/>
    </row>
    <row r="125" spans="1:8" x14ac:dyDescent="0.25">
      <c r="A125" s="7" t="s">
        <v>453</v>
      </c>
      <c r="B125" s="11" t="s">
        <v>166</v>
      </c>
      <c r="C125" s="11" t="s">
        <v>167</v>
      </c>
      <c r="D125" s="11" t="s">
        <v>168</v>
      </c>
      <c r="E125" s="6">
        <v>1</v>
      </c>
      <c r="F125" s="32"/>
      <c r="G125" s="32"/>
      <c r="H125" s="1"/>
    </row>
    <row r="126" spans="1:8" x14ac:dyDescent="0.25">
      <c r="A126" s="22" t="s">
        <v>497</v>
      </c>
      <c r="B126" s="11" t="s">
        <v>166</v>
      </c>
      <c r="C126" s="11" t="s">
        <v>167</v>
      </c>
      <c r="D126" s="11" t="s">
        <v>169</v>
      </c>
      <c r="E126" s="9">
        <v>4</v>
      </c>
      <c r="F126" s="32"/>
      <c r="G126" s="32"/>
      <c r="H126" s="1"/>
    </row>
    <row r="127" spans="1:8" x14ac:dyDescent="0.25">
      <c r="A127" s="26">
        <v>86</v>
      </c>
      <c r="B127" s="11" t="s">
        <v>170</v>
      </c>
      <c r="C127" s="27" t="s">
        <v>472</v>
      </c>
      <c r="D127" s="28"/>
      <c r="E127" s="29"/>
      <c r="F127" s="33"/>
      <c r="G127" s="33"/>
      <c r="H127" s="30"/>
    </row>
    <row r="128" spans="1:8" x14ac:dyDescent="0.25">
      <c r="A128" s="7" t="s">
        <v>454</v>
      </c>
      <c r="B128" s="11" t="s">
        <v>170</v>
      </c>
      <c r="C128" s="11" t="s">
        <v>171</v>
      </c>
      <c r="D128" s="11" t="s">
        <v>172</v>
      </c>
      <c r="E128" s="6">
        <v>1</v>
      </c>
      <c r="F128" s="32"/>
      <c r="G128" s="32"/>
      <c r="H128" s="1"/>
    </row>
    <row r="129" spans="1:8" x14ac:dyDescent="0.25">
      <c r="A129" s="7" t="s">
        <v>455</v>
      </c>
      <c r="B129" s="10" t="s">
        <v>170</v>
      </c>
      <c r="C129" s="10" t="s">
        <v>355</v>
      </c>
      <c r="D129" s="15" t="s">
        <v>356</v>
      </c>
      <c r="E129" s="7">
        <v>2</v>
      </c>
      <c r="F129" s="32"/>
      <c r="G129" s="32"/>
      <c r="H129" s="1"/>
    </row>
    <row r="130" spans="1:8" x14ac:dyDescent="0.25">
      <c r="A130" s="7" t="s">
        <v>496</v>
      </c>
      <c r="B130" s="10" t="s">
        <v>170</v>
      </c>
      <c r="C130" s="10" t="s">
        <v>357</v>
      </c>
      <c r="D130" s="15" t="s">
        <v>358</v>
      </c>
      <c r="E130" s="7">
        <v>2</v>
      </c>
      <c r="F130" s="32"/>
      <c r="G130" s="32"/>
      <c r="H130" s="1"/>
    </row>
    <row r="131" spans="1:8" x14ac:dyDescent="0.25">
      <c r="A131" s="7">
        <v>87</v>
      </c>
      <c r="B131" s="11" t="s">
        <v>170</v>
      </c>
      <c r="C131" s="11" t="s">
        <v>173</v>
      </c>
      <c r="D131" s="12" t="s">
        <v>170</v>
      </c>
      <c r="E131" s="6">
        <v>7</v>
      </c>
      <c r="F131" s="32"/>
      <c r="G131" s="32"/>
      <c r="H131" s="1"/>
    </row>
    <row r="132" spans="1:8" x14ac:dyDescent="0.25">
      <c r="A132" s="7">
        <f>A131+1</f>
        <v>88</v>
      </c>
      <c r="B132" s="10" t="s">
        <v>359</v>
      </c>
      <c r="C132" s="10" t="s">
        <v>360</v>
      </c>
      <c r="D132" s="15" t="s">
        <v>361</v>
      </c>
      <c r="E132" s="5">
        <v>1</v>
      </c>
      <c r="F132" s="32"/>
      <c r="G132" s="32"/>
      <c r="H132" s="1"/>
    </row>
    <row r="133" spans="1:8" ht="30" x14ac:dyDescent="0.25">
      <c r="A133" s="7">
        <f t="shared" ref="A133:A152" si="7">A132+1</f>
        <v>89</v>
      </c>
      <c r="B133" s="11" t="s">
        <v>174</v>
      </c>
      <c r="C133" s="11" t="s">
        <v>175</v>
      </c>
      <c r="D133" s="12" t="s">
        <v>176</v>
      </c>
      <c r="E133" s="6">
        <v>6</v>
      </c>
      <c r="F133" s="32"/>
      <c r="G133" s="32"/>
      <c r="H133" s="1"/>
    </row>
    <row r="134" spans="1:8" x14ac:dyDescent="0.25">
      <c r="A134" s="7">
        <f t="shared" si="7"/>
        <v>90</v>
      </c>
      <c r="B134" s="11" t="s">
        <v>177</v>
      </c>
      <c r="C134" s="11" t="s">
        <v>178</v>
      </c>
      <c r="D134" s="11" t="s">
        <v>179</v>
      </c>
      <c r="E134" s="6">
        <v>7</v>
      </c>
      <c r="F134" s="32"/>
      <c r="G134" s="32"/>
      <c r="H134" s="1"/>
    </row>
    <row r="135" spans="1:8" x14ac:dyDescent="0.25">
      <c r="A135" s="7">
        <f t="shared" si="7"/>
        <v>91</v>
      </c>
      <c r="B135" s="11" t="s">
        <v>180</v>
      </c>
      <c r="C135" s="11" t="s">
        <v>105</v>
      </c>
      <c r="D135" s="12" t="s">
        <v>181</v>
      </c>
      <c r="E135" s="6">
        <v>30</v>
      </c>
      <c r="F135" s="32"/>
      <c r="G135" s="32"/>
      <c r="H135" s="1"/>
    </row>
    <row r="136" spans="1:8" ht="30" x14ac:dyDescent="0.25">
      <c r="A136" s="7">
        <f t="shared" si="7"/>
        <v>92</v>
      </c>
      <c r="B136" s="11" t="s">
        <v>182</v>
      </c>
      <c r="C136" s="11" t="s">
        <v>183</v>
      </c>
      <c r="D136" s="11" t="s">
        <v>184</v>
      </c>
      <c r="E136" s="6">
        <v>3</v>
      </c>
      <c r="F136" s="32"/>
      <c r="G136" s="32"/>
      <c r="H136" s="1"/>
    </row>
    <row r="137" spans="1:8" x14ac:dyDescent="0.25">
      <c r="A137" s="40">
        <f t="shared" si="7"/>
        <v>93</v>
      </c>
      <c r="B137" s="41" t="s">
        <v>185</v>
      </c>
      <c r="C137" s="41" t="s">
        <v>186</v>
      </c>
      <c r="D137" s="42" t="s">
        <v>185</v>
      </c>
      <c r="E137" s="43">
        <v>7</v>
      </c>
      <c r="F137" s="32">
        <v>55</v>
      </c>
      <c r="G137" s="32">
        <v>66.55</v>
      </c>
      <c r="H137" s="1"/>
    </row>
    <row r="138" spans="1:8" x14ac:dyDescent="0.25">
      <c r="A138" s="7">
        <f t="shared" si="7"/>
        <v>94</v>
      </c>
      <c r="B138" s="10" t="s">
        <v>362</v>
      </c>
      <c r="C138" s="10" t="s">
        <v>363</v>
      </c>
      <c r="D138" s="15" t="s">
        <v>364</v>
      </c>
      <c r="E138" s="5">
        <v>4</v>
      </c>
      <c r="F138" s="32"/>
      <c r="G138" s="32"/>
      <c r="H138" s="1"/>
    </row>
    <row r="139" spans="1:8" x14ac:dyDescent="0.25">
      <c r="A139" s="7">
        <f t="shared" si="7"/>
        <v>95</v>
      </c>
      <c r="B139" s="15" t="s">
        <v>365</v>
      </c>
      <c r="C139" s="10" t="s">
        <v>366</v>
      </c>
      <c r="D139" s="15" t="s">
        <v>365</v>
      </c>
      <c r="E139" s="7">
        <v>8</v>
      </c>
      <c r="F139" s="32"/>
      <c r="G139" s="32"/>
      <c r="H139" s="1"/>
    </row>
    <row r="140" spans="1:8" x14ac:dyDescent="0.25">
      <c r="A140" s="7">
        <f t="shared" si="7"/>
        <v>96</v>
      </c>
      <c r="B140" s="11" t="s">
        <v>187</v>
      </c>
      <c r="C140" s="11" t="s">
        <v>105</v>
      </c>
      <c r="D140" s="12" t="s">
        <v>188</v>
      </c>
      <c r="E140" s="6">
        <v>2</v>
      </c>
      <c r="F140" s="32"/>
      <c r="G140" s="32"/>
      <c r="H140" s="1"/>
    </row>
    <row r="141" spans="1:8" x14ac:dyDescent="0.25">
      <c r="A141" s="7">
        <f t="shared" si="7"/>
        <v>97</v>
      </c>
      <c r="B141" s="11" t="s">
        <v>190</v>
      </c>
      <c r="C141" s="11" t="s">
        <v>191</v>
      </c>
      <c r="D141" s="11" t="s">
        <v>192</v>
      </c>
      <c r="E141" s="6">
        <v>5</v>
      </c>
      <c r="F141" s="32"/>
      <c r="G141" s="32"/>
      <c r="H141" s="1"/>
    </row>
    <row r="142" spans="1:8" x14ac:dyDescent="0.25">
      <c r="A142" s="7">
        <f t="shared" si="7"/>
        <v>98</v>
      </c>
      <c r="B142" s="10" t="s">
        <v>367</v>
      </c>
      <c r="C142" s="10" t="s">
        <v>368</v>
      </c>
      <c r="D142" s="15" t="s">
        <v>369</v>
      </c>
      <c r="E142" s="5">
        <v>1</v>
      </c>
      <c r="F142" s="32"/>
      <c r="G142" s="32"/>
      <c r="H142" s="1"/>
    </row>
    <row r="143" spans="1:8" x14ac:dyDescent="0.25">
      <c r="A143" s="7">
        <f t="shared" si="7"/>
        <v>99</v>
      </c>
      <c r="B143" s="11" t="s">
        <v>193</v>
      </c>
      <c r="C143" s="11" t="s">
        <v>75</v>
      </c>
      <c r="D143" s="12" t="s">
        <v>194</v>
      </c>
      <c r="E143" s="6">
        <v>3</v>
      </c>
      <c r="F143" s="32"/>
      <c r="G143" s="32"/>
      <c r="H143" s="1"/>
    </row>
    <row r="144" spans="1:8" x14ac:dyDescent="0.25">
      <c r="A144" s="7">
        <f t="shared" si="7"/>
        <v>100</v>
      </c>
      <c r="B144" s="11" t="s">
        <v>195</v>
      </c>
      <c r="C144" s="11" t="s">
        <v>196</v>
      </c>
      <c r="D144" s="12" t="s">
        <v>197</v>
      </c>
      <c r="E144" s="6">
        <v>1</v>
      </c>
      <c r="F144" s="31"/>
      <c r="G144" s="31"/>
    </row>
    <row r="145" spans="1:8" s="2" customFormat="1" x14ac:dyDescent="0.2">
      <c r="A145" s="7">
        <f t="shared" si="7"/>
        <v>101</v>
      </c>
      <c r="B145" s="10" t="s">
        <v>370</v>
      </c>
      <c r="C145" s="10" t="s">
        <v>310</v>
      </c>
      <c r="D145" s="15" t="s">
        <v>371</v>
      </c>
      <c r="E145" s="5">
        <v>13</v>
      </c>
      <c r="F145" s="31"/>
      <c r="G145" s="31"/>
    </row>
    <row r="146" spans="1:8" s="2" customFormat="1" x14ac:dyDescent="0.2">
      <c r="A146" s="7">
        <f t="shared" si="7"/>
        <v>102</v>
      </c>
      <c r="B146" s="11" t="s">
        <v>198</v>
      </c>
      <c r="C146" s="11" t="s">
        <v>199</v>
      </c>
      <c r="D146" s="11" t="s">
        <v>200</v>
      </c>
      <c r="E146" s="6">
        <v>4</v>
      </c>
      <c r="F146" s="31"/>
      <c r="G146" s="31"/>
    </row>
    <row r="147" spans="1:8" s="2" customFormat="1" x14ac:dyDescent="0.2">
      <c r="A147" s="7">
        <f t="shared" si="7"/>
        <v>103</v>
      </c>
      <c r="B147" s="10" t="s">
        <v>372</v>
      </c>
      <c r="C147" s="10" t="s">
        <v>373</v>
      </c>
      <c r="D147" s="15" t="s">
        <v>374</v>
      </c>
      <c r="E147" s="5">
        <v>4</v>
      </c>
      <c r="F147" s="31"/>
      <c r="G147" s="31"/>
    </row>
    <row r="148" spans="1:8" s="2" customFormat="1" x14ac:dyDescent="0.2">
      <c r="A148" s="7">
        <f t="shared" si="7"/>
        <v>104</v>
      </c>
      <c r="B148" s="11" t="s">
        <v>201</v>
      </c>
      <c r="C148" s="11" t="s">
        <v>202</v>
      </c>
      <c r="D148" s="12" t="s">
        <v>203</v>
      </c>
      <c r="E148" s="6">
        <v>13</v>
      </c>
      <c r="F148" s="31"/>
      <c r="G148" s="31"/>
    </row>
    <row r="149" spans="1:8" s="2" customFormat="1" x14ac:dyDescent="0.2">
      <c r="A149" s="7">
        <f t="shared" si="7"/>
        <v>105</v>
      </c>
      <c r="B149" s="10" t="s">
        <v>375</v>
      </c>
      <c r="C149" s="10" t="s">
        <v>329</v>
      </c>
      <c r="D149" s="15" t="s">
        <v>376</v>
      </c>
      <c r="E149" s="5">
        <v>1</v>
      </c>
      <c r="F149" s="31"/>
      <c r="G149" s="31"/>
    </row>
    <row r="150" spans="1:8" s="2" customFormat="1" ht="30" x14ac:dyDescent="0.2">
      <c r="A150" s="7">
        <f t="shared" si="7"/>
        <v>106</v>
      </c>
      <c r="B150" s="11" t="s">
        <v>204</v>
      </c>
      <c r="C150" s="11" t="s">
        <v>205</v>
      </c>
      <c r="D150" s="12" t="s">
        <v>206</v>
      </c>
      <c r="E150" s="6">
        <v>25</v>
      </c>
      <c r="F150" s="31"/>
      <c r="G150" s="31"/>
    </row>
    <row r="151" spans="1:8" s="2" customFormat="1" x14ac:dyDescent="0.2">
      <c r="A151" s="7">
        <f t="shared" si="7"/>
        <v>107</v>
      </c>
      <c r="B151" s="11" t="s">
        <v>207</v>
      </c>
      <c r="C151" s="11" t="s">
        <v>208</v>
      </c>
      <c r="D151" s="11" t="s">
        <v>209</v>
      </c>
      <c r="E151" s="6">
        <v>7</v>
      </c>
      <c r="F151" s="31"/>
      <c r="G151" s="31"/>
    </row>
    <row r="152" spans="1:8" s="2" customFormat="1" x14ac:dyDescent="0.2">
      <c r="A152" s="7">
        <f t="shared" si="7"/>
        <v>108</v>
      </c>
      <c r="B152" s="15" t="s">
        <v>377</v>
      </c>
      <c r="C152" s="10" t="s">
        <v>310</v>
      </c>
      <c r="D152" s="15" t="s">
        <v>377</v>
      </c>
      <c r="E152" s="7">
        <v>19</v>
      </c>
      <c r="F152" s="31"/>
      <c r="G152" s="31"/>
    </row>
    <row r="153" spans="1:8" s="2" customFormat="1" x14ac:dyDescent="0.2">
      <c r="A153" s="26">
        <v>109</v>
      </c>
      <c r="B153" s="11" t="s">
        <v>210</v>
      </c>
      <c r="C153" s="27" t="s">
        <v>472</v>
      </c>
      <c r="D153" s="28"/>
      <c r="E153" s="29"/>
      <c r="F153" s="33"/>
      <c r="G153" s="33"/>
      <c r="H153" s="30"/>
    </row>
    <row r="154" spans="1:8" s="2" customFormat="1" x14ac:dyDescent="0.2">
      <c r="A154" s="7" t="s">
        <v>456</v>
      </c>
      <c r="B154" s="11" t="s">
        <v>210</v>
      </c>
      <c r="C154" s="11" t="s">
        <v>11</v>
      </c>
      <c r="D154" s="11" t="s">
        <v>211</v>
      </c>
      <c r="E154" s="6">
        <v>1</v>
      </c>
      <c r="F154" s="31"/>
      <c r="G154" s="31"/>
    </row>
    <row r="155" spans="1:8" s="2" customFormat="1" x14ac:dyDescent="0.2">
      <c r="A155" s="22" t="s">
        <v>495</v>
      </c>
      <c r="B155" s="11" t="s">
        <v>210</v>
      </c>
      <c r="C155" s="11" t="s">
        <v>173</v>
      </c>
      <c r="D155" s="11" t="s">
        <v>212</v>
      </c>
      <c r="E155" s="6">
        <v>11</v>
      </c>
      <c r="F155" s="31"/>
      <c r="G155" s="31"/>
    </row>
    <row r="156" spans="1:8" s="2" customFormat="1" x14ac:dyDescent="0.2">
      <c r="A156" s="26">
        <v>110</v>
      </c>
      <c r="B156" s="11" t="s">
        <v>213</v>
      </c>
      <c r="C156" s="27" t="s">
        <v>472</v>
      </c>
      <c r="D156" s="28"/>
      <c r="E156" s="29"/>
      <c r="F156" s="33"/>
      <c r="G156" s="33"/>
      <c r="H156" s="30"/>
    </row>
    <row r="157" spans="1:8" s="2" customFormat="1" x14ac:dyDescent="0.2">
      <c r="A157" s="7" t="s">
        <v>457</v>
      </c>
      <c r="B157" s="11" t="s">
        <v>213</v>
      </c>
      <c r="C157" s="11" t="s">
        <v>208</v>
      </c>
      <c r="D157" s="11" t="s">
        <v>214</v>
      </c>
      <c r="E157" s="6">
        <v>7</v>
      </c>
      <c r="F157" s="31"/>
      <c r="G157" s="31"/>
    </row>
    <row r="158" spans="1:8" s="2" customFormat="1" x14ac:dyDescent="0.2">
      <c r="A158" s="22" t="s">
        <v>494</v>
      </c>
      <c r="B158" s="11" t="s">
        <v>213</v>
      </c>
      <c r="C158" s="11" t="s">
        <v>215</v>
      </c>
      <c r="D158" s="12" t="s">
        <v>216</v>
      </c>
      <c r="E158" s="6">
        <v>2</v>
      </c>
      <c r="F158" s="31"/>
      <c r="G158" s="31"/>
    </row>
    <row r="159" spans="1:8" s="2" customFormat="1" x14ac:dyDescent="0.2">
      <c r="A159" s="26">
        <v>111</v>
      </c>
      <c r="B159" s="11" t="s">
        <v>217</v>
      </c>
      <c r="C159" s="27" t="s">
        <v>472</v>
      </c>
      <c r="D159" s="28"/>
      <c r="E159" s="29"/>
      <c r="F159" s="33"/>
      <c r="G159" s="33"/>
      <c r="H159" s="30"/>
    </row>
    <row r="160" spans="1:8" s="2" customFormat="1" x14ac:dyDescent="0.2">
      <c r="A160" s="7" t="s">
        <v>458</v>
      </c>
      <c r="B160" s="11" t="s">
        <v>217</v>
      </c>
      <c r="C160" s="11" t="s">
        <v>191</v>
      </c>
      <c r="D160" s="11" t="s">
        <v>218</v>
      </c>
      <c r="E160" s="6">
        <v>7</v>
      </c>
      <c r="F160" s="31"/>
      <c r="G160" s="31"/>
    </row>
    <row r="161" spans="1:8" s="2" customFormat="1" x14ac:dyDescent="0.2">
      <c r="A161" s="22" t="s">
        <v>493</v>
      </c>
      <c r="B161" s="10" t="s">
        <v>217</v>
      </c>
      <c r="C161" s="10" t="s">
        <v>158</v>
      </c>
      <c r="D161" s="15" t="s">
        <v>378</v>
      </c>
      <c r="E161" s="24">
        <v>5</v>
      </c>
      <c r="F161" s="31"/>
      <c r="G161" s="31"/>
    </row>
    <row r="162" spans="1:8" s="2" customFormat="1" x14ac:dyDescent="0.2">
      <c r="A162" s="26">
        <v>112</v>
      </c>
      <c r="B162" s="20" t="s">
        <v>379</v>
      </c>
      <c r="C162" s="27" t="s">
        <v>472</v>
      </c>
      <c r="D162" s="28"/>
      <c r="E162" s="29"/>
      <c r="F162" s="33"/>
      <c r="G162" s="33"/>
      <c r="H162" s="30"/>
    </row>
    <row r="163" spans="1:8" s="2" customFormat="1" x14ac:dyDescent="0.2">
      <c r="A163" s="7" t="s">
        <v>459</v>
      </c>
      <c r="B163" s="20" t="s">
        <v>379</v>
      </c>
      <c r="C163" s="20" t="s">
        <v>219</v>
      </c>
      <c r="D163" s="20" t="s">
        <v>220</v>
      </c>
      <c r="E163" s="5">
        <v>1</v>
      </c>
      <c r="F163" s="31"/>
      <c r="G163" s="31"/>
    </row>
    <row r="164" spans="1:8" s="2" customFormat="1" ht="30" x14ac:dyDescent="0.2">
      <c r="A164" s="22" t="s">
        <v>492</v>
      </c>
      <c r="B164" s="11" t="s">
        <v>217</v>
      </c>
      <c r="C164" s="11" t="s">
        <v>221</v>
      </c>
      <c r="D164" s="11" t="s">
        <v>222</v>
      </c>
      <c r="E164" s="6">
        <v>4</v>
      </c>
      <c r="F164" s="31"/>
      <c r="G164" s="31"/>
    </row>
    <row r="165" spans="1:8" s="2" customFormat="1" x14ac:dyDescent="0.2">
      <c r="A165" s="7">
        <v>113</v>
      </c>
      <c r="B165" s="11" t="s">
        <v>223</v>
      </c>
      <c r="C165" s="27" t="s">
        <v>472</v>
      </c>
      <c r="D165" s="28"/>
      <c r="E165" s="29"/>
      <c r="F165" s="33"/>
      <c r="G165" s="33"/>
      <c r="H165" s="30"/>
    </row>
    <row r="166" spans="1:8" s="2" customFormat="1" x14ac:dyDescent="0.2">
      <c r="A166" s="22" t="s">
        <v>460</v>
      </c>
      <c r="B166" s="11" t="s">
        <v>223</v>
      </c>
      <c r="C166" s="11" t="s">
        <v>63</v>
      </c>
      <c r="D166" s="11" t="s">
        <v>224</v>
      </c>
      <c r="E166" s="6">
        <v>1</v>
      </c>
      <c r="F166" s="31"/>
      <c r="G166" s="31"/>
    </row>
    <row r="167" spans="1:8" s="2" customFormat="1" x14ac:dyDescent="0.2">
      <c r="A167" s="22" t="s">
        <v>461</v>
      </c>
      <c r="B167" s="11" t="s">
        <v>223</v>
      </c>
      <c r="C167" s="11" t="s">
        <v>23</v>
      </c>
      <c r="D167" s="11" t="s">
        <v>225</v>
      </c>
      <c r="E167" s="6">
        <v>2</v>
      </c>
      <c r="F167" s="31"/>
      <c r="G167" s="31"/>
    </row>
    <row r="168" spans="1:8" s="2" customFormat="1" ht="30" x14ac:dyDescent="0.2">
      <c r="A168" s="22" t="s">
        <v>462</v>
      </c>
      <c r="B168" s="11" t="s">
        <v>223</v>
      </c>
      <c r="C168" s="11" t="s">
        <v>226</v>
      </c>
      <c r="D168" s="11" t="s">
        <v>227</v>
      </c>
      <c r="E168" s="6">
        <v>2</v>
      </c>
      <c r="F168" s="31"/>
      <c r="G168" s="31"/>
    </row>
    <row r="169" spans="1:8" s="2" customFormat="1" x14ac:dyDescent="0.2">
      <c r="A169" s="22" t="s">
        <v>491</v>
      </c>
      <c r="B169" s="13" t="s">
        <v>223</v>
      </c>
      <c r="C169" s="13" t="s">
        <v>23</v>
      </c>
      <c r="D169" s="13" t="s">
        <v>225</v>
      </c>
      <c r="E169" s="6">
        <v>2</v>
      </c>
      <c r="F169" s="31"/>
      <c r="G169" s="31"/>
    </row>
    <row r="170" spans="1:8" s="2" customFormat="1" x14ac:dyDescent="0.2">
      <c r="A170" s="7">
        <v>114</v>
      </c>
      <c r="B170" s="11" t="s">
        <v>228</v>
      </c>
      <c r="C170" s="11" t="s">
        <v>229</v>
      </c>
      <c r="D170" s="12" t="s">
        <v>230</v>
      </c>
      <c r="E170" s="6">
        <v>3</v>
      </c>
      <c r="F170" s="31"/>
      <c r="G170" s="31"/>
    </row>
    <row r="171" spans="1:8" s="2" customFormat="1" x14ac:dyDescent="0.2">
      <c r="A171" s="7">
        <f>A170+1</f>
        <v>115</v>
      </c>
      <c r="B171" s="10" t="s">
        <v>380</v>
      </c>
      <c r="C171" s="10" t="s">
        <v>325</v>
      </c>
      <c r="D171" s="15" t="s">
        <v>381</v>
      </c>
      <c r="E171" s="5">
        <v>25</v>
      </c>
      <c r="F171" s="31"/>
      <c r="G171" s="31"/>
    </row>
    <row r="172" spans="1:8" s="2" customFormat="1" x14ac:dyDescent="0.2">
      <c r="A172" s="7">
        <f t="shared" ref="A172:A185" si="8">A171+1</f>
        <v>116</v>
      </c>
      <c r="B172" s="10" t="s">
        <v>382</v>
      </c>
      <c r="C172" s="10" t="s">
        <v>383</v>
      </c>
      <c r="D172" s="15" t="s">
        <v>384</v>
      </c>
      <c r="E172" s="5">
        <v>1</v>
      </c>
      <c r="F172" s="31"/>
      <c r="G172" s="31"/>
    </row>
    <row r="173" spans="1:8" s="2" customFormat="1" x14ac:dyDescent="0.2">
      <c r="A173" s="7">
        <f t="shared" si="8"/>
        <v>117</v>
      </c>
      <c r="B173" s="11" t="s">
        <v>231</v>
      </c>
      <c r="C173" s="11" t="s">
        <v>232</v>
      </c>
      <c r="D173" s="12" t="s">
        <v>233</v>
      </c>
      <c r="E173" s="6">
        <v>4</v>
      </c>
      <c r="F173" s="31"/>
      <c r="G173" s="31"/>
    </row>
    <row r="174" spans="1:8" s="2" customFormat="1" ht="30" x14ac:dyDescent="0.2">
      <c r="A174" s="7">
        <f t="shared" si="8"/>
        <v>118</v>
      </c>
      <c r="B174" s="11" t="s">
        <v>234</v>
      </c>
      <c r="C174" s="11" t="s">
        <v>235</v>
      </c>
      <c r="D174" s="12" t="s">
        <v>236</v>
      </c>
      <c r="E174" s="6">
        <v>3</v>
      </c>
      <c r="F174" s="31"/>
      <c r="G174" s="31"/>
    </row>
    <row r="175" spans="1:8" s="2" customFormat="1" x14ac:dyDescent="0.2">
      <c r="A175" s="7">
        <f t="shared" si="8"/>
        <v>119</v>
      </c>
      <c r="B175" s="11" t="s">
        <v>237</v>
      </c>
      <c r="C175" s="11" t="s">
        <v>238</v>
      </c>
      <c r="D175" s="11" t="s">
        <v>239</v>
      </c>
      <c r="E175" s="6">
        <v>1</v>
      </c>
      <c r="F175" s="31"/>
      <c r="G175" s="31"/>
    </row>
    <row r="176" spans="1:8" s="2" customFormat="1" x14ac:dyDescent="0.2">
      <c r="A176" s="7">
        <f t="shared" si="8"/>
        <v>120</v>
      </c>
      <c r="B176" s="11" t="s">
        <v>240</v>
      </c>
      <c r="C176" s="11" t="s">
        <v>241</v>
      </c>
      <c r="D176" s="11" t="s">
        <v>242</v>
      </c>
      <c r="E176" s="6">
        <v>5</v>
      </c>
      <c r="F176" s="31"/>
      <c r="G176" s="31"/>
    </row>
    <row r="177" spans="1:8" s="2" customFormat="1" x14ac:dyDescent="0.2">
      <c r="A177" s="7">
        <f t="shared" si="8"/>
        <v>121</v>
      </c>
      <c r="B177" s="10" t="s">
        <v>385</v>
      </c>
      <c r="C177" s="10" t="s">
        <v>386</v>
      </c>
      <c r="D177" s="15" t="s">
        <v>387</v>
      </c>
      <c r="E177" s="5">
        <v>1</v>
      </c>
      <c r="F177" s="31"/>
      <c r="G177" s="31"/>
    </row>
    <row r="178" spans="1:8" s="2" customFormat="1" x14ac:dyDescent="0.2">
      <c r="A178" s="7">
        <f t="shared" si="8"/>
        <v>122</v>
      </c>
      <c r="B178" s="11" t="s">
        <v>243</v>
      </c>
      <c r="C178" s="11" t="s">
        <v>244</v>
      </c>
      <c r="D178" s="11" t="s">
        <v>243</v>
      </c>
      <c r="E178" s="6">
        <v>44</v>
      </c>
      <c r="F178" s="31"/>
      <c r="G178" s="31"/>
    </row>
    <row r="179" spans="1:8" s="2" customFormat="1" x14ac:dyDescent="0.2">
      <c r="A179" s="7">
        <f t="shared" si="8"/>
        <v>123</v>
      </c>
      <c r="B179" s="11" t="s">
        <v>245</v>
      </c>
      <c r="C179" s="11" t="s">
        <v>246</v>
      </c>
      <c r="D179" s="11" t="s">
        <v>247</v>
      </c>
      <c r="E179" s="6">
        <v>1</v>
      </c>
      <c r="F179" s="31"/>
      <c r="G179" s="31"/>
    </row>
    <row r="180" spans="1:8" s="2" customFormat="1" ht="17.25" customHeight="1" x14ac:dyDescent="0.2">
      <c r="A180" s="7">
        <f t="shared" si="8"/>
        <v>124</v>
      </c>
      <c r="B180" s="11" t="s">
        <v>248</v>
      </c>
      <c r="C180" s="11" t="s">
        <v>249</v>
      </c>
      <c r="D180" s="12" t="s">
        <v>250</v>
      </c>
      <c r="E180" s="6">
        <v>5</v>
      </c>
      <c r="F180" s="31"/>
      <c r="G180" s="31"/>
    </row>
    <row r="181" spans="1:8" s="2" customFormat="1" x14ac:dyDescent="0.2">
      <c r="A181" s="7">
        <f t="shared" si="8"/>
        <v>125</v>
      </c>
      <c r="B181" s="10" t="s">
        <v>388</v>
      </c>
      <c r="C181" s="10" t="s">
        <v>389</v>
      </c>
      <c r="D181" s="15" t="s">
        <v>295</v>
      </c>
      <c r="E181" s="5">
        <v>1</v>
      </c>
      <c r="F181" s="31"/>
      <c r="G181" s="31"/>
    </row>
    <row r="182" spans="1:8" s="2" customFormat="1" ht="30" x14ac:dyDescent="0.2">
      <c r="A182" s="7">
        <f t="shared" si="8"/>
        <v>126</v>
      </c>
      <c r="B182" s="11" t="s">
        <v>251</v>
      </c>
      <c r="C182" s="11" t="s">
        <v>252</v>
      </c>
      <c r="D182" s="12" t="s">
        <v>253</v>
      </c>
      <c r="E182" s="6">
        <v>1</v>
      </c>
      <c r="F182" s="31"/>
      <c r="G182" s="31"/>
    </row>
    <row r="183" spans="1:8" s="2" customFormat="1" ht="30" x14ac:dyDescent="0.2">
      <c r="A183" s="7">
        <f t="shared" si="8"/>
        <v>127</v>
      </c>
      <c r="B183" s="11" t="s">
        <v>251</v>
      </c>
      <c r="C183" s="11" t="s">
        <v>254</v>
      </c>
      <c r="D183" s="12" t="s">
        <v>255</v>
      </c>
      <c r="E183" s="6">
        <v>1</v>
      </c>
      <c r="F183" s="31"/>
      <c r="G183" s="31"/>
    </row>
    <row r="184" spans="1:8" s="2" customFormat="1" x14ac:dyDescent="0.2">
      <c r="A184" s="7">
        <f t="shared" si="8"/>
        <v>128</v>
      </c>
      <c r="B184" s="10" t="s">
        <v>390</v>
      </c>
      <c r="C184" s="10" t="s">
        <v>391</v>
      </c>
      <c r="D184" s="15" t="s">
        <v>390</v>
      </c>
      <c r="E184" s="7">
        <v>4</v>
      </c>
      <c r="F184" s="31"/>
      <c r="G184" s="31"/>
    </row>
    <row r="185" spans="1:8" s="2" customFormat="1" x14ac:dyDescent="0.2">
      <c r="A185" s="7">
        <f t="shared" si="8"/>
        <v>129</v>
      </c>
      <c r="B185" s="11" t="s">
        <v>256</v>
      </c>
      <c r="C185" s="11" t="s">
        <v>257</v>
      </c>
      <c r="D185" s="12" t="s">
        <v>258</v>
      </c>
      <c r="E185" s="6">
        <v>1</v>
      </c>
      <c r="F185" s="31"/>
      <c r="G185" s="31"/>
    </row>
    <row r="186" spans="1:8" s="2" customFormat="1" x14ac:dyDescent="0.2">
      <c r="A186" s="7">
        <f>A185+1</f>
        <v>130</v>
      </c>
      <c r="B186" s="10" t="s">
        <v>392</v>
      </c>
      <c r="C186" s="27" t="s">
        <v>472</v>
      </c>
      <c r="D186" s="28"/>
      <c r="E186" s="29"/>
      <c r="F186" s="33"/>
      <c r="G186" s="33"/>
      <c r="H186" s="30"/>
    </row>
    <row r="187" spans="1:8" s="2" customFormat="1" ht="30" x14ac:dyDescent="0.2">
      <c r="A187" s="22" t="s">
        <v>463</v>
      </c>
      <c r="B187" s="10" t="s">
        <v>392</v>
      </c>
      <c r="C187" s="10" t="s">
        <v>393</v>
      </c>
      <c r="D187" s="15" t="s">
        <v>394</v>
      </c>
      <c r="E187" s="5">
        <v>1</v>
      </c>
      <c r="F187" s="31"/>
      <c r="G187" s="31"/>
    </row>
    <row r="188" spans="1:8" s="2" customFormat="1" x14ac:dyDescent="0.2">
      <c r="A188" s="22" t="s">
        <v>464</v>
      </c>
      <c r="B188" s="16" t="s">
        <v>392</v>
      </c>
      <c r="C188" s="16" t="s">
        <v>23</v>
      </c>
      <c r="D188" s="17" t="s">
        <v>418</v>
      </c>
      <c r="E188" s="6">
        <v>1</v>
      </c>
      <c r="F188" s="31"/>
      <c r="G188" s="31"/>
    </row>
    <row r="189" spans="1:8" s="2" customFormat="1" x14ac:dyDescent="0.2">
      <c r="A189" s="22" t="s">
        <v>465</v>
      </c>
      <c r="B189" s="16" t="s">
        <v>392</v>
      </c>
      <c r="C189" s="16" t="s">
        <v>23</v>
      </c>
      <c r="D189" s="17" t="s">
        <v>419</v>
      </c>
      <c r="E189" s="6">
        <v>1</v>
      </c>
      <c r="F189" s="31"/>
      <c r="G189" s="31"/>
    </row>
    <row r="190" spans="1:8" s="2" customFormat="1" x14ac:dyDescent="0.2">
      <c r="A190" s="22" t="s">
        <v>490</v>
      </c>
      <c r="B190" s="16" t="s">
        <v>392</v>
      </c>
      <c r="C190" s="16" t="s">
        <v>23</v>
      </c>
      <c r="D190" s="17" t="s">
        <v>420</v>
      </c>
      <c r="E190" s="6">
        <v>1</v>
      </c>
      <c r="F190" s="31"/>
      <c r="G190" s="31"/>
    </row>
    <row r="191" spans="1:8" s="2" customFormat="1" x14ac:dyDescent="0.2">
      <c r="A191" s="7">
        <v>131</v>
      </c>
      <c r="B191" s="11" t="s">
        <v>259</v>
      </c>
      <c r="C191" s="11" t="s">
        <v>196</v>
      </c>
      <c r="D191" s="12" t="s">
        <v>260</v>
      </c>
      <c r="E191" s="6">
        <v>4</v>
      </c>
      <c r="F191" s="31"/>
      <c r="G191" s="31"/>
    </row>
    <row r="192" spans="1:8" s="2" customFormat="1" x14ac:dyDescent="0.2">
      <c r="A192" s="7">
        <f>A191+1</f>
        <v>132</v>
      </c>
      <c r="B192" s="11" t="s">
        <v>261</v>
      </c>
      <c r="C192" s="11" t="s">
        <v>262</v>
      </c>
      <c r="D192" s="11" t="s">
        <v>263</v>
      </c>
      <c r="E192" s="6">
        <v>2</v>
      </c>
      <c r="F192" s="31"/>
      <c r="G192" s="31"/>
    </row>
    <row r="193" spans="1:8" s="2" customFormat="1" x14ac:dyDescent="0.2">
      <c r="A193" s="7">
        <f t="shared" ref="A193:A200" si="9">A192+1</f>
        <v>133</v>
      </c>
      <c r="B193" s="11" t="s">
        <v>264</v>
      </c>
      <c r="C193" s="11" t="s">
        <v>11</v>
      </c>
      <c r="D193" s="12" t="s">
        <v>264</v>
      </c>
      <c r="E193" s="6">
        <v>3</v>
      </c>
      <c r="F193" s="31"/>
      <c r="G193" s="31"/>
    </row>
    <row r="194" spans="1:8" s="2" customFormat="1" x14ac:dyDescent="0.2">
      <c r="A194" s="7">
        <f t="shared" si="9"/>
        <v>134</v>
      </c>
      <c r="B194" s="11" t="s">
        <v>265</v>
      </c>
      <c r="C194" s="11" t="s">
        <v>163</v>
      </c>
      <c r="D194" s="12" t="s">
        <v>265</v>
      </c>
      <c r="E194" s="6">
        <v>10</v>
      </c>
      <c r="F194" s="31"/>
      <c r="G194" s="31"/>
    </row>
    <row r="195" spans="1:8" s="2" customFormat="1" x14ac:dyDescent="0.2">
      <c r="A195" s="7">
        <f t="shared" si="9"/>
        <v>135</v>
      </c>
      <c r="B195" s="11" t="s">
        <v>266</v>
      </c>
      <c r="C195" s="11" t="s">
        <v>267</v>
      </c>
      <c r="D195" s="12" t="s">
        <v>266</v>
      </c>
      <c r="E195" s="6">
        <v>1</v>
      </c>
      <c r="F195" s="31"/>
      <c r="G195" s="31"/>
    </row>
    <row r="196" spans="1:8" s="2" customFormat="1" x14ac:dyDescent="0.2">
      <c r="A196" s="7">
        <f t="shared" si="9"/>
        <v>136</v>
      </c>
      <c r="B196" s="11" t="s">
        <v>268</v>
      </c>
      <c r="C196" s="11" t="s">
        <v>79</v>
      </c>
      <c r="D196" s="11" t="s">
        <v>269</v>
      </c>
      <c r="E196" s="6">
        <v>2</v>
      </c>
      <c r="F196" s="31"/>
      <c r="G196" s="31"/>
    </row>
    <row r="197" spans="1:8" s="2" customFormat="1" ht="30" x14ac:dyDescent="0.2">
      <c r="A197" s="7">
        <f t="shared" si="9"/>
        <v>137</v>
      </c>
      <c r="B197" s="11" t="s">
        <v>395</v>
      </c>
      <c r="C197" s="11" t="s">
        <v>396</v>
      </c>
      <c r="D197" s="12" t="s">
        <v>397</v>
      </c>
      <c r="E197" s="5">
        <v>1</v>
      </c>
      <c r="F197" s="31"/>
      <c r="G197" s="31"/>
    </row>
    <row r="198" spans="1:8" s="2" customFormat="1" x14ac:dyDescent="0.2">
      <c r="A198" s="7">
        <f t="shared" si="9"/>
        <v>138</v>
      </c>
      <c r="B198" s="11" t="s">
        <v>270</v>
      </c>
      <c r="C198" s="11" t="s">
        <v>23</v>
      </c>
      <c r="D198" s="11" t="s">
        <v>271</v>
      </c>
      <c r="E198" s="6">
        <v>1</v>
      </c>
      <c r="F198" s="31"/>
      <c r="G198" s="31"/>
    </row>
    <row r="199" spans="1:8" s="2" customFormat="1" x14ac:dyDescent="0.2">
      <c r="A199" s="7">
        <f t="shared" si="9"/>
        <v>139</v>
      </c>
      <c r="B199" s="11" t="s">
        <v>273</v>
      </c>
      <c r="C199" s="11" t="s">
        <v>274</v>
      </c>
      <c r="D199" s="12" t="s">
        <v>272</v>
      </c>
      <c r="E199" s="6">
        <v>3</v>
      </c>
      <c r="F199" s="31"/>
      <c r="G199" s="31"/>
    </row>
    <row r="200" spans="1:8" s="2" customFormat="1" x14ac:dyDescent="0.2">
      <c r="A200" s="7">
        <f t="shared" si="9"/>
        <v>140</v>
      </c>
      <c r="B200" s="10" t="s">
        <v>398</v>
      </c>
      <c r="C200" s="10" t="s">
        <v>391</v>
      </c>
      <c r="D200" s="15" t="s">
        <v>399</v>
      </c>
      <c r="E200" s="5">
        <v>1</v>
      </c>
      <c r="F200" s="31"/>
      <c r="G200" s="31"/>
    </row>
    <row r="201" spans="1:8" s="2" customFormat="1" x14ac:dyDescent="0.2">
      <c r="A201" s="7">
        <f>A200+1</f>
        <v>141</v>
      </c>
      <c r="B201" s="11" t="s">
        <v>276</v>
      </c>
      <c r="C201" s="27" t="s">
        <v>472</v>
      </c>
      <c r="D201" s="28"/>
      <c r="E201" s="29"/>
      <c r="F201" s="33"/>
      <c r="G201" s="33"/>
      <c r="H201" s="30"/>
    </row>
    <row r="202" spans="1:8" s="2" customFormat="1" x14ac:dyDescent="0.2">
      <c r="A202" s="22" t="s">
        <v>466</v>
      </c>
      <c r="B202" s="11" t="s">
        <v>276</v>
      </c>
      <c r="C202" s="11" t="s">
        <v>155</v>
      </c>
      <c r="D202" s="12" t="s">
        <v>277</v>
      </c>
      <c r="E202" s="6">
        <f>8+1</f>
        <v>9</v>
      </c>
      <c r="F202" s="31"/>
      <c r="G202" s="31"/>
    </row>
    <row r="203" spans="1:8" s="2" customFormat="1" x14ac:dyDescent="0.2">
      <c r="A203" s="22" t="s">
        <v>467</v>
      </c>
      <c r="B203" s="11" t="s">
        <v>276</v>
      </c>
      <c r="C203" s="11" t="s">
        <v>278</v>
      </c>
      <c r="D203" s="12" t="s">
        <v>279</v>
      </c>
      <c r="E203" s="6">
        <v>12</v>
      </c>
      <c r="F203" s="31"/>
      <c r="G203" s="31"/>
    </row>
    <row r="204" spans="1:8" s="2" customFormat="1" x14ac:dyDescent="0.2">
      <c r="A204" s="22" t="s">
        <v>468</v>
      </c>
      <c r="B204" s="11" t="s">
        <v>276</v>
      </c>
      <c r="C204" s="11" t="s">
        <v>280</v>
      </c>
      <c r="D204" s="12" t="s">
        <v>281</v>
      </c>
      <c r="E204" s="6">
        <f>14+16+2</f>
        <v>32</v>
      </c>
      <c r="F204" s="31"/>
      <c r="G204" s="31"/>
    </row>
    <row r="205" spans="1:8" s="2" customFormat="1" x14ac:dyDescent="0.2">
      <c r="A205" s="22" t="s">
        <v>469</v>
      </c>
      <c r="B205" s="10" t="s">
        <v>276</v>
      </c>
      <c r="C205" s="10" t="s">
        <v>400</v>
      </c>
      <c r="D205" s="15" t="s">
        <v>401</v>
      </c>
      <c r="E205" s="5">
        <v>19</v>
      </c>
      <c r="F205" s="31"/>
      <c r="G205" s="31"/>
    </row>
    <row r="206" spans="1:8" s="2" customFormat="1" x14ac:dyDescent="0.2">
      <c r="A206" s="22" t="s">
        <v>489</v>
      </c>
      <c r="B206" s="10" t="s">
        <v>276</v>
      </c>
      <c r="C206" s="10" t="s">
        <v>402</v>
      </c>
      <c r="D206" s="15" t="s">
        <v>403</v>
      </c>
      <c r="E206" s="5">
        <v>18</v>
      </c>
      <c r="F206" s="31"/>
      <c r="G206" s="31"/>
    </row>
    <row r="207" spans="1:8" s="2" customFormat="1" x14ac:dyDescent="0.2">
      <c r="A207" s="7">
        <v>142</v>
      </c>
      <c r="B207" s="11" t="s">
        <v>189</v>
      </c>
      <c r="C207" s="11" t="s">
        <v>105</v>
      </c>
      <c r="D207" s="12" t="s">
        <v>282</v>
      </c>
      <c r="E207" s="6">
        <v>88</v>
      </c>
      <c r="F207" s="31"/>
      <c r="G207" s="31"/>
    </row>
    <row r="208" spans="1:8" s="2" customFormat="1" x14ac:dyDescent="0.2">
      <c r="A208" s="7">
        <v>143</v>
      </c>
      <c r="B208" s="11" t="s">
        <v>283</v>
      </c>
      <c r="C208" s="11" t="s">
        <v>284</v>
      </c>
      <c r="D208" s="12" t="s">
        <v>285</v>
      </c>
      <c r="E208" s="6">
        <v>3</v>
      </c>
      <c r="F208" s="31"/>
      <c r="G208" s="31"/>
    </row>
    <row r="209" spans="1:8" s="2" customFormat="1" x14ac:dyDescent="0.2">
      <c r="A209" s="26">
        <v>144</v>
      </c>
      <c r="B209" s="10" t="s">
        <v>404</v>
      </c>
      <c r="C209" s="27" t="s">
        <v>472</v>
      </c>
      <c r="D209" s="28"/>
      <c r="E209" s="29"/>
      <c r="F209" s="33"/>
      <c r="G209" s="33"/>
      <c r="H209" s="30"/>
    </row>
    <row r="210" spans="1:8" s="2" customFormat="1" x14ac:dyDescent="0.2">
      <c r="A210" s="7" t="s">
        <v>470</v>
      </c>
      <c r="B210" s="10" t="s">
        <v>404</v>
      </c>
      <c r="C210" s="10" t="s">
        <v>405</v>
      </c>
      <c r="D210" s="15" t="s">
        <v>406</v>
      </c>
      <c r="E210" s="5">
        <v>2</v>
      </c>
      <c r="F210" s="31"/>
      <c r="G210" s="31"/>
    </row>
    <row r="211" spans="1:8" s="2" customFormat="1" x14ac:dyDescent="0.2">
      <c r="A211" s="7" t="s">
        <v>488</v>
      </c>
      <c r="B211" s="10" t="s">
        <v>404</v>
      </c>
      <c r="C211" s="10" t="s">
        <v>407</v>
      </c>
      <c r="D211" s="15" t="s">
        <v>408</v>
      </c>
      <c r="E211" s="5">
        <v>1</v>
      </c>
      <c r="F211" s="31"/>
      <c r="G211" s="31"/>
    </row>
  </sheetData>
  <mergeCells count="1">
    <mergeCell ref="A1:E1"/>
  </mergeCells>
  <pageMargins left="0.70866141732283472" right="0.19685039370078741" top="0.74803149606299213" bottom="0.35433070866141736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 pataisytas</vt:lpstr>
      <vt:lpstr>'Lapas1 pataisytas'!Print_Titles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2017-07-18T06:23:31Z</dcterms:modified>
</cp:coreProperties>
</file>