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https://one365.sharepoint.com/sites/Nordics-Lithuania/FileShareLithuania/MemberDocuments/KONKURSAI/konkursai/VMKL (VMUL)/2024/Plastikas II (744926) 24-12-17/"/>
    </mc:Choice>
  </mc:AlternateContent>
  <xr:revisionPtr revIDLastSave="154" documentId="8_{5C112F17-673E-4C5D-AB41-71174F1DE21D}" xr6:coauthVersionLast="47" xr6:coauthVersionMax="47" xr10:uidLastSave="{9AFCE522-6F2F-4ADA-B5A7-83A09C4FCC2A}"/>
  <bookViews>
    <workbookView xWindow="-108" yWindow="-108" windowWidth="30936" windowHeight="16776" tabRatio="500" xr2:uid="{00000000-000D-0000-FFFF-FFFF00000000}"/>
  </bookViews>
  <sheets>
    <sheet name="1-53 pirkimo dalys" sheetId="1" r:id="rId1"/>
  </sheets>
  <definedNames>
    <definedName name="Excel_BuiltIn_Print_Area" localSheetId="0">'1-53 pirkimo dalys'!$J$12:$IV$26</definedName>
    <definedName name="Excel_BuiltIn_Print_Area_1_1">#REF!</definedName>
    <definedName name="TABLE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 l="1"/>
  <c r="H30" i="1" s="1"/>
  <c r="G29" i="1"/>
  <c r="H29" i="1" s="1"/>
  <c r="G27" i="1"/>
  <c r="H27" i="1" s="1"/>
  <c r="G25" i="1"/>
  <c r="H25" i="1" s="1"/>
  <c r="G24" i="1"/>
  <c r="G16" i="1"/>
  <c r="G17" i="1"/>
  <c r="H17" i="1" s="1"/>
  <c r="G18" i="1"/>
  <c r="H18" i="1" s="1"/>
  <c r="G19" i="1"/>
  <c r="H19" i="1" s="1"/>
  <c r="G20" i="1"/>
  <c r="H20" i="1" s="1"/>
  <c r="G21" i="1"/>
  <c r="H21" i="1" s="1"/>
  <c r="G15" i="1"/>
  <c r="H15" i="1" s="1"/>
  <c r="G26" i="1" l="1"/>
  <c r="H31" i="1"/>
  <c r="G31" i="1"/>
  <c r="G22" i="1"/>
  <c r="H24" i="1"/>
  <c r="H26" i="1" s="1"/>
  <c r="H16" i="1"/>
  <c r="H22" i="1" s="1"/>
</calcChain>
</file>

<file path=xl/sharedStrings.xml><?xml version="1.0" encoding="utf-8"?>
<sst xmlns="http://schemas.openxmlformats.org/spreadsheetml/2006/main" count="87" uniqueCount="63">
  <si>
    <t xml:space="preserve">                                                                               
</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</si>
  <si>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</si>
  <si>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</si>
  <si>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</si>
  <si>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</si>
  <si>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rPr>
        <sz val="12"/>
        <color rgb="FF000000"/>
        <rFont val="Times New Roman"/>
        <family val="1"/>
        <charset val="186"/>
      </rPr>
      <t>3. Perkančiosios organizacijos prašymu, dalyvis privalės per 5 (penkias) darbo dienas pateikti siūlomų prekių pavyzdžius adresu</t>
    </r>
    <r>
      <rPr>
        <sz val="11"/>
        <rFont val="LiberationSerif"/>
      </rPr>
      <t xml:space="preserve"> </t>
    </r>
    <r>
      <rPr>
        <sz val="12"/>
        <rFont val="Times New Roman"/>
        <family val="1"/>
        <charset val="186"/>
      </rPr>
      <t>Antakalnio g. 57, LT-10207 Vilnius</t>
    </r>
    <r>
      <rPr>
        <sz val="12"/>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</si>
  <si>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</si>
  <si>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</si>
  <si>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</si>
  <si>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</si>
  <si>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</si>
  <si>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</si>
  <si>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</si>
  <si>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</si>
  <si>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</si>
  <si>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</si>
  <si>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</si>
  <si>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 xml:space="preserve"> vnt.</t>
  </si>
  <si>
    <t>vnt.</t>
  </si>
  <si>
    <t>48 dalis iš viso, Eur:</t>
  </si>
  <si>
    <t>Tracheostominiai vamzdeliai su manžete</t>
  </si>
  <si>
    <t>Tracheostominiai vamzdeliai su manžete (armuoti):</t>
  </si>
  <si>
    <t>1. Reguliuojamo gylio, armuotas.
2. Vamzdelis 7 mm diametro
3. Ilgis per išorinę lenkimo liniją 84- 86 mm+-1 mm
4. Kaniulė su 15 mm jungtimi, su manžete, gradacija ir rentgenokontrastine linija.
5. Oburatorius ir plati kaklo juosta.
6. Paženklinti CE ženklu.</t>
  </si>
  <si>
    <t>1. Reguliuojamo gylio, armuotas.
2. Vamzdelis 8 mm diametro
3. Ilgis per išorinę lenkimo liniją 97 mm+-1 mm
4. Kaniulė su 15 mm jungtimi, su manžete, gradacija ir rentgenokontrastine linija.
5. Oburatorius ir plati kaklo juosta.
6. Paženklinti CE ženklu.</t>
  </si>
  <si>
    <t>1. Reguliuojamo gylio, armuotas.
2. Vamzdelis 9 mm diametro.
3. Ilgis per išorinę lenkimo liniją 104-122 mm+-1 mm
4. Kaniulė su 15 mm jungtimi, su manžete, gradacija ir rentgenokontrastine linija.
5. Oburatorius ir plati kaklo juosta.
6. Paženklinti CE ženklu.</t>
  </si>
  <si>
    <t>Tracheostomijos vamzdeliai</t>
  </si>
  <si>
    <t>1. Su manžete, reguliuojamo gylio, armuotas.
2. Vamzdelis 7 mm diametro
3. Ilgis per išorinę lenkimo liniją100- 110 mm+-1 mm
4. Kaniulė su 15 mm jungtimi, su manžete, gradacija ir rentgenokontrastine linija.
5. Oburatorius ir plati kaklo juosta.
6. Paženklinti CE ženklu.</t>
  </si>
  <si>
    <t>1. Su manžete, reguliuojamo gylio, armuotas.
2. Vamzdelis 8 mm diametro
3. Ilgis per išorinę lenkimo liniją 116- 128 mm+-1 mm
4. Kaniulė su 15 mm jungtimi, su manžete, gradacija ir rentgenokontrastine linija.
5. Oburatorius ir plati kaklo juosta.
6. Paženklinti CE ženklu.</t>
  </si>
  <si>
    <t>1. Su manžete, reguliuojamo gylio, armuotas.
2. Vamzdelis 6 mm diametro.
3. Vamzdelio bendras ilgis 70-72 mm+-1 mm
4. Kaniulė su 15 mm jungtimi, su manžete, gradacija ir rentgenokontrastine linija.
5. Oburatorius ir plati kaklo juosta.
6. Paženklinti CE ženklu.</t>
  </si>
  <si>
    <t xml:space="preserve">Tracheostomijos vamzdeliai </t>
  </si>
  <si>
    <t>1. Su manžete, reguliuojamo gylio, armuotas.
2. Vamzdelis 9 mm diametro.
3. Ilgis per išorinę lenkimo liniją122- 134 mm+-1mm
4. Kaniulė su 15 mm jungtimi, su manžete, gradacija ir rentgenokontrastine linija.
5. Oburatorius ir plati kaklo juosta.
6. Paženklinti CE ženklu.</t>
  </si>
  <si>
    <t>Fogarty spiralinis trombektominis kateteris, naudojamas dirbtinėms kraujagyslėms:</t>
  </si>
  <si>
    <t>Fogarty spiralinis trombektominis kateteris, naudojamas dirbtinėms kraujagyslėms</t>
  </si>
  <si>
    <t>1. Kateteris pagamintas iš nerudijančio plieno, padengtas PVC.
2. Dviguba spiralė.
3. Atraumatinis lankstus kateterio galas.
4. Valdymo rankenėlė su užrakinimo funkcija.
5. Dydis  5F.
6. Ilgis ne trumpesni kaip 50 cm.
7. Diametras (min-max) 5 -16 mm.
8. Spalvinė koduotė.
9. Tik dirbtinio audinio kraujagyslėms.
10. Vienkartinis, sterilus, supakuotas po vieną.
11. Paženklintas CE ženklu.</t>
  </si>
  <si>
    <t>1.  Kateteris pagamintas iš nerudijančio plieno, padengtas PVC.
2.  Dviguba spiralė. 
3.  Atraumatinis lankstus kateterio galas.
4.  Valdymo rankenėlė su užrakinimo funkcija.
5.  Dydis  6F.
6.  Ilgis ne trumpesni kaip 50 cm. 
7.  Diametras (min-max) 6 -18 mm.
8.  Spalvinė koduotė.
9.  Tik dirbtinio audinio kraujagyslėms.
10. Vienkartinis, sterilus, supakuotas po vieną.
11. Paženklintas CE ženklu.</t>
  </si>
  <si>
    <t>Sistema invazinio kraujo spaudimo matavimui ,,Philips Intelivue 70, Dreager monitoriams.</t>
  </si>
  <si>
    <t xml:space="preserve">1.Infuzinė sistema.
2.Praplovimo vožtuvas, skirtas sistemai skalauti 3ml/val greičiu, kai slėgis sistemoje 300 mmHg.
3.Vienkartinis (pažymėtas simboliu) invazinio kraujo spaudimo matavimo daviklis.
4.Trijų krypčių kranelis.
5.Prailginimo linija, ilgis 150+-5cm.
6.Prieiga kraujo mėginiams imti integruota ne didesniu nei 30 cm atstumu nuo linijos distalinio galo.
7.Numatyta pakuotės atidarymo vieta.
8.Sistema turi būti tiekiama su laikikliais ir adapteriais, tinkamais naudoti su turimais monitoriais.
9.Sterili.
10.Vienkartinė, individualiame įpakavime.
</t>
  </si>
  <si>
    <t>Vienkartinai bronchoskopai AMBU monitorinei sistemai</t>
  </si>
  <si>
    <t>Vienkartiniai bronchoskopai AMBU monitorinei sistemai L dydis</t>
  </si>
  <si>
    <t>1. Lenkimo kanpai: į viršų/į apačią-180 laipsnių.
2.Diametras 5mm.Vidinis diametras 2,2mm.Ilgis 600m.
3. Sterilus, vienkartinis.
4.Tinkamas View monitoriui.
5. L dydis.</t>
  </si>
  <si>
    <t>Vienkartiniai bronchoskopai AMBU monitorinei sistemai M dydis</t>
  </si>
  <si>
    <t>1. Lenkimo kanpai: į viršų/į apačią-180 laipsnių.
2.Diametras 5,8mm.Vidinis diametras 2,8mm.Ilgis 600 mm.
3. Sterilus, vienkartinis.
4.Tinkamas View monitoriui.
5.M dydis</t>
  </si>
  <si>
    <t>PLASTIKINIAI MEDICININIAI GAMINIAI II</t>
  </si>
  <si>
    <t>17.1.</t>
  </si>
  <si>
    <t>17.2.</t>
  </si>
  <si>
    <t>17.3.</t>
  </si>
  <si>
    <t>17.4.</t>
  </si>
  <si>
    <t>17.5.</t>
  </si>
  <si>
    <t>17.6.</t>
  </si>
  <si>
    <t>17.7.</t>
  </si>
  <si>
    <t>17 dalis iš viso, Eur:</t>
  </si>
  <si>
    <t>31.1.</t>
  </si>
  <si>
    <t>31.2.</t>
  </si>
  <si>
    <t>31 dalis iš viso, Eur:</t>
  </si>
  <si>
    <t>48.1.</t>
  </si>
  <si>
    <t>48.2.</t>
  </si>
  <si>
    <t>Maksimali perkančiajai organizacijai priimtina pirkimo dalies kaina Eur įskaitant visus mokesčius. Pasiūlymas, kuriame nurodyta kaina yra didesnė, bus atmestas kaip neatitinkantis pirkimo dokumentuose nustatytų reikalavimų.</t>
  </si>
  <si>
    <t>Tekefkex Medical</t>
  </si>
  <si>
    <t>160245F</t>
  </si>
  <si>
    <t>160246F</t>
  </si>
  <si>
    <t>Edwards Lifesciences, JAV</t>
  </si>
  <si>
    <t>PX260</t>
  </si>
  <si>
    <t>Ambu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</si>
</sst>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quot;     &quot;;\-#,##0.00&quot;     &quot;;\-#&quot;     &quot;;@\ "/>
  </numFmts>
  <fonts count="25">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10"/>
      <color theme="1"/>
      <name val="Times New Roman"/>
      <family val="1"/>
      <charset val="186"/>
    </font>
    <font>
      <b/>
      <sz val="10"/>
      <color theme="1"/>
      <name val="Times New Roman"/>
      <family val="1"/>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0"/>
      <color theme="1"/>
      <name val="Times New Roman"/>
      <family val="1"/>
    </font>
    <font>
      <b/>
      <sz val="12"/>
      <color theme="1"/>
      <name val="Times New Roman"/>
      <family val="1"/>
    </font>
    <font>
      <b/>
      <sz val="12"/>
      <name val="Times New Roman"/>
      <family val="1"/>
      <charset val="186"/>
    </font>
    <font>
      <b/>
      <sz val="10"/>
      <color rgb="FFFF0000"/>
      <name val="Times New Roman"/>
      <family val="1"/>
      <charset val="186"/>
    </font>
    <font>
      <sz val="12"/>
      <name val="Times New Roman"/>
      <family val="1"/>
      <charset val="186"/>
    </font>
    <font>
      <sz val="12"/>
      <color rgb="FF000000"/>
      <name val="Times New Roman"/>
      <family val="1"/>
      <charset val="186"/>
    </font>
    <font>
      <sz val="11"/>
      <name val="LiberationSerif"/>
    </font>
    <font>
      <sz val="10"/>
      <name val="Arial"/>
      <family val="2"/>
      <charset val="186"/>
    </font>
    <font>
      <sz val="10"/>
      <color indexed="8"/>
      <name val="Arial"/>
      <family val="2"/>
      <charset val="186"/>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5" fillId="0" borderId="0"/>
    <xf numFmtId="0" fontId="6" fillId="0" borderId="0">
      <alignment horizontal="center"/>
    </xf>
    <xf numFmtId="0" fontId="6" fillId="0" borderId="0">
      <alignment horizontal="center" textRotation="90"/>
    </xf>
    <xf numFmtId="0" fontId="7" fillId="0" borderId="0"/>
    <xf numFmtId="0" fontId="7" fillId="0" borderId="0"/>
    <xf numFmtId="0" fontId="11" fillId="0" borderId="0"/>
    <xf numFmtId="0" fontId="12" fillId="0" borderId="0">
      <alignment horizontal="center" textRotation="90"/>
    </xf>
    <xf numFmtId="0" fontId="12" fillId="0" borderId="0">
      <alignment horizontal="center"/>
    </xf>
    <xf numFmtId="0" fontId="13" fillId="0" borderId="0"/>
    <xf numFmtId="0" fontId="13" fillId="0" borderId="0"/>
    <xf numFmtId="0" fontId="14" fillId="0" borderId="0"/>
    <xf numFmtId="0" fontId="15" fillId="0" borderId="0"/>
    <xf numFmtId="9" fontId="23" fillId="0" borderId="0" applyFont="0" applyFill="0" applyBorder="0" applyAlignment="0" applyProtection="0"/>
    <xf numFmtId="165" fontId="24" fillId="0" borderId="0"/>
  </cellStyleXfs>
  <cellXfs count="91">
    <xf numFmtId="0" fontId="0" fillId="0" borderId="0" xfId="0"/>
    <xf numFmtId="0" fontId="1" fillId="0" borderId="0" xfId="0" applyFont="1" applyAlignment="1">
      <alignment vertical="top"/>
    </xf>
    <xf numFmtId="0" fontId="1" fillId="0" borderId="0" xfId="0" applyFont="1" applyAlignment="1">
      <alignment horizontal="center" vertical="top"/>
    </xf>
    <xf numFmtId="0" fontId="3" fillId="0" borderId="0" xfId="0" applyFont="1" applyAlignment="1">
      <alignment vertical="top"/>
    </xf>
    <xf numFmtId="1" fontId="2" fillId="0" borderId="0" xfId="0" applyNumberFormat="1" applyFont="1" applyAlignment="1">
      <alignment vertical="top"/>
    </xf>
    <xf numFmtId="0" fontId="3" fillId="0" borderId="0" xfId="0" applyFont="1"/>
    <xf numFmtId="0" fontId="3" fillId="0" borderId="0" xfId="0" applyFont="1" applyAlignment="1">
      <alignment vertical="top" wrapText="1"/>
    </xf>
    <xf numFmtId="0" fontId="3" fillId="0" borderId="1" xfId="0" applyFont="1" applyBorder="1" applyAlignment="1">
      <alignment horizontal="center" vertical="top"/>
    </xf>
    <xf numFmtId="49" fontId="1" fillId="0" borderId="1" xfId="0" applyNumberFormat="1" applyFont="1" applyBorder="1" applyAlignment="1">
      <alignment horizontal="center" vertical="top" wrapText="1"/>
    </xf>
    <xf numFmtId="49" fontId="1" fillId="0" borderId="1" xfId="0" applyNumberFormat="1" applyFont="1" applyBorder="1" applyAlignment="1">
      <alignment horizontal="center" vertical="top"/>
    </xf>
    <xf numFmtId="0" fontId="1" fillId="0" borderId="1" xfId="0" applyFont="1" applyBorder="1" applyAlignment="1">
      <alignment horizontal="center" vertical="top" wrapText="1"/>
    </xf>
    <xf numFmtId="1" fontId="2"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1" fontId="2" fillId="0" borderId="1" xfId="0" applyNumberFormat="1" applyFont="1" applyBorder="1" applyAlignment="1">
      <alignment horizontal="center" vertical="top"/>
    </xf>
    <xf numFmtId="0" fontId="3" fillId="0" borderId="1" xfId="0" applyFont="1" applyBorder="1" applyAlignment="1">
      <alignment horizontal="left" vertical="top" wrapText="1"/>
    </xf>
    <xf numFmtId="0" fontId="1" fillId="0" borderId="1" xfId="0" applyFont="1" applyBorder="1" applyAlignment="1">
      <alignment horizontal="center" vertical="top"/>
    </xf>
    <xf numFmtId="0" fontId="3" fillId="0" borderId="0" xfId="0" applyFont="1" applyAlignment="1">
      <alignment horizontal="left" vertical="center"/>
    </xf>
    <xf numFmtId="2" fontId="1" fillId="0" borderId="1" xfId="0" applyNumberFormat="1" applyFont="1" applyBorder="1" applyAlignment="1">
      <alignment horizontal="center" vertical="top" wrapText="1"/>
    </xf>
    <xf numFmtId="0" fontId="1" fillId="2" borderId="1" xfId="0" applyFont="1" applyFill="1" applyBorder="1" applyAlignment="1">
      <alignment horizontal="center" vertical="center" wrapText="1"/>
    </xf>
    <xf numFmtId="0" fontId="19" fillId="0" borderId="0" xfId="0" applyFont="1" applyAlignment="1">
      <alignment vertical="top" wrapText="1"/>
    </xf>
    <xf numFmtId="0" fontId="1"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xf>
    <xf numFmtId="1" fontId="4" fillId="0" borderId="1" xfId="0" applyNumberFormat="1" applyFont="1" applyBorder="1" applyAlignment="1">
      <alignment horizontal="center" vertical="top"/>
    </xf>
    <xf numFmtId="164" fontId="3" fillId="0" borderId="1" xfId="0" applyNumberFormat="1" applyFont="1" applyBorder="1" applyAlignment="1">
      <alignment horizontal="center" vertical="top" wrapText="1"/>
    </xf>
    <xf numFmtId="9" fontId="3" fillId="0" borderId="1" xfId="13" applyFont="1" applyBorder="1" applyAlignment="1">
      <alignment horizontal="center" vertical="top" wrapText="1"/>
    </xf>
    <xf numFmtId="0" fontId="3" fillId="0" borderId="1" xfId="0" applyFont="1" applyBorder="1" applyAlignment="1">
      <alignment horizontal="left" vertical="center" wrapText="1"/>
    </xf>
    <xf numFmtId="49" fontId="1" fillId="0" borderId="1" xfId="0" applyNumberFormat="1" applyFont="1" applyBorder="1" applyAlignment="1">
      <alignment vertical="center" wrapText="1"/>
    </xf>
    <xf numFmtId="49" fontId="1" fillId="0" borderId="1" xfId="0" applyNumberFormat="1" applyFont="1" applyBorder="1" applyAlignment="1">
      <alignment vertical="top" wrapText="1"/>
    </xf>
    <xf numFmtId="49" fontId="3" fillId="0" borderId="1" xfId="0" applyNumberFormat="1" applyFont="1" applyBorder="1" applyAlignment="1">
      <alignment horizontal="left" vertical="center" wrapText="1"/>
    </xf>
    <xf numFmtId="49" fontId="1" fillId="0" borderId="1" xfId="0" applyNumberFormat="1" applyFont="1" applyBorder="1" applyAlignment="1">
      <alignment vertical="center"/>
    </xf>
    <xf numFmtId="49" fontId="1" fillId="0" borderId="1" xfId="0" applyNumberFormat="1" applyFont="1" applyBorder="1" applyAlignment="1">
      <alignment vertical="top"/>
    </xf>
    <xf numFmtId="2" fontId="1" fillId="0" borderId="1" xfId="0" applyNumberFormat="1" applyFont="1" applyBorder="1" applyAlignment="1">
      <alignment horizontal="center" vertical="top"/>
    </xf>
    <xf numFmtId="0" fontId="3" fillId="0" borderId="1" xfId="6" applyFont="1" applyBorder="1" applyAlignment="1">
      <alignment horizontal="left" vertical="top" wrapText="1"/>
    </xf>
    <xf numFmtId="0" fontId="8" fillId="0" borderId="1" xfId="6" applyFont="1" applyBorder="1" applyAlignment="1">
      <alignment horizontal="left" vertical="top" wrapText="1"/>
    </xf>
    <xf numFmtId="0" fontId="17" fillId="0" borderId="1" xfId="6" applyFont="1" applyBorder="1" applyAlignment="1">
      <alignment vertical="center" wrapText="1"/>
    </xf>
    <xf numFmtId="0" fontId="17" fillId="0" borderId="1" xfId="6" applyFont="1" applyBorder="1" applyAlignment="1">
      <alignment vertical="top" wrapText="1"/>
    </xf>
    <xf numFmtId="0" fontId="18" fillId="0" borderId="1" xfId="0" applyFont="1" applyBorder="1" applyAlignment="1">
      <alignment horizontal="center" vertical="center"/>
    </xf>
    <xf numFmtId="0" fontId="20" fillId="0" borderId="0" xfId="0" applyFont="1" applyAlignment="1">
      <alignment horizontal="left" vertical="center" wrapText="1"/>
    </xf>
    <xf numFmtId="0" fontId="1" fillId="0" borderId="3" xfId="0" applyFont="1" applyBorder="1" applyAlignment="1">
      <alignment horizontal="center" vertical="center" wrapText="1"/>
    </xf>
    <xf numFmtId="0" fontId="3" fillId="0" borderId="3" xfId="0" applyFont="1" applyBorder="1" applyAlignment="1">
      <alignment horizontal="center" vertical="top"/>
    </xf>
    <xf numFmtId="0" fontId="1" fillId="0" borderId="3" xfId="0" applyFont="1" applyBorder="1" applyAlignment="1">
      <alignment horizontal="center" vertical="top" wrapText="1"/>
    </xf>
    <xf numFmtId="49" fontId="1" fillId="0" borderId="3" xfId="0" applyNumberFormat="1" applyFont="1" applyBorder="1" applyAlignment="1">
      <alignment horizontal="center" vertical="top" wrapText="1"/>
    </xf>
    <xf numFmtId="49" fontId="1" fillId="0" borderId="3" xfId="0" applyNumberFormat="1" applyFont="1" applyBorder="1" applyAlignment="1">
      <alignment horizontal="center" vertical="top"/>
    </xf>
    <xf numFmtId="0" fontId="8" fillId="0" borderId="3" xfId="6" applyFont="1" applyBorder="1" applyAlignment="1">
      <alignment horizontal="left" vertical="top" wrapText="1"/>
    </xf>
    <xf numFmtId="0" fontId="3" fillId="0" borderId="4" xfId="0" applyFont="1" applyBorder="1" applyAlignment="1">
      <alignment vertical="top"/>
    </xf>
    <xf numFmtId="0" fontId="3" fillId="0" borderId="4" xfId="0" applyFont="1" applyBorder="1" applyAlignment="1">
      <alignment horizontal="center" vertical="center"/>
    </xf>
    <xf numFmtId="0" fontId="19" fillId="0" borderId="4" xfId="0" applyFont="1" applyBorder="1" applyAlignment="1">
      <alignment horizontal="center" vertical="top" wrapText="1"/>
    </xf>
    <xf numFmtId="2" fontId="18" fillId="3" borderId="4" xfId="0" applyNumberFormat="1" applyFont="1" applyFill="1" applyBorder="1" applyAlignment="1">
      <alignment horizontal="center" vertical="center"/>
    </xf>
    <xf numFmtId="2" fontId="18" fillId="3" borderId="4" xfId="0" applyNumberFormat="1" applyFont="1" applyFill="1" applyBorder="1" applyAlignment="1">
      <alignment horizontal="center" vertical="center" wrapText="1"/>
    </xf>
    <xf numFmtId="2" fontId="18" fillId="3" borderId="4" xfId="14" applyNumberFormat="1" applyFont="1" applyFill="1" applyBorder="1" applyAlignment="1">
      <alignment horizontal="center" vertical="center" wrapText="1"/>
    </xf>
    <xf numFmtId="0" fontId="18" fillId="0" borderId="0" xfId="0" applyFont="1" applyAlignment="1">
      <alignment horizontal="center"/>
    </xf>
    <xf numFmtId="49" fontId="1" fillId="0" borderId="3" xfId="0" applyNumberFormat="1" applyFont="1" applyBorder="1" applyAlignment="1">
      <alignment horizontal="right" vertical="top" wrapText="1"/>
    </xf>
    <xf numFmtId="49" fontId="1" fillId="0" borderId="2" xfId="0" applyNumberFormat="1" applyFont="1" applyBorder="1" applyAlignment="1">
      <alignment horizontal="right" vertical="top" wrapText="1"/>
    </xf>
    <xf numFmtId="49" fontId="1" fillId="0" borderId="3" xfId="0" applyNumberFormat="1" applyFont="1" applyBorder="1" applyAlignment="1">
      <alignment horizontal="right" vertical="top"/>
    </xf>
    <xf numFmtId="49" fontId="1" fillId="0" borderId="2" xfId="0" applyNumberFormat="1" applyFont="1" applyBorder="1" applyAlignment="1">
      <alignment horizontal="right" vertical="top"/>
    </xf>
    <xf numFmtId="0" fontId="18" fillId="0" borderId="0" xfId="0" applyFont="1" applyAlignment="1">
      <alignment horizontal="left"/>
    </xf>
    <xf numFmtId="0" fontId="3" fillId="0" borderId="0" xfId="0" applyFont="1" applyAlignment="1">
      <alignment horizontal="center"/>
    </xf>
    <xf numFmtId="0" fontId="20" fillId="0" borderId="0" xfId="0" applyFont="1" applyAlignment="1">
      <alignment horizontal="left" vertical="center"/>
    </xf>
    <xf numFmtId="0" fontId="20" fillId="0" borderId="0" xfId="0" applyFont="1" applyAlignment="1">
      <alignment horizontal="left" vertical="center" wrapText="1"/>
    </xf>
    <xf numFmtId="0" fontId="18" fillId="0" borderId="0" xfId="0" applyFont="1" applyAlignment="1">
      <alignment horizontal="center" vertical="top" wrapText="1"/>
    </xf>
    <xf numFmtId="0" fontId="3" fillId="0" borderId="3" xfId="0" applyFont="1" applyBorder="1" applyAlignment="1">
      <alignment horizontal="center" vertical="top" wrapText="1"/>
    </xf>
    <xf numFmtId="0" fontId="3" fillId="0" borderId="2" xfId="0" applyFont="1" applyBorder="1" applyAlignment="1">
      <alignment horizontal="center" vertical="top" wrapText="1"/>
    </xf>
    <xf numFmtId="0" fontId="9" fillId="0" borderId="3" xfId="6" applyFont="1" applyBorder="1" applyAlignment="1">
      <alignment horizontal="left" vertical="top" wrapText="1"/>
    </xf>
    <xf numFmtId="0" fontId="9" fillId="0" borderId="2" xfId="6" applyFont="1" applyBorder="1" applyAlignment="1">
      <alignment horizontal="left" vertical="top" wrapText="1"/>
    </xf>
    <xf numFmtId="0" fontId="16" fillId="0" borderId="3" xfId="6" applyFont="1" applyBorder="1" applyAlignment="1">
      <alignment horizontal="right" vertical="top" wrapText="1"/>
    </xf>
    <xf numFmtId="0" fontId="16" fillId="0" borderId="2" xfId="6" applyFont="1" applyBorder="1" applyAlignment="1">
      <alignment horizontal="right" vertical="top" wrapText="1"/>
    </xf>
    <xf numFmtId="0" fontId="18" fillId="0" borderId="1" xfId="0" applyFont="1" applyFill="1" applyBorder="1" applyAlignment="1">
      <alignment horizontal="center" vertical="center"/>
    </xf>
    <xf numFmtId="0" fontId="8" fillId="0" borderId="1" xfId="6" applyFont="1" applyFill="1" applyBorder="1" applyAlignment="1">
      <alignment horizontal="left" vertical="center" wrapText="1"/>
    </xf>
    <xf numFmtId="0" fontId="8" fillId="0" borderId="1" xfId="6" applyFont="1" applyFill="1" applyBorder="1" applyAlignment="1">
      <alignment horizontal="center" vertical="top"/>
    </xf>
    <xf numFmtId="0" fontId="16" fillId="0" borderId="1" xfId="6" applyFont="1" applyFill="1" applyBorder="1" applyAlignment="1">
      <alignment horizontal="center" vertical="top"/>
    </xf>
    <xf numFmtId="164" fontId="3" fillId="0" borderId="1" xfId="0" applyNumberFormat="1" applyFont="1" applyFill="1" applyBorder="1" applyAlignment="1">
      <alignment horizontal="center" vertical="top" wrapText="1"/>
    </xf>
    <xf numFmtId="9" fontId="3" fillId="0" borderId="1" xfId="13"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0" fontId="3" fillId="0" borderId="3" xfId="6" applyFont="1" applyFill="1" applyBorder="1" applyAlignment="1">
      <alignment horizontal="left" vertical="top" wrapText="1"/>
    </xf>
    <xf numFmtId="0" fontId="3" fillId="0" borderId="1" xfId="6" applyFont="1" applyFill="1" applyBorder="1" applyAlignment="1">
      <alignment horizontal="left" vertical="top" wrapText="1"/>
    </xf>
    <xf numFmtId="3" fontId="8" fillId="0" borderId="3" xfId="6" applyNumberFormat="1" applyFont="1" applyFill="1" applyBorder="1" applyAlignment="1">
      <alignment horizontal="left" vertical="top" wrapText="1"/>
    </xf>
    <xf numFmtId="0" fontId="3" fillId="0" borderId="4" xfId="0" applyFont="1" applyFill="1" applyBorder="1" applyAlignment="1">
      <alignment vertical="top"/>
    </xf>
    <xf numFmtId="0" fontId="3" fillId="0" borderId="0" xfId="0" applyFont="1" applyFill="1" applyAlignment="1">
      <alignment vertical="top"/>
    </xf>
    <xf numFmtId="0" fontId="3" fillId="0" borderId="0" xfId="0" applyFont="1" applyFill="1"/>
    <xf numFmtId="0" fontId="1" fillId="0" borderId="1" xfId="0" applyFont="1" applyFill="1" applyBorder="1" applyAlignment="1">
      <alignment horizontal="left" vertical="center" wrapText="1"/>
    </xf>
    <xf numFmtId="0" fontId="3" fillId="0" borderId="1" xfId="0" applyFont="1" applyFill="1" applyBorder="1" applyAlignment="1">
      <alignment horizontal="center" vertical="top"/>
    </xf>
    <xf numFmtId="1" fontId="2" fillId="0" borderId="1" xfId="0" applyNumberFormat="1" applyFont="1" applyFill="1" applyBorder="1" applyAlignment="1">
      <alignment horizontal="center" vertical="top"/>
    </xf>
    <xf numFmtId="0" fontId="3" fillId="0" borderId="1" xfId="0" applyFont="1" applyFill="1" applyBorder="1" applyAlignment="1">
      <alignment horizontal="left" vertical="top" wrapText="1"/>
    </xf>
    <xf numFmtId="0" fontId="3" fillId="0" borderId="3" xfId="0" applyFont="1" applyFill="1" applyBorder="1" applyAlignment="1">
      <alignment horizontal="left" vertical="top" wrapText="1"/>
    </xf>
    <xf numFmtId="2" fontId="18" fillId="0" borderId="4"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top" wrapText="1"/>
    </xf>
    <xf numFmtId="49" fontId="1" fillId="0" borderId="3" xfId="0" applyNumberFormat="1"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3" xfId="0" applyFont="1" applyFill="1" applyBorder="1" applyAlignment="1">
      <alignment horizontal="left" vertical="top" wrapText="1"/>
    </xf>
  </cellXfs>
  <cellStyles count="15">
    <cellStyle name="Excel_BuiltIn_Comma 1" xfId="14" xr:uid="{AA395155-254D-4ED0-AF60-6E475306182F}"/>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Normal" xfId="0" builtinId="0"/>
    <cellStyle name="Percent"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31"/>
  <sheetViews>
    <sheetView showGridLines="0" tabSelected="1" zoomScale="86" zoomScaleNormal="86" zoomScaleSheetLayoutView="55" workbookViewId="0">
      <pane xSplit="9" ySplit="12" topLeftCell="J13" activePane="bottomRight" state="frozen"/>
      <selection pane="topRight" activeCell="J1" sqref="J1"/>
      <selection pane="bottomLeft" activeCell="A13" sqref="A13"/>
      <selection pane="bottomRight" activeCell="N15" sqref="N15"/>
    </sheetView>
  </sheetViews>
  <sheetFormatPr defaultColWidth="9.109375" defaultRowHeight="13.2"/>
  <cols>
    <col min="1" max="1" width="12.109375" style="5" customWidth="1"/>
    <col min="2" max="2" width="27.33203125" style="16" customWidth="1"/>
    <col min="3" max="3" width="8.5546875" style="1" customWidth="1"/>
    <col min="4" max="4" width="12.109375" style="4" customWidth="1"/>
    <col min="5" max="5" width="14.33203125" style="3" customWidth="1"/>
    <col min="6" max="6" width="9.5546875" style="3" customWidth="1"/>
    <col min="7" max="7" width="20.6640625" style="3" customWidth="1"/>
    <col min="8" max="8" width="12.6640625" style="3" customWidth="1"/>
    <col min="9" max="9" width="53.5546875" style="6" customWidth="1"/>
    <col min="10" max="10" width="18.5546875" style="3" customWidth="1"/>
    <col min="11" max="11" width="17.109375" style="3" customWidth="1"/>
    <col min="12" max="12" width="33.44140625" style="3" customWidth="1"/>
    <col min="13" max="13" width="2.109375" style="3" customWidth="1"/>
    <col min="14" max="14" width="9.109375" style="3" customWidth="1"/>
    <col min="15" max="15" width="37.33203125" style="3" customWidth="1"/>
    <col min="16" max="1024" width="9.109375" style="3" customWidth="1"/>
    <col min="1025" max="1026" width="9.109375" style="5" customWidth="1"/>
    <col min="1027" max="16384" width="9.109375" style="5"/>
  </cols>
  <sheetData>
    <row r="1" spans="1:1024" ht="6" customHeight="1">
      <c r="I1" s="6" t="s">
        <v>0</v>
      </c>
    </row>
    <row r="2" spans="1:1024" ht="9" customHeight="1">
      <c r="I2" s="19"/>
    </row>
    <row r="3" spans="1:1024" ht="15.6">
      <c r="B3" s="52" t="s">
        <v>42</v>
      </c>
      <c r="C3" s="52"/>
      <c r="D3" s="52"/>
      <c r="E3" s="52"/>
      <c r="F3" s="52"/>
      <c r="G3" s="52"/>
      <c r="H3" s="52"/>
      <c r="I3" s="52"/>
    </row>
    <row r="4" spans="1:1024" ht="15.6">
      <c r="B4" s="61" t="s">
        <v>1</v>
      </c>
      <c r="C4" s="61"/>
      <c r="D4" s="61"/>
      <c r="E4" s="61"/>
      <c r="F4" s="61"/>
      <c r="G4" s="61"/>
      <c r="H4" s="61"/>
      <c r="I4" s="61"/>
    </row>
    <row r="5" spans="1:1024" ht="15.6">
      <c r="A5" s="57" t="s">
        <v>2</v>
      </c>
      <c r="B5" s="57"/>
      <c r="C5" s="57"/>
      <c r="D5" s="57"/>
      <c r="E5" s="57"/>
      <c r="F5" s="57"/>
      <c r="G5" s="57"/>
      <c r="H5" s="57"/>
    </row>
    <row r="6" spans="1:1024">
      <c r="A6" s="58"/>
      <c r="B6" s="58"/>
      <c r="C6" s="58"/>
      <c r="D6" s="58"/>
      <c r="E6" s="58"/>
      <c r="F6" s="58"/>
      <c r="G6" s="58"/>
      <c r="H6" s="58"/>
      <c r="I6" s="58"/>
    </row>
    <row r="7" spans="1:1024" ht="15.6">
      <c r="A7" s="59" t="s">
        <v>3</v>
      </c>
      <c r="B7" s="59"/>
      <c r="C7" s="59"/>
      <c r="D7" s="59"/>
      <c r="E7" s="59"/>
      <c r="F7" s="59"/>
      <c r="G7" s="59"/>
      <c r="H7" s="59"/>
      <c r="I7" s="59"/>
    </row>
    <row r="8" spans="1:1024" ht="33" customHeight="1">
      <c r="A8" s="60" t="s">
        <v>4</v>
      </c>
      <c r="B8" s="60"/>
      <c r="C8" s="60"/>
      <c r="D8" s="60"/>
      <c r="E8" s="60"/>
      <c r="F8" s="60"/>
      <c r="G8" s="60"/>
      <c r="H8" s="60"/>
      <c r="I8" s="60"/>
    </row>
    <row r="9" spans="1:1024" ht="50.25" customHeight="1">
      <c r="A9" s="60" t="s">
        <v>5</v>
      </c>
      <c r="B9" s="60"/>
      <c r="C9" s="60"/>
      <c r="D9" s="60"/>
      <c r="E9" s="60"/>
      <c r="F9" s="60"/>
      <c r="G9" s="60"/>
      <c r="H9" s="60"/>
      <c r="I9" s="60"/>
    </row>
    <row r="10" spans="1:1024" ht="10.5" customHeight="1">
      <c r="A10" s="39"/>
      <c r="B10" s="39"/>
      <c r="C10" s="39"/>
      <c r="D10" s="39"/>
      <c r="E10" s="39"/>
      <c r="F10" s="39"/>
      <c r="G10" s="39"/>
      <c r="H10" s="39"/>
      <c r="I10" s="39"/>
    </row>
    <row r="11" spans="1:1024" ht="9.75" customHeight="1">
      <c r="B11" s="61"/>
      <c r="C11" s="61"/>
      <c r="D11" s="61"/>
      <c r="E11" s="61"/>
      <c r="F11" s="61"/>
      <c r="G11" s="61"/>
      <c r="H11" s="61"/>
      <c r="I11" s="61"/>
    </row>
    <row r="12" spans="1:1024" ht="108.75" customHeight="1">
      <c r="A12" s="18" t="s">
        <v>6</v>
      </c>
      <c r="B12" s="20" t="s">
        <v>7</v>
      </c>
      <c r="C12" s="20" t="s">
        <v>8</v>
      </c>
      <c r="D12" s="21" t="s">
        <v>9</v>
      </c>
      <c r="E12" s="20" t="s">
        <v>10</v>
      </c>
      <c r="F12" s="20" t="s">
        <v>11</v>
      </c>
      <c r="G12" s="20" t="s">
        <v>12</v>
      </c>
      <c r="H12" s="20" t="s">
        <v>13</v>
      </c>
      <c r="I12" s="20" t="s">
        <v>14</v>
      </c>
      <c r="J12" s="20" t="s">
        <v>15</v>
      </c>
      <c r="K12" s="40" t="s">
        <v>16</v>
      </c>
      <c r="L12" s="48" t="s">
        <v>56</v>
      </c>
      <c r="M12" s="2"/>
    </row>
    <row r="13" spans="1:1024">
      <c r="A13" s="22"/>
      <c r="B13" s="23">
        <v>2</v>
      </c>
      <c r="C13" s="7">
        <v>3</v>
      </c>
      <c r="D13" s="24">
        <v>4</v>
      </c>
      <c r="E13" s="7">
        <v>5</v>
      </c>
      <c r="F13" s="7">
        <v>6</v>
      </c>
      <c r="G13" s="7">
        <v>7</v>
      </c>
      <c r="H13" s="7">
        <v>8</v>
      </c>
      <c r="I13" s="12">
        <v>9</v>
      </c>
      <c r="J13" s="7">
        <v>10</v>
      </c>
      <c r="K13" s="41">
        <v>11</v>
      </c>
      <c r="L13" s="47">
        <v>12</v>
      </c>
    </row>
    <row r="14" spans="1:1024" s="80" customFormat="1" ht="15.6">
      <c r="A14" s="68">
        <v>17</v>
      </c>
      <c r="B14" s="89" t="s">
        <v>21</v>
      </c>
      <c r="C14" s="89"/>
      <c r="D14" s="89"/>
      <c r="E14" s="89"/>
      <c r="F14" s="89"/>
      <c r="G14" s="89"/>
      <c r="H14" s="89"/>
      <c r="I14" s="89"/>
      <c r="J14" s="89"/>
      <c r="K14" s="90"/>
      <c r="L14" s="78"/>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c r="IU14" s="79"/>
      <c r="IV14" s="79"/>
      <c r="IW14" s="79"/>
      <c r="IX14" s="79"/>
      <c r="IY14" s="79"/>
      <c r="IZ14" s="79"/>
      <c r="JA14" s="79"/>
      <c r="JB14" s="79"/>
      <c r="JC14" s="79"/>
      <c r="JD14" s="79"/>
      <c r="JE14" s="79"/>
      <c r="JF14" s="79"/>
      <c r="JG14" s="79"/>
      <c r="JH14" s="79"/>
      <c r="JI14" s="79"/>
      <c r="JJ14" s="79"/>
      <c r="JK14" s="79"/>
      <c r="JL14" s="79"/>
      <c r="JM14" s="79"/>
      <c r="JN14" s="79"/>
      <c r="JO14" s="79"/>
      <c r="JP14" s="79"/>
      <c r="JQ14" s="79"/>
      <c r="JR14" s="79"/>
      <c r="JS14" s="79"/>
      <c r="JT14" s="79"/>
      <c r="JU14" s="79"/>
      <c r="JV14" s="79"/>
      <c r="JW14" s="79"/>
      <c r="JX14" s="79"/>
      <c r="JY14" s="79"/>
      <c r="JZ14" s="79"/>
      <c r="KA14" s="79"/>
      <c r="KB14" s="79"/>
      <c r="KC14" s="79"/>
      <c r="KD14" s="79"/>
      <c r="KE14" s="79"/>
      <c r="KF14" s="79"/>
      <c r="KG14" s="79"/>
      <c r="KH14" s="79"/>
      <c r="KI14" s="79"/>
      <c r="KJ14" s="79"/>
      <c r="KK14" s="79"/>
      <c r="KL14" s="79"/>
      <c r="KM14" s="79"/>
      <c r="KN14" s="79"/>
      <c r="KO14" s="79"/>
      <c r="KP14" s="79"/>
      <c r="KQ14" s="79"/>
      <c r="KR14" s="79"/>
      <c r="KS14" s="79"/>
      <c r="KT14" s="79"/>
      <c r="KU14" s="79"/>
      <c r="KV14" s="79"/>
      <c r="KW14" s="79"/>
      <c r="KX14" s="79"/>
      <c r="KY14" s="79"/>
      <c r="KZ14" s="79"/>
      <c r="LA14" s="79"/>
      <c r="LB14" s="79"/>
      <c r="LC14" s="79"/>
      <c r="LD14" s="79"/>
      <c r="LE14" s="79"/>
      <c r="LF14" s="79"/>
      <c r="LG14" s="79"/>
      <c r="LH14" s="79"/>
      <c r="LI14" s="79"/>
      <c r="LJ14" s="79"/>
      <c r="LK14" s="79"/>
      <c r="LL14" s="79"/>
      <c r="LM14" s="79"/>
      <c r="LN14" s="79"/>
      <c r="LO14" s="79"/>
      <c r="LP14" s="79"/>
      <c r="LQ14" s="79"/>
      <c r="LR14" s="79"/>
      <c r="LS14" s="79"/>
      <c r="LT14" s="79"/>
      <c r="LU14" s="79"/>
      <c r="LV14" s="79"/>
      <c r="LW14" s="79"/>
      <c r="LX14" s="79"/>
      <c r="LY14" s="79"/>
      <c r="LZ14" s="79"/>
      <c r="MA14" s="79"/>
      <c r="MB14" s="79"/>
      <c r="MC14" s="79"/>
      <c r="MD14" s="79"/>
      <c r="ME14" s="79"/>
      <c r="MF14" s="79"/>
      <c r="MG14" s="79"/>
      <c r="MH14" s="79"/>
      <c r="MI14" s="79"/>
      <c r="MJ14" s="79"/>
      <c r="MK14" s="79"/>
      <c r="ML14" s="79"/>
      <c r="MM14" s="79"/>
      <c r="MN14" s="79"/>
      <c r="MO14" s="79"/>
      <c r="MP14" s="79"/>
      <c r="MQ14" s="79"/>
      <c r="MR14" s="79"/>
      <c r="MS14" s="79"/>
      <c r="MT14" s="79"/>
      <c r="MU14" s="79"/>
      <c r="MV14" s="79"/>
      <c r="MW14" s="79"/>
      <c r="MX14" s="79"/>
      <c r="MY14" s="79"/>
      <c r="MZ14" s="79"/>
      <c r="NA14" s="79"/>
      <c r="NB14" s="79"/>
      <c r="NC14" s="79"/>
      <c r="ND14" s="79"/>
      <c r="NE14" s="79"/>
      <c r="NF14" s="79"/>
      <c r="NG14" s="79"/>
      <c r="NH14" s="79"/>
      <c r="NI14" s="79"/>
      <c r="NJ14" s="79"/>
      <c r="NK14" s="79"/>
      <c r="NL14" s="79"/>
      <c r="NM14" s="79"/>
      <c r="NN14" s="79"/>
      <c r="NO14" s="79"/>
      <c r="NP14" s="79"/>
      <c r="NQ14" s="79"/>
      <c r="NR14" s="79"/>
      <c r="NS14" s="79"/>
      <c r="NT14" s="79"/>
      <c r="NU14" s="79"/>
      <c r="NV14" s="79"/>
      <c r="NW14" s="79"/>
      <c r="NX14" s="79"/>
      <c r="NY14" s="79"/>
      <c r="NZ14" s="79"/>
      <c r="OA14" s="79"/>
      <c r="OB14" s="79"/>
      <c r="OC14" s="79"/>
      <c r="OD14" s="79"/>
      <c r="OE14" s="79"/>
      <c r="OF14" s="79"/>
      <c r="OG14" s="79"/>
      <c r="OH14" s="79"/>
      <c r="OI14" s="79"/>
      <c r="OJ14" s="79"/>
      <c r="OK14" s="79"/>
      <c r="OL14" s="79"/>
      <c r="OM14" s="79"/>
      <c r="ON14" s="79"/>
      <c r="OO14" s="79"/>
      <c r="OP14" s="79"/>
      <c r="OQ14" s="79"/>
      <c r="OR14" s="79"/>
      <c r="OS14" s="79"/>
      <c r="OT14" s="79"/>
      <c r="OU14" s="79"/>
      <c r="OV14" s="79"/>
      <c r="OW14" s="79"/>
      <c r="OX14" s="79"/>
      <c r="OY14" s="79"/>
      <c r="OZ14" s="79"/>
      <c r="PA14" s="79"/>
      <c r="PB14" s="79"/>
      <c r="PC14" s="79"/>
      <c r="PD14" s="79"/>
      <c r="PE14" s="79"/>
      <c r="PF14" s="79"/>
      <c r="PG14" s="79"/>
      <c r="PH14" s="79"/>
      <c r="PI14" s="79"/>
      <c r="PJ14" s="79"/>
      <c r="PK14" s="79"/>
      <c r="PL14" s="79"/>
      <c r="PM14" s="79"/>
      <c r="PN14" s="79"/>
      <c r="PO14" s="79"/>
      <c r="PP14" s="79"/>
      <c r="PQ14" s="79"/>
      <c r="PR14" s="79"/>
      <c r="PS14" s="79"/>
      <c r="PT14" s="79"/>
      <c r="PU14" s="79"/>
      <c r="PV14" s="79"/>
      <c r="PW14" s="79"/>
      <c r="PX14" s="79"/>
      <c r="PY14" s="79"/>
      <c r="PZ14" s="79"/>
      <c r="QA14" s="79"/>
      <c r="QB14" s="79"/>
      <c r="QC14" s="79"/>
      <c r="QD14" s="79"/>
      <c r="QE14" s="79"/>
      <c r="QF14" s="79"/>
      <c r="QG14" s="79"/>
      <c r="QH14" s="79"/>
      <c r="QI14" s="79"/>
      <c r="QJ14" s="79"/>
      <c r="QK14" s="79"/>
      <c r="QL14" s="79"/>
      <c r="QM14" s="79"/>
      <c r="QN14" s="79"/>
      <c r="QO14" s="79"/>
      <c r="QP14" s="79"/>
      <c r="QQ14" s="79"/>
      <c r="QR14" s="79"/>
      <c r="QS14" s="79"/>
      <c r="QT14" s="79"/>
      <c r="QU14" s="79"/>
      <c r="QV14" s="79"/>
      <c r="QW14" s="79"/>
      <c r="QX14" s="79"/>
      <c r="QY14" s="79"/>
      <c r="QZ14" s="79"/>
      <c r="RA14" s="79"/>
      <c r="RB14" s="79"/>
      <c r="RC14" s="79"/>
      <c r="RD14" s="79"/>
      <c r="RE14" s="79"/>
      <c r="RF14" s="79"/>
      <c r="RG14" s="79"/>
      <c r="RH14" s="79"/>
      <c r="RI14" s="79"/>
      <c r="RJ14" s="79"/>
      <c r="RK14" s="79"/>
      <c r="RL14" s="79"/>
      <c r="RM14" s="79"/>
      <c r="RN14" s="79"/>
      <c r="RO14" s="79"/>
      <c r="RP14" s="79"/>
      <c r="RQ14" s="79"/>
      <c r="RR14" s="79"/>
      <c r="RS14" s="79"/>
      <c r="RT14" s="79"/>
      <c r="RU14" s="79"/>
      <c r="RV14" s="79"/>
      <c r="RW14" s="79"/>
      <c r="RX14" s="79"/>
      <c r="RY14" s="79"/>
      <c r="RZ14" s="79"/>
      <c r="SA14" s="79"/>
      <c r="SB14" s="79"/>
      <c r="SC14" s="79"/>
      <c r="SD14" s="79"/>
      <c r="SE14" s="79"/>
      <c r="SF14" s="79"/>
      <c r="SG14" s="79"/>
      <c r="SH14" s="79"/>
      <c r="SI14" s="79"/>
      <c r="SJ14" s="79"/>
      <c r="SK14" s="79"/>
      <c r="SL14" s="79"/>
      <c r="SM14" s="79"/>
      <c r="SN14" s="79"/>
      <c r="SO14" s="79"/>
      <c r="SP14" s="79"/>
      <c r="SQ14" s="79"/>
      <c r="SR14" s="79"/>
      <c r="SS14" s="79"/>
      <c r="ST14" s="79"/>
      <c r="SU14" s="79"/>
      <c r="SV14" s="79"/>
      <c r="SW14" s="79"/>
      <c r="SX14" s="79"/>
      <c r="SY14" s="79"/>
      <c r="SZ14" s="79"/>
      <c r="TA14" s="79"/>
      <c r="TB14" s="79"/>
      <c r="TC14" s="79"/>
      <c r="TD14" s="79"/>
      <c r="TE14" s="79"/>
      <c r="TF14" s="79"/>
      <c r="TG14" s="79"/>
      <c r="TH14" s="79"/>
      <c r="TI14" s="79"/>
      <c r="TJ14" s="79"/>
      <c r="TK14" s="79"/>
      <c r="TL14" s="79"/>
      <c r="TM14" s="79"/>
      <c r="TN14" s="79"/>
      <c r="TO14" s="79"/>
      <c r="TP14" s="79"/>
      <c r="TQ14" s="79"/>
      <c r="TR14" s="79"/>
      <c r="TS14" s="79"/>
      <c r="TT14" s="79"/>
      <c r="TU14" s="79"/>
      <c r="TV14" s="79"/>
      <c r="TW14" s="79"/>
      <c r="TX14" s="79"/>
      <c r="TY14" s="79"/>
      <c r="TZ14" s="79"/>
      <c r="UA14" s="79"/>
      <c r="UB14" s="79"/>
      <c r="UC14" s="79"/>
      <c r="UD14" s="79"/>
      <c r="UE14" s="79"/>
      <c r="UF14" s="79"/>
      <c r="UG14" s="79"/>
      <c r="UH14" s="79"/>
      <c r="UI14" s="79"/>
      <c r="UJ14" s="79"/>
      <c r="UK14" s="79"/>
      <c r="UL14" s="79"/>
      <c r="UM14" s="79"/>
      <c r="UN14" s="79"/>
      <c r="UO14" s="79"/>
      <c r="UP14" s="79"/>
      <c r="UQ14" s="79"/>
      <c r="UR14" s="79"/>
      <c r="US14" s="79"/>
      <c r="UT14" s="79"/>
      <c r="UU14" s="79"/>
      <c r="UV14" s="79"/>
      <c r="UW14" s="79"/>
      <c r="UX14" s="79"/>
      <c r="UY14" s="79"/>
      <c r="UZ14" s="79"/>
      <c r="VA14" s="79"/>
      <c r="VB14" s="79"/>
      <c r="VC14" s="79"/>
      <c r="VD14" s="79"/>
      <c r="VE14" s="79"/>
      <c r="VF14" s="79"/>
      <c r="VG14" s="79"/>
      <c r="VH14" s="79"/>
      <c r="VI14" s="79"/>
      <c r="VJ14" s="79"/>
      <c r="VK14" s="79"/>
      <c r="VL14" s="79"/>
      <c r="VM14" s="79"/>
      <c r="VN14" s="79"/>
      <c r="VO14" s="79"/>
      <c r="VP14" s="79"/>
      <c r="VQ14" s="79"/>
      <c r="VR14" s="79"/>
      <c r="VS14" s="79"/>
      <c r="VT14" s="79"/>
      <c r="VU14" s="79"/>
      <c r="VV14" s="79"/>
      <c r="VW14" s="79"/>
      <c r="VX14" s="79"/>
      <c r="VY14" s="79"/>
      <c r="VZ14" s="79"/>
      <c r="WA14" s="79"/>
      <c r="WB14" s="79"/>
      <c r="WC14" s="79"/>
      <c r="WD14" s="79"/>
      <c r="WE14" s="79"/>
      <c r="WF14" s="79"/>
      <c r="WG14" s="79"/>
      <c r="WH14" s="79"/>
      <c r="WI14" s="79"/>
      <c r="WJ14" s="79"/>
      <c r="WK14" s="79"/>
      <c r="WL14" s="79"/>
      <c r="WM14" s="79"/>
      <c r="WN14" s="79"/>
      <c r="WO14" s="79"/>
      <c r="WP14" s="79"/>
      <c r="WQ14" s="79"/>
      <c r="WR14" s="79"/>
      <c r="WS14" s="79"/>
      <c r="WT14" s="79"/>
      <c r="WU14" s="79"/>
      <c r="WV14" s="79"/>
      <c r="WW14" s="79"/>
      <c r="WX14" s="79"/>
      <c r="WY14" s="79"/>
      <c r="WZ14" s="79"/>
      <c r="XA14" s="79"/>
      <c r="XB14" s="79"/>
      <c r="XC14" s="79"/>
      <c r="XD14" s="79"/>
      <c r="XE14" s="79"/>
      <c r="XF14" s="79"/>
      <c r="XG14" s="79"/>
      <c r="XH14" s="79"/>
      <c r="XI14" s="79"/>
      <c r="XJ14" s="79"/>
      <c r="XK14" s="79"/>
      <c r="XL14" s="79"/>
      <c r="XM14" s="79"/>
      <c r="XN14" s="79"/>
      <c r="XO14" s="79"/>
      <c r="XP14" s="79"/>
      <c r="XQ14" s="79"/>
      <c r="XR14" s="79"/>
      <c r="XS14" s="79"/>
      <c r="XT14" s="79"/>
      <c r="XU14" s="79"/>
      <c r="XV14" s="79"/>
      <c r="XW14" s="79"/>
      <c r="XX14" s="79"/>
      <c r="XY14" s="79"/>
      <c r="XZ14" s="79"/>
      <c r="YA14" s="79"/>
      <c r="YB14" s="79"/>
      <c r="YC14" s="79"/>
      <c r="YD14" s="79"/>
      <c r="YE14" s="79"/>
      <c r="YF14" s="79"/>
      <c r="YG14" s="79"/>
      <c r="YH14" s="79"/>
      <c r="YI14" s="79"/>
      <c r="YJ14" s="79"/>
      <c r="YK14" s="79"/>
      <c r="YL14" s="79"/>
      <c r="YM14" s="79"/>
      <c r="YN14" s="79"/>
      <c r="YO14" s="79"/>
      <c r="YP14" s="79"/>
      <c r="YQ14" s="79"/>
      <c r="YR14" s="79"/>
      <c r="YS14" s="79"/>
      <c r="YT14" s="79"/>
      <c r="YU14" s="79"/>
      <c r="YV14" s="79"/>
      <c r="YW14" s="79"/>
      <c r="YX14" s="79"/>
      <c r="YY14" s="79"/>
      <c r="YZ14" s="79"/>
      <c r="ZA14" s="79"/>
      <c r="ZB14" s="79"/>
      <c r="ZC14" s="79"/>
      <c r="ZD14" s="79"/>
      <c r="ZE14" s="79"/>
      <c r="ZF14" s="79"/>
      <c r="ZG14" s="79"/>
      <c r="ZH14" s="79"/>
      <c r="ZI14" s="79"/>
      <c r="ZJ14" s="79"/>
      <c r="ZK14" s="79"/>
      <c r="ZL14" s="79"/>
      <c r="ZM14" s="79"/>
      <c r="ZN14" s="79"/>
      <c r="ZO14" s="79"/>
      <c r="ZP14" s="79"/>
      <c r="ZQ14" s="79"/>
      <c r="ZR14" s="79"/>
      <c r="ZS14" s="79"/>
      <c r="ZT14" s="79"/>
      <c r="ZU14" s="79"/>
      <c r="ZV14" s="79"/>
      <c r="ZW14" s="79"/>
      <c r="ZX14" s="79"/>
      <c r="ZY14" s="79"/>
      <c r="ZZ14" s="79"/>
      <c r="AAA14" s="79"/>
      <c r="AAB14" s="79"/>
      <c r="AAC14" s="79"/>
      <c r="AAD14" s="79"/>
      <c r="AAE14" s="79"/>
      <c r="AAF14" s="79"/>
      <c r="AAG14" s="79"/>
      <c r="AAH14" s="79"/>
      <c r="AAI14" s="79"/>
      <c r="AAJ14" s="79"/>
      <c r="AAK14" s="79"/>
      <c r="AAL14" s="79"/>
      <c r="AAM14" s="79"/>
      <c r="AAN14" s="79"/>
      <c r="AAO14" s="79"/>
      <c r="AAP14" s="79"/>
      <c r="AAQ14" s="79"/>
      <c r="AAR14" s="79"/>
      <c r="AAS14" s="79"/>
      <c r="AAT14" s="79"/>
      <c r="AAU14" s="79"/>
      <c r="AAV14" s="79"/>
      <c r="AAW14" s="79"/>
      <c r="AAX14" s="79"/>
      <c r="AAY14" s="79"/>
      <c r="AAZ14" s="79"/>
      <c r="ABA14" s="79"/>
      <c r="ABB14" s="79"/>
      <c r="ABC14" s="79"/>
      <c r="ABD14" s="79"/>
      <c r="ABE14" s="79"/>
      <c r="ABF14" s="79"/>
      <c r="ABG14" s="79"/>
      <c r="ABH14" s="79"/>
      <c r="ABI14" s="79"/>
      <c r="ABJ14" s="79"/>
      <c r="ABK14" s="79"/>
      <c r="ABL14" s="79"/>
      <c r="ABM14" s="79"/>
      <c r="ABN14" s="79"/>
      <c r="ABO14" s="79"/>
      <c r="ABP14" s="79"/>
      <c r="ABQ14" s="79"/>
      <c r="ABR14" s="79"/>
      <c r="ABS14" s="79"/>
      <c r="ABT14" s="79"/>
      <c r="ABU14" s="79"/>
      <c r="ABV14" s="79"/>
      <c r="ABW14" s="79"/>
      <c r="ABX14" s="79"/>
      <c r="ABY14" s="79"/>
      <c r="ABZ14" s="79"/>
      <c r="ACA14" s="79"/>
      <c r="ACB14" s="79"/>
      <c r="ACC14" s="79"/>
      <c r="ACD14" s="79"/>
      <c r="ACE14" s="79"/>
      <c r="ACF14" s="79"/>
      <c r="ACG14" s="79"/>
      <c r="ACH14" s="79"/>
      <c r="ACI14" s="79"/>
      <c r="ACJ14" s="79"/>
      <c r="ACK14" s="79"/>
      <c r="ACL14" s="79"/>
      <c r="ACM14" s="79"/>
      <c r="ACN14" s="79"/>
      <c r="ACO14" s="79"/>
      <c r="ACP14" s="79"/>
      <c r="ACQ14" s="79"/>
      <c r="ACR14" s="79"/>
      <c r="ACS14" s="79"/>
      <c r="ACT14" s="79"/>
      <c r="ACU14" s="79"/>
      <c r="ACV14" s="79"/>
      <c r="ACW14" s="79"/>
      <c r="ACX14" s="79"/>
      <c r="ACY14" s="79"/>
      <c r="ACZ14" s="79"/>
      <c r="ADA14" s="79"/>
      <c r="ADB14" s="79"/>
      <c r="ADC14" s="79"/>
      <c r="ADD14" s="79"/>
      <c r="ADE14" s="79"/>
      <c r="ADF14" s="79"/>
      <c r="ADG14" s="79"/>
      <c r="ADH14" s="79"/>
      <c r="ADI14" s="79"/>
      <c r="ADJ14" s="79"/>
      <c r="ADK14" s="79"/>
      <c r="ADL14" s="79"/>
      <c r="ADM14" s="79"/>
      <c r="ADN14" s="79"/>
      <c r="ADO14" s="79"/>
      <c r="ADP14" s="79"/>
      <c r="ADQ14" s="79"/>
      <c r="ADR14" s="79"/>
      <c r="ADS14" s="79"/>
      <c r="ADT14" s="79"/>
      <c r="ADU14" s="79"/>
      <c r="ADV14" s="79"/>
      <c r="ADW14" s="79"/>
      <c r="ADX14" s="79"/>
      <c r="ADY14" s="79"/>
      <c r="ADZ14" s="79"/>
      <c r="AEA14" s="79"/>
      <c r="AEB14" s="79"/>
      <c r="AEC14" s="79"/>
      <c r="AED14" s="79"/>
      <c r="AEE14" s="79"/>
      <c r="AEF14" s="79"/>
      <c r="AEG14" s="79"/>
      <c r="AEH14" s="79"/>
      <c r="AEI14" s="79"/>
      <c r="AEJ14" s="79"/>
      <c r="AEK14" s="79"/>
      <c r="AEL14" s="79"/>
      <c r="AEM14" s="79"/>
      <c r="AEN14" s="79"/>
      <c r="AEO14" s="79"/>
      <c r="AEP14" s="79"/>
      <c r="AEQ14" s="79"/>
      <c r="AER14" s="79"/>
      <c r="AES14" s="79"/>
      <c r="AET14" s="79"/>
      <c r="AEU14" s="79"/>
      <c r="AEV14" s="79"/>
      <c r="AEW14" s="79"/>
      <c r="AEX14" s="79"/>
      <c r="AEY14" s="79"/>
      <c r="AEZ14" s="79"/>
      <c r="AFA14" s="79"/>
      <c r="AFB14" s="79"/>
      <c r="AFC14" s="79"/>
      <c r="AFD14" s="79"/>
      <c r="AFE14" s="79"/>
      <c r="AFF14" s="79"/>
      <c r="AFG14" s="79"/>
      <c r="AFH14" s="79"/>
      <c r="AFI14" s="79"/>
      <c r="AFJ14" s="79"/>
      <c r="AFK14" s="79"/>
      <c r="AFL14" s="79"/>
      <c r="AFM14" s="79"/>
      <c r="AFN14" s="79"/>
      <c r="AFO14" s="79"/>
      <c r="AFP14" s="79"/>
      <c r="AFQ14" s="79"/>
      <c r="AFR14" s="79"/>
      <c r="AFS14" s="79"/>
      <c r="AFT14" s="79"/>
      <c r="AFU14" s="79"/>
      <c r="AFV14" s="79"/>
      <c r="AFW14" s="79"/>
      <c r="AFX14" s="79"/>
      <c r="AFY14" s="79"/>
      <c r="AFZ14" s="79"/>
      <c r="AGA14" s="79"/>
      <c r="AGB14" s="79"/>
      <c r="AGC14" s="79"/>
      <c r="AGD14" s="79"/>
      <c r="AGE14" s="79"/>
      <c r="AGF14" s="79"/>
      <c r="AGG14" s="79"/>
      <c r="AGH14" s="79"/>
      <c r="AGI14" s="79"/>
      <c r="AGJ14" s="79"/>
      <c r="AGK14" s="79"/>
      <c r="AGL14" s="79"/>
      <c r="AGM14" s="79"/>
      <c r="AGN14" s="79"/>
      <c r="AGO14" s="79"/>
      <c r="AGP14" s="79"/>
      <c r="AGQ14" s="79"/>
      <c r="AGR14" s="79"/>
      <c r="AGS14" s="79"/>
      <c r="AGT14" s="79"/>
      <c r="AGU14" s="79"/>
      <c r="AGV14" s="79"/>
      <c r="AGW14" s="79"/>
      <c r="AGX14" s="79"/>
      <c r="AGY14" s="79"/>
      <c r="AGZ14" s="79"/>
      <c r="AHA14" s="79"/>
      <c r="AHB14" s="79"/>
      <c r="AHC14" s="79"/>
      <c r="AHD14" s="79"/>
      <c r="AHE14" s="79"/>
      <c r="AHF14" s="79"/>
      <c r="AHG14" s="79"/>
      <c r="AHH14" s="79"/>
      <c r="AHI14" s="79"/>
      <c r="AHJ14" s="79"/>
      <c r="AHK14" s="79"/>
      <c r="AHL14" s="79"/>
      <c r="AHM14" s="79"/>
      <c r="AHN14" s="79"/>
      <c r="AHO14" s="79"/>
      <c r="AHP14" s="79"/>
      <c r="AHQ14" s="79"/>
      <c r="AHR14" s="79"/>
      <c r="AHS14" s="79"/>
      <c r="AHT14" s="79"/>
      <c r="AHU14" s="79"/>
      <c r="AHV14" s="79"/>
      <c r="AHW14" s="79"/>
      <c r="AHX14" s="79"/>
      <c r="AHY14" s="79"/>
      <c r="AHZ14" s="79"/>
      <c r="AIA14" s="79"/>
      <c r="AIB14" s="79"/>
      <c r="AIC14" s="79"/>
      <c r="AID14" s="79"/>
      <c r="AIE14" s="79"/>
      <c r="AIF14" s="79"/>
      <c r="AIG14" s="79"/>
      <c r="AIH14" s="79"/>
      <c r="AII14" s="79"/>
      <c r="AIJ14" s="79"/>
      <c r="AIK14" s="79"/>
      <c r="AIL14" s="79"/>
      <c r="AIM14" s="79"/>
      <c r="AIN14" s="79"/>
      <c r="AIO14" s="79"/>
      <c r="AIP14" s="79"/>
      <c r="AIQ14" s="79"/>
      <c r="AIR14" s="79"/>
      <c r="AIS14" s="79"/>
      <c r="AIT14" s="79"/>
      <c r="AIU14" s="79"/>
      <c r="AIV14" s="79"/>
      <c r="AIW14" s="79"/>
      <c r="AIX14" s="79"/>
      <c r="AIY14" s="79"/>
      <c r="AIZ14" s="79"/>
      <c r="AJA14" s="79"/>
      <c r="AJB14" s="79"/>
      <c r="AJC14" s="79"/>
      <c r="AJD14" s="79"/>
      <c r="AJE14" s="79"/>
      <c r="AJF14" s="79"/>
      <c r="AJG14" s="79"/>
      <c r="AJH14" s="79"/>
      <c r="AJI14" s="79"/>
      <c r="AJJ14" s="79"/>
      <c r="AJK14" s="79"/>
      <c r="AJL14" s="79"/>
      <c r="AJM14" s="79"/>
      <c r="AJN14" s="79"/>
      <c r="AJO14" s="79"/>
      <c r="AJP14" s="79"/>
      <c r="AJQ14" s="79"/>
      <c r="AJR14" s="79"/>
      <c r="AJS14" s="79"/>
      <c r="AJT14" s="79"/>
      <c r="AJU14" s="79"/>
      <c r="AJV14" s="79"/>
      <c r="AJW14" s="79"/>
      <c r="AJX14" s="79"/>
      <c r="AJY14" s="79"/>
      <c r="AJZ14" s="79"/>
      <c r="AKA14" s="79"/>
      <c r="AKB14" s="79"/>
      <c r="AKC14" s="79"/>
      <c r="AKD14" s="79"/>
      <c r="AKE14" s="79"/>
      <c r="AKF14" s="79"/>
      <c r="AKG14" s="79"/>
      <c r="AKH14" s="79"/>
      <c r="AKI14" s="79"/>
      <c r="AKJ14" s="79"/>
      <c r="AKK14" s="79"/>
      <c r="AKL14" s="79"/>
      <c r="AKM14" s="79"/>
      <c r="AKN14" s="79"/>
      <c r="AKO14" s="79"/>
      <c r="AKP14" s="79"/>
      <c r="AKQ14" s="79"/>
      <c r="AKR14" s="79"/>
      <c r="AKS14" s="79"/>
      <c r="AKT14" s="79"/>
      <c r="AKU14" s="79"/>
      <c r="AKV14" s="79"/>
      <c r="AKW14" s="79"/>
      <c r="AKX14" s="79"/>
      <c r="AKY14" s="79"/>
      <c r="AKZ14" s="79"/>
      <c r="ALA14" s="79"/>
      <c r="ALB14" s="79"/>
      <c r="ALC14" s="79"/>
      <c r="ALD14" s="79"/>
      <c r="ALE14" s="79"/>
      <c r="ALF14" s="79"/>
      <c r="ALG14" s="79"/>
      <c r="ALH14" s="79"/>
      <c r="ALI14" s="79"/>
      <c r="ALJ14" s="79"/>
      <c r="ALK14" s="79"/>
      <c r="ALL14" s="79"/>
      <c r="ALM14" s="79"/>
      <c r="ALN14" s="79"/>
      <c r="ALO14" s="79"/>
      <c r="ALP14" s="79"/>
      <c r="ALQ14" s="79"/>
      <c r="ALR14" s="79"/>
      <c r="ALS14" s="79"/>
      <c r="ALT14" s="79"/>
      <c r="ALU14" s="79"/>
      <c r="ALV14" s="79"/>
      <c r="ALW14" s="79"/>
      <c r="ALX14" s="79"/>
      <c r="ALY14" s="79"/>
      <c r="ALZ14" s="79"/>
      <c r="AMA14" s="79"/>
      <c r="AMB14" s="79"/>
      <c r="AMC14" s="79"/>
      <c r="AMD14" s="79"/>
      <c r="AME14" s="79"/>
      <c r="AMF14" s="79"/>
      <c r="AMG14" s="79"/>
      <c r="AMH14" s="79"/>
      <c r="AMI14" s="79"/>
      <c r="AMJ14" s="79"/>
    </row>
    <row r="15" spans="1:1024" ht="96.75" customHeight="1">
      <c r="A15" s="38" t="s">
        <v>43</v>
      </c>
      <c r="B15" s="27" t="s">
        <v>20</v>
      </c>
      <c r="C15" s="15" t="s">
        <v>18</v>
      </c>
      <c r="D15" s="13">
        <v>22</v>
      </c>
      <c r="E15" s="25">
        <v>33.31</v>
      </c>
      <c r="F15" s="26">
        <v>0.05</v>
      </c>
      <c r="G15" s="17">
        <f>E15*D15</f>
        <v>732.82</v>
      </c>
      <c r="H15" s="17">
        <f>G15+G15*F15</f>
        <v>769.46100000000001</v>
      </c>
      <c r="I15" s="14" t="s">
        <v>22</v>
      </c>
      <c r="J15" s="10" t="s">
        <v>57</v>
      </c>
      <c r="K15" s="42">
        <v>121903</v>
      </c>
      <c r="L15" s="46"/>
    </row>
    <row r="16" spans="1:1024" ht="93.75" customHeight="1">
      <c r="A16" s="38" t="s">
        <v>44</v>
      </c>
      <c r="B16" s="27" t="s">
        <v>20</v>
      </c>
      <c r="C16" s="15" t="s">
        <v>18</v>
      </c>
      <c r="D16" s="13">
        <v>33</v>
      </c>
      <c r="E16" s="25">
        <v>33.31</v>
      </c>
      <c r="F16" s="26">
        <v>0.05</v>
      </c>
      <c r="G16" s="17">
        <f t="shared" ref="G16:G21" si="0">E16*D16</f>
        <v>1099.23</v>
      </c>
      <c r="H16" s="17">
        <f t="shared" ref="H16:H21" si="1">G16+G16*F16</f>
        <v>1154.1914999999999</v>
      </c>
      <c r="I16" s="14" t="s">
        <v>23</v>
      </c>
      <c r="J16" s="10" t="s">
        <v>57</v>
      </c>
      <c r="K16" s="42">
        <v>121903</v>
      </c>
      <c r="L16" s="46"/>
    </row>
    <row r="17" spans="1:1024" ht="96.75" customHeight="1">
      <c r="A17" s="38" t="s">
        <v>45</v>
      </c>
      <c r="B17" s="27" t="s">
        <v>20</v>
      </c>
      <c r="C17" s="15" t="s">
        <v>18</v>
      </c>
      <c r="D17" s="13">
        <v>11</v>
      </c>
      <c r="E17" s="25">
        <v>33.31</v>
      </c>
      <c r="F17" s="26">
        <v>0.05</v>
      </c>
      <c r="G17" s="17">
        <f t="shared" si="0"/>
        <v>366.41</v>
      </c>
      <c r="H17" s="17">
        <f t="shared" si="1"/>
        <v>384.73050000000001</v>
      </c>
      <c r="I17" s="14" t="s">
        <v>24</v>
      </c>
      <c r="J17" s="10" t="s">
        <v>57</v>
      </c>
      <c r="K17" s="42">
        <v>121903</v>
      </c>
      <c r="L17" s="46"/>
    </row>
    <row r="18" spans="1:1024" ht="94.5" customHeight="1">
      <c r="A18" s="38" t="s">
        <v>46</v>
      </c>
      <c r="B18" s="27" t="s">
        <v>25</v>
      </c>
      <c r="C18" s="15" t="s">
        <v>18</v>
      </c>
      <c r="D18" s="13">
        <v>11</v>
      </c>
      <c r="E18" s="25">
        <v>33.31</v>
      </c>
      <c r="F18" s="26">
        <v>0.05</v>
      </c>
      <c r="G18" s="17">
        <f t="shared" si="0"/>
        <v>366.41</v>
      </c>
      <c r="H18" s="17">
        <f t="shared" si="1"/>
        <v>384.73050000000001</v>
      </c>
      <c r="I18" s="14" t="s">
        <v>26</v>
      </c>
      <c r="J18" s="10" t="s">
        <v>57</v>
      </c>
      <c r="K18" s="42">
        <v>121903</v>
      </c>
      <c r="L18" s="46"/>
    </row>
    <row r="19" spans="1:1024" ht="93" customHeight="1">
      <c r="A19" s="38" t="s">
        <v>47</v>
      </c>
      <c r="B19" s="27" t="s">
        <v>25</v>
      </c>
      <c r="C19" s="15" t="s">
        <v>18</v>
      </c>
      <c r="D19" s="13">
        <v>22</v>
      </c>
      <c r="E19" s="25">
        <v>33.31</v>
      </c>
      <c r="F19" s="26">
        <v>0.05</v>
      </c>
      <c r="G19" s="17">
        <f t="shared" si="0"/>
        <v>732.82</v>
      </c>
      <c r="H19" s="17">
        <f t="shared" si="1"/>
        <v>769.46100000000001</v>
      </c>
      <c r="I19" s="14" t="s">
        <v>27</v>
      </c>
      <c r="J19" s="10" t="s">
        <v>57</v>
      </c>
      <c r="K19" s="42">
        <v>121903</v>
      </c>
      <c r="L19" s="46"/>
    </row>
    <row r="20" spans="1:1024" ht="94.5" customHeight="1">
      <c r="A20" s="38" t="s">
        <v>48</v>
      </c>
      <c r="B20" s="27" t="s">
        <v>25</v>
      </c>
      <c r="C20" s="15" t="s">
        <v>18</v>
      </c>
      <c r="D20" s="13">
        <v>11</v>
      </c>
      <c r="E20" s="25">
        <v>33.31</v>
      </c>
      <c r="F20" s="26">
        <v>0.05</v>
      </c>
      <c r="G20" s="17">
        <f t="shared" si="0"/>
        <v>366.41</v>
      </c>
      <c r="H20" s="17">
        <f t="shared" si="1"/>
        <v>384.73050000000001</v>
      </c>
      <c r="I20" s="14" t="s">
        <v>28</v>
      </c>
      <c r="J20" s="10" t="s">
        <v>57</v>
      </c>
      <c r="K20" s="42">
        <v>121903</v>
      </c>
      <c r="L20" s="46"/>
    </row>
    <row r="21" spans="1:1024" ht="94.5" customHeight="1">
      <c r="A21" s="38" t="s">
        <v>49</v>
      </c>
      <c r="B21" s="27" t="s">
        <v>29</v>
      </c>
      <c r="C21" s="10" t="s">
        <v>17</v>
      </c>
      <c r="D21" s="13">
        <v>11</v>
      </c>
      <c r="E21" s="25">
        <v>33.31</v>
      </c>
      <c r="F21" s="26">
        <v>0.05</v>
      </c>
      <c r="G21" s="17">
        <f t="shared" si="0"/>
        <v>366.41</v>
      </c>
      <c r="H21" s="17">
        <f t="shared" si="1"/>
        <v>384.73050000000001</v>
      </c>
      <c r="I21" s="14" t="s">
        <v>30</v>
      </c>
      <c r="J21" s="10" t="s">
        <v>57</v>
      </c>
      <c r="K21" s="42">
        <v>121903</v>
      </c>
      <c r="L21" s="46"/>
    </row>
    <row r="22" spans="1:1024" ht="15.6">
      <c r="A22" s="38"/>
      <c r="B22" s="28"/>
      <c r="C22" s="29"/>
      <c r="D22" s="29"/>
      <c r="E22" s="53" t="s">
        <v>50</v>
      </c>
      <c r="F22" s="54"/>
      <c r="G22" s="17">
        <f>SUM(G15:G21)</f>
        <v>4030.5099999999998</v>
      </c>
      <c r="H22" s="17">
        <f>SUM(H15:H21)</f>
        <v>4232.0355</v>
      </c>
      <c r="I22" s="62"/>
      <c r="J22" s="63"/>
      <c r="K22" s="63"/>
      <c r="L22" s="51">
        <v>4500</v>
      </c>
    </row>
    <row r="23" spans="1:1024" s="80" customFormat="1" ht="15.6">
      <c r="A23" s="68">
        <v>31</v>
      </c>
      <c r="B23" s="87" t="s">
        <v>31</v>
      </c>
      <c r="C23" s="87"/>
      <c r="D23" s="87"/>
      <c r="E23" s="87"/>
      <c r="F23" s="87"/>
      <c r="G23" s="87"/>
      <c r="H23" s="87"/>
      <c r="I23" s="87"/>
      <c r="J23" s="87"/>
      <c r="K23" s="88"/>
      <c r="L23" s="78"/>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c r="IU23" s="79"/>
      <c r="IV23" s="79"/>
      <c r="IW23" s="79"/>
      <c r="IX23" s="79"/>
      <c r="IY23" s="79"/>
      <c r="IZ23" s="79"/>
      <c r="JA23" s="79"/>
      <c r="JB23" s="79"/>
      <c r="JC23" s="79"/>
      <c r="JD23" s="79"/>
      <c r="JE23" s="79"/>
      <c r="JF23" s="79"/>
      <c r="JG23" s="79"/>
      <c r="JH23" s="79"/>
      <c r="JI23" s="79"/>
      <c r="JJ23" s="79"/>
      <c r="JK23" s="79"/>
      <c r="JL23" s="79"/>
      <c r="JM23" s="79"/>
      <c r="JN23" s="79"/>
      <c r="JO23" s="79"/>
      <c r="JP23" s="79"/>
      <c r="JQ23" s="79"/>
      <c r="JR23" s="79"/>
      <c r="JS23" s="79"/>
      <c r="JT23" s="79"/>
      <c r="JU23" s="79"/>
      <c r="JV23" s="79"/>
      <c r="JW23" s="79"/>
      <c r="JX23" s="79"/>
      <c r="JY23" s="79"/>
      <c r="JZ23" s="79"/>
      <c r="KA23" s="79"/>
      <c r="KB23" s="79"/>
      <c r="KC23" s="79"/>
      <c r="KD23" s="79"/>
      <c r="KE23" s="79"/>
      <c r="KF23" s="79"/>
      <c r="KG23" s="79"/>
      <c r="KH23" s="79"/>
      <c r="KI23" s="79"/>
      <c r="KJ23" s="79"/>
      <c r="KK23" s="79"/>
      <c r="KL23" s="79"/>
      <c r="KM23" s="79"/>
      <c r="KN23" s="79"/>
      <c r="KO23" s="79"/>
      <c r="KP23" s="79"/>
      <c r="KQ23" s="79"/>
      <c r="KR23" s="79"/>
      <c r="KS23" s="79"/>
      <c r="KT23" s="79"/>
      <c r="KU23" s="79"/>
      <c r="KV23" s="79"/>
      <c r="KW23" s="79"/>
      <c r="KX23" s="79"/>
      <c r="KY23" s="79"/>
      <c r="KZ23" s="79"/>
      <c r="LA23" s="79"/>
      <c r="LB23" s="79"/>
      <c r="LC23" s="79"/>
      <c r="LD23" s="79"/>
      <c r="LE23" s="79"/>
      <c r="LF23" s="79"/>
      <c r="LG23" s="79"/>
      <c r="LH23" s="79"/>
      <c r="LI23" s="79"/>
      <c r="LJ23" s="79"/>
      <c r="LK23" s="79"/>
      <c r="LL23" s="79"/>
      <c r="LM23" s="79"/>
      <c r="LN23" s="79"/>
      <c r="LO23" s="79"/>
      <c r="LP23" s="79"/>
      <c r="LQ23" s="79"/>
      <c r="LR23" s="79"/>
      <c r="LS23" s="79"/>
      <c r="LT23" s="79"/>
      <c r="LU23" s="79"/>
      <c r="LV23" s="79"/>
      <c r="LW23" s="79"/>
      <c r="LX23" s="79"/>
      <c r="LY23" s="79"/>
      <c r="LZ23" s="79"/>
      <c r="MA23" s="79"/>
      <c r="MB23" s="79"/>
      <c r="MC23" s="79"/>
      <c r="MD23" s="79"/>
      <c r="ME23" s="79"/>
      <c r="MF23" s="79"/>
      <c r="MG23" s="79"/>
      <c r="MH23" s="79"/>
      <c r="MI23" s="79"/>
      <c r="MJ23" s="79"/>
      <c r="MK23" s="79"/>
      <c r="ML23" s="79"/>
      <c r="MM23" s="79"/>
      <c r="MN23" s="79"/>
      <c r="MO23" s="79"/>
      <c r="MP23" s="79"/>
      <c r="MQ23" s="79"/>
      <c r="MR23" s="79"/>
      <c r="MS23" s="79"/>
      <c r="MT23" s="79"/>
      <c r="MU23" s="79"/>
      <c r="MV23" s="79"/>
      <c r="MW23" s="79"/>
      <c r="MX23" s="79"/>
      <c r="MY23" s="79"/>
      <c r="MZ23" s="79"/>
      <c r="NA23" s="79"/>
      <c r="NB23" s="79"/>
      <c r="NC23" s="79"/>
      <c r="ND23" s="79"/>
      <c r="NE23" s="79"/>
      <c r="NF23" s="79"/>
      <c r="NG23" s="79"/>
      <c r="NH23" s="79"/>
      <c r="NI23" s="79"/>
      <c r="NJ23" s="79"/>
      <c r="NK23" s="79"/>
      <c r="NL23" s="79"/>
      <c r="NM23" s="79"/>
      <c r="NN23" s="79"/>
      <c r="NO23" s="79"/>
      <c r="NP23" s="79"/>
      <c r="NQ23" s="79"/>
      <c r="NR23" s="79"/>
      <c r="NS23" s="79"/>
      <c r="NT23" s="79"/>
      <c r="NU23" s="79"/>
      <c r="NV23" s="79"/>
      <c r="NW23" s="79"/>
      <c r="NX23" s="79"/>
      <c r="NY23" s="79"/>
      <c r="NZ23" s="79"/>
      <c r="OA23" s="79"/>
      <c r="OB23" s="79"/>
      <c r="OC23" s="79"/>
      <c r="OD23" s="79"/>
      <c r="OE23" s="79"/>
      <c r="OF23" s="79"/>
      <c r="OG23" s="79"/>
      <c r="OH23" s="79"/>
      <c r="OI23" s="79"/>
      <c r="OJ23" s="79"/>
      <c r="OK23" s="79"/>
      <c r="OL23" s="79"/>
      <c r="OM23" s="79"/>
      <c r="ON23" s="79"/>
      <c r="OO23" s="79"/>
      <c r="OP23" s="79"/>
      <c r="OQ23" s="79"/>
      <c r="OR23" s="79"/>
      <c r="OS23" s="79"/>
      <c r="OT23" s="79"/>
      <c r="OU23" s="79"/>
      <c r="OV23" s="79"/>
      <c r="OW23" s="79"/>
      <c r="OX23" s="79"/>
      <c r="OY23" s="79"/>
      <c r="OZ23" s="79"/>
      <c r="PA23" s="79"/>
      <c r="PB23" s="79"/>
      <c r="PC23" s="79"/>
      <c r="PD23" s="79"/>
      <c r="PE23" s="79"/>
      <c r="PF23" s="79"/>
      <c r="PG23" s="79"/>
      <c r="PH23" s="79"/>
      <c r="PI23" s="79"/>
      <c r="PJ23" s="79"/>
      <c r="PK23" s="79"/>
      <c r="PL23" s="79"/>
      <c r="PM23" s="79"/>
      <c r="PN23" s="79"/>
      <c r="PO23" s="79"/>
      <c r="PP23" s="79"/>
      <c r="PQ23" s="79"/>
      <c r="PR23" s="79"/>
      <c r="PS23" s="79"/>
      <c r="PT23" s="79"/>
      <c r="PU23" s="79"/>
      <c r="PV23" s="79"/>
      <c r="PW23" s="79"/>
      <c r="PX23" s="79"/>
      <c r="PY23" s="79"/>
      <c r="PZ23" s="79"/>
      <c r="QA23" s="79"/>
      <c r="QB23" s="79"/>
      <c r="QC23" s="79"/>
      <c r="QD23" s="79"/>
      <c r="QE23" s="79"/>
      <c r="QF23" s="79"/>
      <c r="QG23" s="79"/>
      <c r="QH23" s="79"/>
      <c r="QI23" s="79"/>
      <c r="QJ23" s="79"/>
      <c r="QK23" s="79"/>
      <c r="QL23" s="79"/>
      <c r="QM23" s="79"/>
      <c r="QN23" s="79"/>
      <c r="QO23" s="79"/>
      <c r="QP23" s="79"/>
      <c r="QQ23" s="79"/>
      <c r="QR23" s="79"/>
      <c r="QS23" s="79"/>
      <c r="QT23" s="79"/>
      <c r="QU23" s="79"/>
      <c r="QV23" s="79"/>
      <c r="QW23" s="79"/>
      <c r="QX23" s="79"/>
      <c r="QY23" s="79"/>
      <c r="QZ23" s="79"/>
      <c r="RA23" s="79"/>
      <c r="RB23" s="79"/>
      <c r="RC23" s="79"/>
      <c r="RD23" s="79"/>
      <c r="RE23" s="79"/>
      <c r="RF23" s="79"/>
      <c r="RG23" s="79"/>
      <c r="RH23" s="79"/>
      <c r="RI23" s="79"/>
      <c r="RJ23" s="79"/>
      <c r="RK23" s="79"/>
      <c r="RL23" s="79"/>
      <c r="RM23" s="79"/>
      <c r="RN23" s="79"/>
      <c r="RO23" s="79"/>
      <c r="RP23" s="79"/>
      <c r="RQ23" s="79"/>
      <c r="RR23" s="79"/>
      <c r="RS23" s="79"/>
      <c r="RT23" s="79"/>
      <c r="RU23" s="79"/>
      <c r="RV23" s="79"/>
      <c r="RW23" s="79"/>
      <c r="RX23" s="79"/>
      <c r="RY23" s="79"/>
      <c r="RZ23" s="79"/>
      <c r="SA23" s="79"/>
      <c r="SB23" s="79"/>
      <c r="SC23" s="79"/>
      <c r="SD23" s="79"/>
      <c r="SE23" s="79"/>
      <c r="SF23" s="79"/>
      <c r="SG23" s="79"/>
      <c r="SH23" s="79"/>
      <c r="SI23" s="79"/>
      <c r="SJ23" s="79"/>
      <c r="SK23" s="79"/>
      <c r="SL23" s="79"/>
      <c r="SM23" s="79"/>
      <c r="SN23" s="79"/>
      <c r="SO23" s="79"/>
      <c r="SP23" s="79"/>
      <c r="SQ23" s="79"/>
      <c r="SR23" s="79"/>
      <c r="SS23" s="79"/>
      <c r="ST23" s="79"/>
      <c r="SU23" s="79"/>
      <c r="SV23" s="79"/>
      <c r="SW23" s="79"/>
      <c r="SX23" s="79"/>
      <c r="SY23" s="79"/>
      <c r="SZ23" s="79"/>
      <c r="TA23" s="79"/>
      <c r="TB23" s="79"/>
      <c r="TC23" s="79"/>
      <c r="TD23" s="79"/>
      <c r="TE23" s="79"/>
      <c r="TF23" s="79"/>
      <c r="TG23" s="79"/>
      <c r="TH23" s="79"/>
      <c r="TI23" s="79"/>
      <c r="TJ23" s="79"/>
      <c r="TK23" s="79"/>
      <c r="TL23" s="79"/>
      <c r="TM23" s="79"/>
      <c r="TN23" s="79"/>
      <c r="TO23" s="79"/>
      <c r="TP23" s="79"/>
      <c r="TQ23" s="79"/>
      <c r="TR23" s="79"/>
      <c r="TS23" s="79"/>
      <c r="TT23" s="79"/>
      <c r="TU23" s="79"/>
      <c r="TV23" s="79"/>
      <c r="TW23" s="79"/>
      <c r="TX23" s="79"/>
      <c r="TY23" s="79"/>
      <c r="TZ23" s="79"/>
      <c r="UA23" s="79"/>
      <c r="UB23" s="79"/>
      <c r="UC23" s="79"/>
      <c r="UD23" s="79"/>
      <c r="UE23" s="79"/>
      <c r="UF23" s="79"/>
      <c r="UG23" s="79"/>
      <c r="UH23" s="79"/>
      <c r="UI23" s="79"/>
      <c r="UJ23" s="79"/>
      <c r="UK23" s="79"/>
      <c r="UL23" s="79"/>
      <c r="UM23" s="79"/>
      <c r="UN23" s="79"/>
      <c r="UO23" s="79"/>
      <c r="UP23" s="79"/>
      <c r="UQ23" s="79"/>
      <c r="UR23" s="79"/>
      <c r="US23" s="79"/>
      <c r="UT23" s="79"/>
      <c r="UU23" s="79"/>
      <c r="UV23" s="79"/>
      <c r="UW23" s="79"/>
      <c r="UX23" s="79"/>
      <c r="UY23" s="79"/>
      <c r="UZ23" s="79"/>
      <c r="VA23" s="79"/>
      <c r="VB23" s="79"/>
      <c r="VC23" s="79"/>
      <c r="VD23" s="79"/>
      <c r="VE23" s="79"/>
      <c r="VF23" s="79"/>
      <c r="VG23" s="79"/>
      <c r="VH23" s="79"/>
      <c r="VI23" s="79"/>
      <c r="VJ23" s="79"/>
      <c r="VK23" s="79"/>
      <c r="VL23" s="79"/>
      <c r="VM23" s="79"/>
      <c r="VN23" s="79"/>
      <c r="VO23" s="79"/>
      <c r="VP23" s="79"/>
      <c r="VQ23" s="79"/>
      <c r="VR23" s="79"/>
      <c r="VS23" s="79"/>
      <c r="VT23" s="79"/>
      <c r="VU23" s="79"/>
      <c r="VV23" s="79"/>
      <c r="VW23" s="79"/>
      <c r="VX23" s="79"/>
      <c r="VY23" s="79"/>
      <c r="VZ23" s="79"/>
      <c r="WA23" s="79"/>
      <c r="WB23" s="79"/>
      <c r="WC23" s="79"/>
      <c r="WD23" s="79"/>
      <c r="WE23" s="79"/>
      <c r="WF23" s="79"/>
      <c r="WG23" s="79"/>
      <c r="WH23" s="79"/>
      <c r="WI23" s="79"/>
      <c r="WJ23" s="79"/>
      <c r="WK23" s="79"/>
      <c r="WL23" s="79"/>
      <c r="WM23" s="79"/>
      <c r="WN23" s="79"/>
      <c r="WO23" s="79"/>
      <c r="WP23" s="79"/>
      <c r="WQ23" s="79"/>
      <c r="WR23" s="79"/>
      <c r="WS23" s="79"/>
      <c r="WT23" s="79"/>
      <c r="WU23" s="79"/>
      <c r="WV23" s="79"/>
      <c r="WW23" s="79"/>
      <c r="WX23" s="79"/>
      <c r="WY23" s="79"/>
      <c r="WZ23" s="79"/>
      <c r="XA23" s="79"/>
      <c r="XB23" s="79"/>
      <c r="XC23" s="79"/>
      <c r="XD23" s="79"/>
      <c r="XE23" s="79"/>
      <c r="XF23" s="79"/>
      <c r="XG23" s="79"/>
      <c r="XH23" s="79"/>
      <c r="XI23" s="79"/>
      <c r="XJ23" s="79"/>
      <c r="XK23" s="79"/>
      <c r="XL23" s="79"/>
      <c r="XM23" s="79"/>
      <c r="XN23" s="79"/>
      <c r="XO23" s="79"/>
      <c r="XP23" s="79"/>
      <c r="XQ23" s="79"/>
      <c r="XR23" s="79"/>
      <c r="XS23" s="79"/>
      <c r="XT23" s="79"/>
      <c r="XU23" s="79"/>
      <c r="XV23" s="79"/>
      <c r="XW23" s="79"/>
      <c r="XX23" s="79"/>
      <c r="XY23" s="79"/>
      <c r="XZ23" s="79"/>
      <c r="YA23" s="79"/>
      <c r="YB23" s="79"/>
      <c r="YC23" s="79"/>
      <c r="YD23" s="79"/>
      <c r="YE23" s="79"/>
      <c r="YF23" s="79"/>
      <c r="YG23" s="79"/>
      <c r="YH23" s="79"/>
      <c r="YI23" s="79"/>
      <c r="YJ23" s="79"/>
      <c r="YK23" s="79"/>
      <c r="YL23" s="79"/>
      <c r="YM23" s="79"/>
      <c r="YN23" s="79"/>
      <c r="YO23" s="79"/>
      <c r="YP23" s="79"/>
      <c r="YQ23" s="79"/>
      <c r="YR23" s="79"/>
      <c r="YS23" s="79"/>
      <c r="YT23" s="79"/>
      <c r="YU23" s="79"/>
      <c r="YV23" s="79"/>
      <c r="YW23" s="79"/>
      <c r="YX23" s="79"/>
      <c r="YY23" s="79"/>
      <c r="YZ23" s="79"/>
      <c r="ZA23" s="79"/>
      <c r="ZB23" s="79"/>
      <c r="ZC23" s="79"/>
      <c r="ZD23" s="79"/>
      <c r="ZE23" s="79"/>
      <c r="ZF23" s="79"/>
      <c r="ZG23" s="79"/>
      <c r="ZH23" s="79"/>
      <c r="ZI23" s="79"/>
      <c r="ZJ23" s="79"/>
      <c r="ZK23" s="79"/>
      <c r="ZL23" s="79"/>
      <c r="ZM23" s="79"/>
      <c r="ZN23" s="79"/>
      <c r="ZO23" s="79"/>
      <c r="ZP23" s="79"/>
      <c r="ZQ23" s="79"/>
      <c r="ZR23" s="79"/>
      <c r="ZS23" s="79"/>
      <c r="ZT23" s="79"/>
      <c r="ZU23" s="79"/>
      <c r="ZV23" s="79"/>
      <c r="ZW23" s="79"/>
      <c r="ZX23" s="79"/>
      <c r="ZY23" s="79"/>
      <c r="ZZ23" s="79"/>
      <c r="AAA23" s="79"/>
      <c r="AAB23" s="79"/>
      <c r="AAC23" s="79"/>
      <c r="AAD23" s="79"/>
      <c r="AAE23" s="79"/>
      <c r="AAF23" s="79"/>
      <c r="AAG23" s="79"/>
      <c r="AAH23" s="79"/>
      <c r="AAI23" s="79"/>
      <c r="AAJ23" s="79"/>
      <c r="AAK23" s="79"/>
      <c r="AAL23" s="79"/>
      <c r="AAM23" s="79"/>
      <c r="AAN23" s="79"/>
      <c r="AAO23" s="79"/>
      <c r="AAP23" s="79"/>
      <c r="AAQ23" s="79"/>
      <c r="AAR23" s="79"/>
      <c r="AAS23" s="79"/>
      <c r="AAT23" s="79"/>
      <c r="AAU23" s="79"/>
      <c r="AAV23" s="79"/>
      <c r="AAW23" s="79"/>
      <c r="AAX23" s="79"/>
      <c r="AAY23" s="79"/>
      <c r="AAZ23" s="79"/>
      <c r="ABA23" s="79"/>
      <c r="ABB23" s="79"/>
      <c r="ABC23" s="79"/>
      <c r="ABD23" s="79"/>
      <c r="ABE23" s="79"/>
      <c r="ABF23" s="79"/>
      <c r="ABG23" s="79"/>
      <c r="ABH23" s="79"/>
      <c r="ABI23" s="79"/>
      <c r="ABJ23" s="79"/>
      <c r="ABK23" s="79"/>
      <c r="ABL23" s="79"/>
      <c r="ABM23" s="79"/>
      <c r="ABN23" s="79"/>
      <c r="ABO23" s="79"/>
      <c r="ABP23" s="79"/>
      <c r="ABQ23" s="79"/>
      <c r="ABR23" s="79"/>
      <c r="ABS23" s="79"/>
      <c r="ABT23" s="79"/>
      <c r="ABU23" s="79"/>
      <c r="ABV23" s="79"/>
      <c r="ABW23" s="79"/>
      <c r="ABX23" s="79"/>
      <c r="ABY23" s="79"/>
      <c r="ABZ23" s="79"/>
      <c r="ACA23" s="79"/>
      <c r="ACB23" s="79"/>
      <c r="ACC23" s="79"/>
      <c r="ACD23" s="79"/>
      <c r="ACE23" s="79"/>
      <c r="ACF23" s="79"/>
      <c r="ACG23" s="79"/>
      <c r="ACH23" s="79"/>
      <c r="ACI23" s="79"/>
      <c r="ACJ23" s="79"/>
      <c r="ACK23" s="79"/>
      <c r="ACL23" s="79"/>
      <c r="ACM23" s="79"/>
      <c r="ACN23" s="79"/>
      <c r="ACO23" s="79"/>
      <c r="ACP23" s="79"/>
      <c r="ACQ23" s="79"/>
      <c r="ACR23" s="79"/>
      <c r="ACS23" s="79"/>
      <c r="ACT23" s="79"/>
      <c r="ACU23" s="79"/>
      <c r="ACV23" s="79"/>
      <c r="ACW23" s="79"/>
      <c r="ACX23" s="79"/>
      <c r="ACY23" s="79"/>
      <c r="ACZ23" s="79"/>
      <c r="ADA23" s="79"/>
      <c r="ADB23" s="79"/>
      <c r="ADC23" s="79"/>
      <c r="ADD23" s="79"/>
      <c r="ADE23" s="79"/>
      <c r="ADF23" s="79"/>
      <c r="ADG23" s="79"/>
      <c r="ADH23" s="79"/>
      <c r="ADI23" s="79"/>
      <c r="ADJ23" s="79"/>
      <c r="ADK23" s="79"/>
      <c r="ADL23" s="79"/>
      <c r="ADM23" s="79"/>
      <c r="ADN23" s="79"/>
      <c r="ADO23" s="79"/>
      <c r="ADP23" s="79"/>
      <c r="ADQ23" s="79"/>
      <c r="ADR23" s="79"/>
      <c r="ADS23" s="79"/>
      <c r="ADT23" s="79"/>
      <c r="ADU23" s="79"/>
      <c r="ADV23" s="79"/>
      <c r="ADW23" s="79"/>
      <c r="ADX23" s="79"/>
      <c r="ADY23" s="79"/>
      <c r="ADZ23" s="79"/>
      <c r="AEA23" s="79"/>
      <c r="AEB23" s="79"/>
      <c r="AEC23" s="79"/>
      <c r="AED23" s="79"/>
      <c r="AEE23" s="79"/>
      <c r="AEF23" s="79"/>
      <c r="AEG23" s="79"/>
      <c r="AEH23" s="79"/>
      <c r="AEI23" s="79"/>
      <c r="AEJ23" s="79"/>
      <c r="AEK23" s="79"/>
      <c r="AEL23" s="79"/>
      <c r="AEM23" s="79"/>
      <c r="AEN23" s="79"/>
      <c r="AEO23" s="79"/>
      <c r="AEP23" s="79"/>
      <c r="AEQ23" s="79"/>
      <c r="AER23" s="79"/>
      <c r="AES23" s="79"/>
      <c r="AET23" s="79"/>
      <c r="AEU23" s="79"/>
      <c r="AEV23" s="79"/>
      <c r="AEW23" s="79"/>
      <c r="AEX23" s="79"/>
      <c r="AEY23" s="79"/>
      <c r="AEZ23" s="79"/>
      <c r="AFA23" s="79"/>
      <c r="AFB23" s="79"/>
      <c r="AFC23" s="79"/>
      <c r="AFD23" s="79"/>
      <c r="AFE23" s="79"/>
      <c r="AFF23" s="79"/>
      <c r="AFG23" s="79"/>
      <c r="AFH23" s="79"/>
      <c r="AFI23" s="79"/>
      <c r="AFJ23" s="79"/>
      <c r="AFK23" s="79"/>
      <c r="AFL23" s="79"/>
      <c r="AFM23" s="79"/>
      <c r="AFN23" s="79"/>
      <c r="AFO23" s="79"/>
      <c r="AFP23" s="79"/>
      <c r="AFQ23" s="79"/>
      <c r="AFR23" s="79"/>
      <c r="AFS23" s="79"/>
      <c r="AFT23" s="79"/>
      <c r="AFU23" s="79"/>
      <c r="AFV23" s="79"/>
      <c r="AFW23" s="79"/>
      <c r="AFX23" s="79"/>
      <c r="AFY23" s="79"/>
      <c r="AFZ23" s="79"/>
      <c r="AGA23" s="79"/>
      <c r="AGB23" s="79"/>
      <c r="AGC23" s="79"/>
      <c r="AGD23" s="79"/>
      <c r="AGE23" s="79"/>
      <c r="AGF23" s="79"/>
      <c r="AGG23" s="79"/>
      <c r="AGH23" s="79"/>
      <c r="AGI23" s="79"/>
      <c r="AGJ23" s="79"/>
      <c r="AGK23" s="79"/>
      <c r="AGL23" s="79"/>
      <c r="AGM23" s="79"/>
      <c r="AGN23" s="79"/>
      <c r="AGO23" s="79"/>
      <c r="AGP23" s="79"/>
      <c r="AGQ23" s="79"/>
      <c r="AGR23" s="79"/>
      <c r="AGS23" s="79"/>
      <c r="AGT23" s="79"/>
      <c r="AGU23" s="79"/>
      <c r="AGV23" s="79"/>
      <c r="AGW23" s="79"/>
      <c r="AGX23" s="79"/>
      <c r="AGY23" s="79"/>
      <c r="AGZ23" s="79"/>
      <c r="AHA23" s="79"/>
      <c r="AHB23" s="79"/>
      <c r="AHC23" s="79"/>
      <c r="AHD23" s="79"/>
      <c r="AHE23" s="79"/>
      <c r="AHF23" s="79"/>
      <c r="AHG23" s="79"/>
      <c r="AHH23" s="79"/>
      <c r="AHI23" s="79"/>
      <c r="AHJ23" s="79"/>
      <c r="AHK23" s="79"/>
      <c r="AHL23" s="79"/>
      <c r="AHM23" s="79"/>
      <c r="AHN23" s="79"/>
      <c r="AHO23" s="79"/>
      <c r="AHP23" s="79"/>
      <c r="AHQ23" s="79"/>
      <c r="AHR23" s="79"/>
      <c r="AHS23" s="79"/>
      <c r="AHT23" s="79"/>
      <c r="AHU23" s="79"/>
      <c r="AHV23" s="79"/>
      <c r="AHW23" s="79"/>
      <c r="AHX23" s="79"/>
      <c r="AHY23" s="79"/>
      <c r="AHZ23" s="79"/>
      <c r="AIA23" s="79"/>
      <c r="AIB23" s="79"/>
      <c r="AIC23" s="79"/>
      <c r="AID23" s="79"/>
      <c r="AIE23" s="79"/>
      <c r="AIF23" s="79"/>
      <c r="AIG23" s="79"/>
      <c r="AIH23" s="79"/>
      <c r="AII23" s="79"/>
      <c r="AIJ23" s="79"/>
      <c r="AIK23" s="79"/>
      <c r="AIL23" s="79"/>
      <c r="AIM23" s="79"/>
      <c r="AIN23" s="79"/>
      <c r="AIO23" s="79"/>
      <c r="AIP23" s="79"/>
      <c r="AIQ23" s="79"/>
      <c r="AIR23" s="79"/>
      <c r="AIS23" s="79"/>
      <c r="AIT23" s="79"/>
      <c r="AIU23" s="79"/>
      <c r="AIV23" s="79"/>
      <c r="AIW23" s="79"/>
      <c r="AIX23" s="79"/>
      <c r="AIY23" s="79"/>
      <c r="AIZ23" s="79"/>
      <c r="AJA23" s="79"/>
      <c r="AJB23" s="79"/>
      <c r="AJC23" s="79"/>
      <c r="AJD23" s="79"/>
      <c r="AJE23" s="79"/>
      <c r="AJF23" s="79"/>
      <c r="AJG23" s="79"/>
      <c r="AJH23" s="79"/>
      <c r="AJI23" s="79"/>
      <c r="AJJ23" s="79"/>
      <c r="AJK23" s="79"/>
      <c r="AJL23" s="79"/>
      <c r="AJM23" s="79"/>
      <c r="AJN23" s="79"/>
      <c r="AJO23" s="79"/>
      <c r="AJP23" s="79"/>
      <c r="AJQ23" s="79"/>
      <c r="AJR23" s="79"/>
      <c r="AJS23" s="79"/>
      <c r="AJT23" s="79"/>
      <c r="AJU23" s="79"/>
      <c r="AJV23" s="79"/>
      <c r="AJW23" s="79"/>
      <c r="AJX23" s="79"/>
      <c r="AJY23" s="79"/>
      <c r="AJZ23" s="79"/>
      <c r="AKA23" s="79"/>
      <c r="AKB23" s="79"/>
      <c r="AKC23" s="79"/>
      <c r="AKD23" s="79"/>
      <c r="AKE23" s="79"/>
      <c r="AKF23" s="79"/>
      <c r="AKG23" s="79"/>
      <c r="AKH23" s="79"/>
      <c r="AKI23" s="79"/>
      <c r="AKJ23" s="79"/>
      <c r="AKK23" s="79"/>
      <c r="AKL23" s="79"/>
      <c r="AKM23" s="79"/>
      <c r="AKN23" s="79"/>
      <c r="AKO23" s="79"/>
      <c r="AKP23" s="79"/>
      <c r="AKQ23" s="79"/>
      <c r="AKR23" s="79"/>
      <c r="AKS23" s="79"/>
      <c r="AKT23" s="79"/>
      <c r="AKU23" s="79"/>
      <c r="AKV23" s="79"/>
      <c r="AKW23" s="79"/>
      <c r="AKX23" s="79"/>
      <c r="AKY23" s="79"/>
      <c r="AKZ23" s="79"/>
      <c r="ALA23" s="79"/>
      <c r="ALB23" s="79"/>
      <c r="ALC23" s="79"/>
      <c r="ALD23" s="79"/>
      <c r="ALE23" s="79"/>
      <c r="ALF23" s="79"/>
      <c r="ALG23" s="79"/>
      <c r="ALH23" s="79"/>
      <c r="ALI23" s="79"/>
      <c r="ALJ23" s="79"/>
      <c r="ALK23" s="79"/>
      <c r="ALL23" s="79"/>
      <c r="ALM23" s="79"/>
      <c r="ALN23" s="79"/>
      <c r="ALO23" s="79"/>
      <c r="ALP23" s="79"/>
      <c r="ALQ23" s="79"/>
      <c r="ALR23" s="79"/>
      <c r="ALS23" s="79"/>
      <c r="ALT23" s="79"/>
      <c r="ALU23" s="79"/>
      <c r="ALV23" s="79"/>
      <c r="ALW23" s="79"/>
      <c r="ALX23" s="79"/>
      <c r="ALY23" s="79"/>
      <c r="ALZ23" s="79"/>
      <c r="AMA23" s="79"/>
      <c r="AMB23" s="79"/>
      <c r="AMC23" s="79"/>
      <c r="AMD23" s="79"/>
      <c r="AME23" s="79"/>
      <c r="AMF23" s="79"/>
      <c r="AMG23" s="79"/>
      <c r="AMH23" s="79"/>
      <c r="AMI23" s="79"/>
      <c r="AMJ23" s="79"/>
    </row>
    <row r="24" spans="1:1024" ht="154.5" customHeight="1">
      <c r="A24" s="38" t="s">
        <v>51</v>
      </c>
      <c r="B24" s="30" t="s">
        <v>32</v>
      </c>
      <c r="C24" s="8" t="s">
        <v>18</v>
      </c>
      <c r="D24" s="11">
        <v>11</v>
      </c>
      <c r="E24" s="25">
        <v>349</v>
      </c>
      <c r="F24" s="26">
        <v>0.05</v>
      </c>
      <c r="G24" s="17">
        <f t="shared" ref="G24:G25" si="2">E24*D24</f>
        <v>3839</v>
      </c>
      <c r="H24" s="17">
        <f t="shared" ref="H24:H25" si="3">G24+G24*F24</f>
        <v>4030.95</v>
      </c>
      <c r="I24" s="14" t="s">
        <v>33</v>
      </c>
      <c r="J24" s="8" t="s">
        <v>60</v>
      </c>
      <c r="K24" s="43" t="s">
        <v>58</v>
      </c>
      <c r="L24" s="46"/>
    </row>
    <row r="25" spans="1:1024" ht="150.75" customHeight="1">
      <c r="A25" s="38" t="s">
        <v>52</v>
      </c>
      <c r="B25" s="30" t="s">
        <v>32</v>
      </c>
      <c r="C25" s="8" t="s">
        <v>18</v>
      </c>
      <c r="D25" s="13">
        <v>11</v>
      </c>
      <c r="E25" s="25">
        <v>367</v>
      </c>
      <c r="F25" s="26">
        <v>0.05</v>
      </c>
      <c r="G25" s="17">
        <f t="shared" si="2"/>
        <v>4037</v>
      </c>
      <c r="H25" s="17">
        <f t="shared" si="3"/>
        <v>4238.8500000000004</v>
      </c>
      <c r="I25" s="14" t="s">
        <v>34</v>
      </c>
      <c r="J25" s="9" t="s">
        <v>60</v>
      </c>
      <c r="K25" s="44" t="s">
        <v>59</v>
      </c>
      <c r="L25" s="46"/>
    </row>
    <row r="26" spans="1:1024" ht="15.6">
      <c r="A26" s="38"/>
      <c r="B26" s="31"/>
      <c r="C26" s="32"/>
      <c r="D26" s="32"/>
      <c r="E26" s="55" t="s">
        <v>53</v>
      </c>
      <c r="F26" s="56"/>
      <c r="G26" s="33">
        <f>SUM(G24:G25)</f>
        <v>7876</v>
      </c>
      <c r="H26" s="33">
        <f>SUM(H24:H25)</f>
        <v>8269.7999999999993</v>
      </c>
      <c r="I26" s="62"/>
      <c r="J26" s="63"/>
      <c r="K26" s="63"/>
      <c r="L26" s="49">
        <v>9000</v>
      </c>
    </row>
    <row r="27" spans="1:1024" s="80" customFormat="1" ht="224.4">
      <c r="A27" s="68">
        <v>47</v>
      </c>
      <c r="B27" s="81" t="s">
        <v>35</v>
      </c>
      <c r="C27" s="82" t="s">
        <v>18</v>
      </c>
      <c r="D27" s="83">
        <v>82</v>
      </c>
      <c r="E27" s="72">
        <v>33</v>
      </c>
      <c r="F27" s="73">
        <v>0.05</v>
      </c>
      <c r="G27" s="74">
        <f t="shared" ref="G27" si="4">E27*D27</f>
        <v>2706</v>
      </c>
      <c r="H27" s="74">
        <f t="shared" ref="H27" si="5">G27+G27*F27</f>
        <v>2841.3</v>
      </c>
      <c r="I27" s="76" t="s">
        <v>36</v>
      </c>
      <c r="J27" s="84" t="s">
        <v>60</v>
      </c>
      <c r="K27" s="85" t="s">
        <v>61</v>
      </c>
      <c r="L27" s="86">
        <v>3000</v>
      </c>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c r="IU27" s="79"/>
      <c r="IV27" s="79"/>
      <c r="IW27" s="79"/>
      <c r="IX27" s="79"/>
      <c r="IY27" s="79"/>
      <c r="IZ27" s="79"/>
      <c r="JA27" s="79"/>
      <c r="JB27" s="79"/>
      <c r="JC27" s="79"/>
      <c r="JD27" s="79"/>
      <c r="JE27" s="79"/>
      <c r="JF27" s="79"/>
      <c r="JG27" s="79"/>
      <c r="JH27" s="79"/>
      <c r="JI27" s="79"/>
      <c r="JJ27" s="79"/>
      <c r="JK27" s="79"/>
      <c r="JL27" s="79"/>
      <c r="JM27" s="79"/>
      <c r="JN27" s="79"/>
      <c r="JO27" s="79"/>
      <c r="JP27" s="79"/>
      <c r="JQ27" s="79"/>
      <c r="JR27" s="79"/>
      <c r="JS27" s="79"/>
      <c r="JT27" s="79"/>
      <c r="JU27" s="79"/>
      <c r="JV27" s="79"/>
      <c r="JW27" s="79"/>
      <c r="JX27" s="79"/>
      <c r="JY27" s="79"/>
      <c r="JZ27" s="79"/>
      <c r="KA27" s="79"/>
      <c r="KB27" s="79"/>
      <c r="KC27" s="79"/>
      <c r="KD27" s="79"/>
      <c r="KE27" s="79"/>
      <c r="KF27" s="79"/>
      <c r="KG27" s="79"/>
      <c r="KH27" s="79"/>
      <c r="KI27" s="79"/>
      <c r="KJ27" s="79"/>
      <c r="KK27" s="79"/>
      <c r="KL27" s="79"/>
      <c r="KM27" s="79"/>
      <c r="KN27" s="79"/>
      <c r="KO27" s="79"/>
      <c r="KP27" s="79"/>
      <c r="KQ27" s="79"/>
      <c r="KR27" s="79"/>
      <c r="KS27" s="79"/>
      <c r="KT27" s="79"/>
      <c r="KU27" s="79"/>
      <c r="KV27" s="79"/>
      <c r="KW27" s="79"/>
      <c r="KX27" s="79"/>
      <c r="KY27" s="79"/>
      <c r="KZ27" s="79"/>
      <c r="LA27" s="79"/>
      <c r="LB27" s="79"/>
      <c r="LC27" s="79"/>
      <c r="LD27" s="79"/>
      <c r="LE27" s="79"/>
      <c r="LF27" s="79"/>
      <c r="LG27" s="79"/>
      <c r="LH27" s="79"/>
      <c r="LI27" s="79"/>
      <c r="LJ27" s="79"/>
      <c r="LK27" s="79"/>
      <c r="LL27" s="79"/>
      <c r="LM27" s="79"/>
      <c r="LN27" s="79"/>
      <c r="LO27" s="79"/>
      <c r="LP27" s="79"/>
      <c r="LQ27" s="79"/>
      <c r="LR27" s="79"/>
      <c r="LS27" s="79"/>
      <c r="LT27" s="79"/>
      <c r="LU27" s="79"/>
      <c r="LV27" s="79"/>
      <c r="LW27" s="79"/>
      <c r="LX27" s="79"/>
      <c r="LY27" s="79"/>
      <c r="LZ27" s="79"/>
      <c r="MA27" s="79"/>
      <c r="MB27" s="79"/>
      <c r="MC27" s="79"/>
      <c r="MD27" s="79"/>
      <c r="ME27" s="79"/>
      <c r="MF27" s="79"/>
      <c r="MG27" s="79"/>
      <c r="MH27" s="79"/>
      <c r="MI27" s="79"/>
      <c r="MJ27" s="79"/>
      <c r="MK27" s="79"/>
      <c r="ML27" s="79"/>
      <c r="MM27" s="79"/>
      <c r="MN27" s="79"/>
      <c r="MO27" s="79"/>
      <c r="MP27" s="79"/>
      <c r="MQ27" s="79"/>
      <c r="MR27" s="79"/>
      <c r="MS27" s="79"/>
      <c r="MT27" s="79"/>
      <c r="MU27" s="79"/>
      <c r="MV27" s="79"/>
      <c r="MW27" s="79"/>
      <c r="MX27" s="79"/>
      <c r="MY27" s="79"/>
      <c r="MZ27" s="79"/>
      <c r="NA27" s="79"/>
      <c r="NB27" s="79"/>
      <c r="NC27" s="79"/>
      <c r="ND27" s="79"/>
      <c r="NE27" s="79"/>
      <c r="NF27" s="79"/>
      <c r="NG27" s="79"/>
      <c r="NH27" s="79"/>
      <c r="NI27" s="79"/>
      <c r="NJ27" s="79"/>
      <c r="NK27" s="79"/>
      <c r="NL27" s="79"/>
      <c r="NM27" s="79"/>
      <c r="NN27" s="79"/>
      <c r="NO27" s="79"/>
      <c r="NP27" s="79"/>
      <c r="NQ27" s="79"/>
      <c r="NR27" s="79"/>
      <c r="NS27" s="79"/>
      <c r="NT27" s="79"/>
      <c r="NU27" s="79"/>
      <c r="NV27" s="79"/>
      <c r="NW27" s="79"/>
      <c r="NX27" s="79"/>
      <c r="NY27" s="79"/>
      <c r="NZ27" s="79"/>
      <c r="OA27" s="79"/>
      <c r="OB27" s="79"/>
      <c r="OC27" s="79"/>
      <c r="OD27" s="79"/>
      <c r="OE27" s="79"/>
      <c r="OF27" s="79"/>
      <c r="OG27" s="79"/>
      <c r="OH27" s="79"/>
      <c r="OI27" s="79"/>
      <c r="OJ27" s="79"/>
      <c r="OK27" s="79"/>
      <c r="OL27" s="79"/>
      <c r="OM27" s="79"/>
      <c r="ON27" s="79"/>
      <c r="OO27" s="79"/>
      <c r="OP27" s="79"/>
      <c r="OQ27" s="79"/>
      <c r="OR27" s="79"/>
      <c r="OS27" s="79"/>
      <c r="OT27" s="79"/>
      <c r="OU27" s="79"/>
      <c r="OV27" s="79"/>
      <c r="OW27" s="79"/>
      <c r="OX27" s="79"/>
      <c r="OY27" s="79"/>
      <c r="OZ27" s="79"/>
      <c r="PA27" s="79"/>
      <c r="PB27" s="79"/>
      <c r="PC27" s="79"/>
      <c r="PD27" s="79"/>
      <c r="PE27" s="79"/>
      <c r="PF27" s="79"/>
      <c r="PG27" s="79"/>
      <c r="PH27" s="79"/>
      <c r="PI27" s="79"/>
      <c r="PJ27" s="79"/>
      <c r="PK27" s="79"/>
      <c r="PL27" s="79"/>
      <c r="PM27" s="79"/>
      <c r="PN27" s="79"/>
      <c r="PO27" s="79"/>
      <c r="PP27" s="79"/>
      <c r="PQ27" s="79"/>
      <c r="PR27" s="79"/>
      <c r="PS27" s="79"/>
      <c r="PT27" s="79"/>
      <c r="PU27" s="79"/>
      <c r="PV27" s="79"/>
      <c r="PW27" s="79"/>
      <c r="PX27" s="79"/>
      <c r="PY27" s="79"/>
      <c r="PZ27" s="79"/>
      <c r="QA27" s="79"/>
      <c r="QB27" s="79"/>
      <c r="QC27" s="79"/>
      <c r="QD27" s="79"/>
      <c r="QE27" s="79"/>
      <c r="QF27" s="79"/>
      <c r="QG27" s="79"/>
      <c r="QH27" s="79"/>
      <c r="QI27" s="79"/>
      <c r="QJ27" s="79"/>
      <c r="QK27" s="79"/>
      <c r="QL27" s="79"/>
      <c r="QM27" s="79"/>
      <c r="QN27" s="79"/>
      <c r="QO27" s="79"/>
      <c r="QP27" s="79"/>
      <c r="QQ27" s="79"/>
      <c r="QR27" s="79"/>
      <c r="QS27" s="79"/>
      <c r="QT27" s="79"/>
      <c r="QU27" s="79"/>
      <c r="QV27" s="79"/>
      <c r="QW27" s="79"/>
      <c r="QX27" s="79"/>
      <c r="QY27" s="79"/>
      <c r="QZ27" s="79"/>
      <c r="RA27" s="79"/>
      <c r="RB27" s="79"/>
      <c r="RC27" s="79"/>
      <c r="RD27" s="79"/>
      <c r="RE27" s="79"/>
      <c r="RF27" s="79"/>
      <c r="RG27" s="79"/>
      <c r="RH27" s="79"/>
      <c r="RI27" s="79"/>
      <c r="RJ27" s="79"/>
      <c r="RK27" s="79"/>
      <c r="RL27" s="79"/>
      <c r="RM27" s="79"/>
      <c r="RN27" s="79"/>
      <c r="RO27" s="79"/>
      <c r="RP27" s="79"/>
      <c r="RQ27" s="79"/>
      <c r="RR27" s="79"/>
      <c r="RS27" s="79"/>
      <c r="RT27" s="79"/>
      <c r="RU27" s="79"/>
      <c r="RV27" s="79"/>
      <c r="RW27" s="79"/>
      <c r="RX27" s="79"/>
      <c r="RY27" s="79"/>
      <c r="RZ27" s="79"/>
      <c r="SA27" s="79"/>
      <c r="SB27" s="79"/>
      <c r="SC27" s="79"/>
      <c r="SD27" s="79"/>
      <c r="SE27" s="79"/>
      <c r="SF27" s="79"/>
      <c r="SG27" s="79"/>
      <c r="SH27" s="79"/>
      <c r="SI27" s="79"/>
      <c r="SJ27" s="79"/>
      <c r="SK27" s="79"/>
      <c r="SL27" s="79"/>
      <c r="SM27" s="79"/>
      <c r="SN27" s="79"/>
      <c r="SO27" s="79"/>
      <c r="SP27" s="79"/>
      <c r="SQ27" s="79"/>
      <c r="SR27" s="79"/>
      <c r="SS27" s="79"/>
      <c r="ST27" s="79"/>
      <c r="SU27" s="79"/>
      <c r="SV27" s="79"/>
      <c r="SW27" s="79"/>
      <c r="SX27" s="79"/>
      <c r="SY27" s="79"/>
      <c r="SZ27" s="79"/>
      <c r="TA27" s="79"/>
      <c r="TB27" s="79"/>
      <c r="TC27" s="79"/>
      <c r="TD27" s="79"/>
      <c r="TE27" s="79"/>
      <c r="TF27" s="79"/>
      <c r="TG27" s="79"/>
      <c r="TH27" s="79"/>
      <c r="TI27" s="79"/>
      <c r="TJ27" s="79"/>
      <c r="TK27" s="79"/>
      <c r="TL27" s="79"/>
      <c r="TM27" s="79"/>
      <c r="TN27" s="79"/>
      <c r="TO27" s="79"/>
      <c r="TP27" s="79"/>
      <c r="TQ27" s="79"/>
      <c r="TR27" s="79"/>
      <c r="TS27" s="79"/>
      <c r="TT27" s="79"/>
      <c r="TU27" s="79"/>
      <c r="TV27" s="79"/>
      <c r="TW27" s="79"/>
      <c r="TX27" s="79"/>
      <c r="TY27" s="79"/>
      <c r="TZ27" s="79"/>
      <c r="UA27" s="79"/>
      <c r="UB27" s="79"/>
      <c r="UC27" s="79"/>
      <c r="UD27" s="79"/>
      <c r="UE27" s="79"/>
      <c r="UF27" s="79"/>
      <c r="UG27" s="79"/>
      <c r="UH27" s="79"/>
      <c r="UI27" s="79"/>
      <c r="UJ27" s="79"/>
      <c r="UK27" s="79"/>
      <c r="UL27" s="79"/>
      <c r="UM27" s="79"/>
      <c r="UN27" s="79"/>
      <c r="UO27" s="79"/>
      <c r="UP27" s="79"/>
      <c r="UQ27" s="79"/>
      <c r="UR27" s="79"/>
      <c r="US27" s="79"/>
      <c r="UT27" s="79"/>
      <c r="UU27" s="79"/>
      <c r="UV27" s="79"/>
      <c r="UW27" s="79"/>
      <c r="UX27" s="79"/>
      <c r="UY27" s="79"/>
      <c r="UZ27" s="79"/>
      <c r="VA27" s="79"/>
      <c r="VB27" s="79"/>
      <c r="VC27" s="79"/>
      <c r="VD27" s="79"/>
      <c r="VE27" s="79"/>
      <c r="VF27" s="79"/>
      <c r="VG27" s="79"/>
      <c r="VH27" s="79"/>
      <c r="VI27" s="79"/>
      <c r="VJ27" s="79"/>
      <c r="VK27" s="79"/>
      <c r="VL27" s="79"/>
      <c r="VM27" s="79"/>
      <c r="VN27" s="79"/>
      <c r="VO27" s="79"/>
      <c r="VP27" s="79"/>
      <c r="VQ27" s="79"/>
      <c r="VR27" s="79"/>
      <c r="VS27" s="79"/>
      <c r="VT27" s="79"/>
      <c r="VU27" s="79"/>
      <c r="VV27" s="79"/>
      <c r="VW27" s="79"/>
      <c r="VX27" s="79"/>
      <c r="VY27" s="79"/>
      <c r="VZ27" s="79"/>
      <c r="WA27" s="79"/>
      <c r="WB27" s="79"/>
      <c r="WC27" s="79"/>
      <c r="WD27" s="79"/>
      <c r="WE27" s="79"/>
      <c r="WF27" s="79"/>
      <c r="WG27" s="79"/>
      <c r="WH27" s="79"/>
      <c r="WI27" s="79"/>
      <c r="WJ27" s="79"/>
      <c r="WK27" s="79"/>
      <c r="WL27" s="79"/>
      <c r="WM27" s="79"/>
      <c r="WN27" s="79"/>
      <c r="WO27" s="79"/>
      <c r="WP27" s="79"/>
      <c r="WQ27" s="79"/>
      <c r="WR27" s="79"/>
      <c r="WS27" s="79"/>
      <c r="WT27" s="79"/>
      <c r="WU27" s="79"/>
      <c r="WV27" s="79"/>
      <c r="WW27" s="79"/>
      <c r="WX27" s="79"/>
      <c r="WY27" s="79"/>
      <c r="WZ27" s="79"/>
      <c r="XA27" s="79"/>
      <c r="XB27" s="79"/>
      <c r="XC27" s="79"/>
      <c r="XD27" s="79"/>
      <c r="XE27" s="79"/>
      <c r="XF27" s="79"/>
      <c r="XG27" s="79"/>
      <c r="XH27" s="79"/>
      <c r="XI27" s="79"/>
      <c r="XJ27" s="79"/>
      <c r="XK27" s="79"/>
      <c r="XL27" s="79"/>
      <c r="XM27" s="79"/>
      <c r="XN27" s="79"/>
      <c r="XO27" s="79"/>
      <c r="XP27" s="79"/>
      <c r="XQ27" s="79"/>
      <c r="XR27" s="79"/>
      <c r="XS27" s="79"/>
      <c r="XT27" s="79"/>
      <c r="XU27" s="79"/>
      <c r="XV27" s="79"/>
      <c r="XW27" s="79"/>
      <c r="XX27" s="79"/>
      <c r="XY27" s="79"/>
      <c r="XZ27" s="79"/>
      <c r="YA27" s="79"/>
      <c r="YB27" s="79"/>
      <c r="YC27" s="79"/>
      <c r="YD27" s="79"/>
      <c r="YE27" s="79"/>
      <c r="YF27" s="79"/>
      <c r="YG27" s="79"/>
      <c r="YH27" s="79"/>
      <c r="YI27" s="79"/>
      <c r="YJ27" s="79"/>
      <c r="YK27" s="79"/>
      <c r="YL27" s="79"/>
      <c r="YM27" s="79"/>
      <c r="YN27" s="79"/>
      <c r="YO27" s="79"/>
      <c r="YP27" s="79"/>
      <c r="YQ27" s="79"/>
      <c r="YR27" s="79"/>
      <c r="YS27" s="79"/>
      <c r="YT27" s="79"/>
      <c r="YU27" s="79"/>
      <c r="YV27" s="79"/>
      <c r="YW27" s="79"/>
      <c r="YX27" s="79"/>
      <c r="YY27" s="79"/>
      <c r="YZ27" s="79"/>
      <c r="ZA27" s="79"/>
      <c r="ZB27" s="79"/>
      <c r="ZC27" s="79"/>
      <c r="ZD27" s="79"/>
      <c r="ZE27" s="79"/>
      <c r="ZF27" s="79"/>
      <c r="ZG27" s="79"/>
      <c r="ZH27" s="79"/>
      <c r="ZI27" s="79"/>
      <c r="ZJ27" s="79"/>
      <c r="ZK27" s="79"/>
      <c r="ZL27" s="79"/>
      <c r="ZM27" s="79"/>
      <c r="ZN27" s="79"/>
      <c r="ZO27" s="79"/>
      <c r="ZP27" s="79"/>
      <c r="ZQ27" s="79"/>
      <c r="ZR27" s="79"/>
      <c r="ZS27" s="79"/>
      <c r="ZT27" s="79"/>
      <c r="ZU27" s="79"/>
      <c r="ZV27" s="79"/>
      <c r="ZW27" s="79"/>
      <c r="ZX27" s="79"/>
      <c r="ZY27" s="79"/>
      <c r="ZZ27" s="79"/>
      <c r="AAA27" s="79"/>
      <c r="AAB27" s="79"/>
      <c r="AAC27" s="79"/>
      <c r="AAD27" s="79"/>
      <c r="AAE27" s="79"/>
      <c r="AAF27" s="79"/>
      <c r="AAG27" s="79"/>
      <c r="AAH27" s="79"/>
      <c r="AAI27" s="79"/>
      <c r="AAJ27" s="79"/>
      <c r="AAK27" s="79"/>
      <c r="AAL27" s="79"/>
      <c r="AAM27" s="79"/>
      <c r="AAN27" s="79"/>
      <c r="AAO27" s="79"/>
      <c r="AAP27" s="79"/>
      <c r="AAQ27" s="79"/>
      <c r="AAR27" s="79"/>
      <c r="AAS27" s="79"/>
      <c r="AAT27" s="79"/>
      <c r="AAU27" s="79"/>
      <c r="AAV27" s="79"/>
      <c r="AAW27" s="79"/>
      <c r="AAX27" s="79"/>
      <c r="AAY27" s="79"/>
      <c r="AAZ27" s="79"/>
      <c r="ABA27" s="79"/>
      <c r="ABB27" s="79"/>
      <c r="ABC27" s="79"/>
      <c r="ABD27" s="79"/>
      <c r="ABE27" s="79"/>
      <c r="ABF27" s="79"/>
      <c r="ABG27" s="79"/>
      <c r="ABH27" s="79"/>
      <c r="ABI27" s="79"/>
      <c r="ABJ27" s="79"/>
      <c r="ABK27" s="79"/>
      <c r="ABL27" s="79"/>
      <c r="ABM27" s="79"/>
      <c r="ABN27" s="79"/>
      <c r="ABO27" s="79"/>
      <c r="ABP27" s="79"/>
      <c r="ABQ27" s="79"/>
      <c r="ABR27" s="79"/>
      <c r="ABS27" s="79"/>
      <c r="ABT27" s="79"/>
      <c r="ABU27" s="79"/>
      <c r="ABV27" s="79"/>
      <c r="ABW27" s="79"/>
      <c r="ABX27" s="79"/>
      <c r="ABY27" s="79"/>
      <c r="ABZ27" s="79"/>
      <c r="ACA27" s="79"/>
      <c r="ACB27" s="79"/>
      <c r="ACC27" s="79"/>
      <c r="ACD27" s="79"/>
      <c r="ACE27" s="79"/>
      <c r="ACF27" s="79"/>
      <c r="ACG27" s="79"/>
      <c r="ACH27" s="79"/>
      <c r="ACI27" s="79"/>
      <c r="ACJ27" s="79"/>
      <c r="ACK27" s="79"/>
      <c r="ACL27" s="79"/>
      <c r="ACM27" s="79"/>
      <c r="ACN27" s="79"/>
      <c r="ACO27" s="79"/>
      <c r="ACP27" s="79"/>
      <c r="ACQ27" s="79"/>
      <c r="ACR27" s="79"/>
      <c r="ACS27" s="79"/>
      <c r="ACT27" s="79"/>
      <c r="ACU27" s="79"/>
      <c r="ACV27" s="79"/>
      <c r="ACW27" s="79"/>
      <c r="ACX27" s="79"/>
      <c r="ACY27" s="79"/>
      <c r="ACZ27" s="79"/>
      <c r="ADA27" s="79"/>
      <c r="ADB27" s="79"/>
      <c r="ADC27" s="79"/>
      <c r="ADD27" s="79"/>
      <c r="ADE27" s="79"/>
      <c r="ADF27" s="79"/>
      <c r="ADG27" s="79"/>
      <c r="ADH27" s="79"/>
      <c r="ADI27" s="79"/>
      <c r="ADJ27" s="79"/>
      <c r="ADK27" s="79"/>
      <c r="ADL27" s="79"/>
      <c r="ADM27" s="79"/>
      <c r="ADN27" s="79"/>
      <c r="ADO27" s="79"/>
      <c r="ADP27" s="79"/>
      <c r="ADQ27" s="79"/>
      <c r="ADR27" s="79"/>
      <c r="ADS27" s="79"/>
      <c r="ADT27" s="79"/>
      <c r="ADU27" s="79"/>
      <c r="ADV27" s="79"/>
      <c r="ADW27" s="79"/>
      <c r="ADX27" s="79"/>
      <c r="ADY27" s="79"/>
      <c r="ADZ27" s="79"/>
      <c r="AEA27" s="79"/>
      <c r="AEB27" s="79"/>
      <c r="AEC27" s="79"/>
      <c r="AED27" s="79"/>
      <c r="AEE27" s="79"/>
      <c r="AEF27" s="79"/>
      <c r="AEG27" s="79"/>
      <c r="AEH27" s="79"/>
      <c r="AEI27" s="79"/>
      <c r="AEJ27" s="79"/>
      <c r="AEK27" s="79"/>
      <c r="AEL27" s="79"/>
      <c r="AEM27" s="79"/>
      <c r="AEN27" s="79"/>
      <c r="AEO27" s="79"/>
      <c r="AEP27" s="79"/>
      <c r="AEQ27" s="79"/>
      <c r="AER27" s="79"/>
      <c r="AES27" s="79"/>
      <c r="AET27" s="79"/>
      <c r="AEU27" s="79"/>
      <c r="AEV27" s="79"/>
      <c r="AEW27" s="79"/>
      <c r="AEX27" s="79"/>
      <c r="AEY27" s="79"/>
      <c r="AEZ27" s="79"/>
      <c r="AFA27" s="79"/>
      <c r="AFB27" s="79"/>
      <c r="AFC27" s="79"/>
      <c r="AFD27" s="79"/>
      <c r="AFE27" s="79"/>
      <c r="AFF27" s="79"/>
      <c r="AFG27" s="79"/>
      <c r="AFH27" s="79"/>
      <c r="AFI27" s="79"/>
      <c r="AFJ27" s="79"/>
      <c r="AFK27" s="79"/>
      <c r="AFL27" s="79"/>
      <c r="AFM27" s="79"/>
      <c r="AFN27" s="79"/>
      <c r="AFO27" s="79"/>
      <c r="AFP27" s="79"/>
      <c r="AFQ27" s="79"/>
      <c r="AFR27" s="79"/>
      <c r="AFS27" s="79"/>
      <c r="AFT27" s="79"/>
      <c r="AFU27" s="79"/>
      <c r="AFV27" s="79"/>
      <c r="AFW27" s="79"/>
      <c r="AFX27" s="79"/>
      <c r="AFY27" s="79"/>
      <c r="AFZ27" s="79"/>
      <c r="AGA27" s="79"/>
      <c r="AGB27" s="79"/>
      <c r="AGC27" s="79"/>
      <c r="AGD27" s="79"/>
      <c r="AGE27" s="79"/>
      <c r="AGF27" s="79"/>
      <c r="AGG27" s="79"/>
      <c r="AGH27" s="79"/>
      <c r="AGI27" s="79"/>
      <c r="AGJ27" s="79"/>
      <c r="AGK27" s="79"/>
      <c r="AGL27" s="79"/>
      <c r="AGM27" s="79"/>
      <c r="AGN27" s="79"/>
      <c r="AGO27" s="79"/>
      <c r="AGP27" s="79"/>
      <c r="AGQ27" s="79"/>
      <c r="AGR27" s="79"/>
      <c r="AGS27" s="79"/>
      <c r="AGT27" s="79"/>
      <c r="AGU27" s="79"/>
      <c r="AGV27" s="79"/>
      <c r="AGW27" s="79"/>
      <c r="AGX27" s="79"/>
      <c r="AGY27" s="79"/>
      <c r="AGZ27" s="79"/>
      <c r="AHA27" s="79"/>
      <c r="AHB27" s="79"/>
      <c r="AHC27" s="79"/>
      <c r="AHD27" s="79"/>
      <c r="AHE27" s="79"/>
      <c r="AHF27" s="79"/>
      <c r="AHG27" s="79"/>
      <c r="AHH27" s="79"/>
      <c r="AHI27" s="79"/>
      <c r="AHJ27" s="79"/>
      <c r="AHK27" s="79"/>
      <c r="AHL27" s="79"/>
      <c r="AHM27" s="79"/>
      <c r="AHN27" s="79"/>
      <c r="AHO27" s="79"/>
      <c r="AHP27" s="79"/>
      <c r="AHQ27" s="79"/>
      <c r="AHR27" s="79"/>
      <c r="AHS27" s="79"/>
      <c r="AHT27" s="79"/>
      <c r="AHU27" s="79"/>
      <c r="AHV27" s="79"/>
      <c r="AHW27" s="79"/>
      <c r="AHX27" s="79"/>
      <c r="AHY27" s="79"/>
      <c r="AHZ27" s="79"/>
      <c r="AIA27" s="79"/>
      <c r="AIB27" s="79"/>
      <c r="AIC27" s="79"/>
      <c r="AID27" s="79"/>
      <c r="AIE27" s="79"/>
      <c r="AIF27" s="79"/>
      <c r="AIG27" s="79"/>
      <c r="AIH27" s="79"/>
      <c r="AII27" s="79"/>
      <c r="AIJ27" s="79"/>
      <c r="AIK27" s="79"/>
      <c r="AIL27" s="79"/>
      <c r="AIM27" s="79"/>
      <c r="AIN27" s="79"/>
      <c r="AIO27" s="79"/>
      <c r="AIP27" s="79"/>
      <c r="AIQ27" s="79"/>
      <c r="AIR27" s="79"/>
      <c r="AIS27" s="79"/>
      <c r="AIT27" s="79"/>
      <c r="AIU27" s="79"/>
      <c r="AIV27" s="79"/>
      <c r="AIW27" s="79"/>
      <c r="AIX27" s="79"/>
      <c r="AIY27" s="79"/>
      <c r="AIZ27" s="79"/>
      <c r="AJA27" s="79"/>
      <c r="AJB27" s="79"/>
      <c r="AJC27" s="79"/>
      <c r="AJD27" s="79"/>
      <c r="AJE27" s="79"/>
      <c r="AJF27" s="79"/>
      <c r="AJG27" s="79"/>
      <c r="AJH27" s="79"/>
      <c r="AJI27" s="79"/>
      <c r="AJJ27" s="79"/>
      <c r="AJK27" s="79"/>
      <c r="AJL27" s="79"/>
      <c r="AJM27" s="79"/>
      <c r="AJN27" s="79"/>
      <c r="AJO27" s="79"/>
      <c r="AJP27" s="79"/>
      <c r="AJQ27" s="79"/>
      <c r="AJR27" s="79"/>
      <c r="AJS27" s="79"/>
      <c r="AJT27" s="79"/>
      <c r="AJU27" s="79"/>
      <c r="AJV27" s="79"/>
      <c r="AJW27" s="79"/>
      <c r="AJX27" s="79"/>
      <c r="AJY27" s="79"/>
      <c r="AJZ27" s="79"/>
      <c r="AKA27" s="79"/>
      <c r="AKB27" s="79"/>
      <c r="AKC27" s="79"/>
      <c r="AKD27" s="79"/>
      <c r="AKE27" s="79"/>
      <c r="AKF27" s="79"/>
      <c r="AKG27" s="79"/>
      <c r="AKH27" s="79"/>
      <c r="AKI27" s="79"/>
      <c r="AKJ27" s="79"/>
      <c r="AKK27" s="79"/>
      <c r="AKL27" s="79"/>
      <c r="AKM27" s="79"/>
      <c r="AKN27" s="79"/>
      <c r="AKO27" s="79"/>
      <c r="AKP27" s="79"/>
      <c r="AKQ27" s="79"/>
      <c r="AKR27" s="79"/>
      <c r="AKS27" s="79"/>
      <c r="AKT27" s="79"/>
      <c r="AKU27" s="79"/>
      <c r="AKV27" s="79"/>
      <c r="AKW27" s="79"/>
      <c r="AKX27" s="79"/>
      <c r="AKY27" s="79"/>
      <c r="AKZ27" s="79"/>
      <c r="ALA27" s="79"/>
      <c r="ALB27" s="79"/>
      <c r="ALC27" s="79"/>
      <c r="ALD27" s="79"/>
      <c r="ALE27" s="79"/>
      <c r="ALF27" s="79"/>
      <c r="ALG27" s="79"/>
      <c r="ALH27" s="79"/>
      <c r="ALI27" s="79"/>
      <c r="ALJ27" s="79"/>
      <c r="ALK27" s="79"/>
      <c r="ALL27" s="79"/>
      <c r="ALM27" s="79"/>
      <c r="ALN27" s="79"/>
      <c r="ALO27" s="79"/>
      <c r="ALP27" s="79"/>
      <c r="ALQ27" s="79"/>
      <c r="ALR27" s="79"/>
      <c r="ALS27" s="79"/>
      <c r="ALT27" s="79"/>
      <c r="ALU27" s="79"/>
      <c r="ALV27" s="79"/>
      <c r="ALW27" s="79"/>
      <c r="ALX27" s="79"/>
      <c r="ALY27" s="79"/>
      <c r="ALZ27" s="79"/>
      <c r="AMA27" s="79"/>
      <c r="AMB27" s="79"/>
      <c r="AMC27" s="79"/>
      <c r="AMD27" s="79"/>
      <c r="AME27" s="79"/>
      <c r="AMF27" s="79"/>
      <c r="AMG27" s="79"/>
      <c r="AMH27" s="79"/>
      <c r="AMI27" s="79"/>
      <c r="AMJ27" s="79"/>
    </row>
    <row r="28" spans="1:1024" ht="15.6">
      <c r="A28" s="38">
        <v>48</v>
      </c>
      <c r="B28" s="64" t="s">
        <v>37</v>
      </c>
      <c r="C28" s="65"/>
      <c r="D28" s="65"/>
      <c r="E28" s="65"/>
      <c r="F28" s="65"/>
      <c r="G28" s="65"/>
      <c r="H28" s="65"/>
      <c r="I28" s="65"/>
      <c r="J28" s="65"/>
      <c r="K28" s="65"/>
      <c r="L28" s="46"/>
    </row>
    <row r="29" spans="1:1024" s="80" customFormat="1" ht="72.75" customHeight="1">
      <c r="A29" s="68" t="s">
        <v>54</v>
      </c>
      <c r="B29" s="69" t="s">
        <v>38</v>
      </c>
      <c r="C29" s="70" t="s">
        <v>18</v>
      </c>
      <c r="D29" s="71">
        <v>11</v>
      </c>
      <c r="E29" s="72">
        <v>225</v>
      </c>
      <c r="F29" s="73">
        <v>0.05</v>
      </c>
      <c r="G29" s="74">
        <f t="shared" ref="G29:G30" si="6">E29*D29</f>
        <v>2475</v>
      </c>
      <c r="H29" s="74">
        <f t="shared" ref="H29:H30" si="7">G29+G29*F29</f>
        <v>2598.75</v>
      </c>
      <c r="I29" s="75" t="s">
        <v>39</v>
      </c>
      <c r="J29" s="76" t="s">
        <v>62</v>
      </c>
      <c r="K29" s="77">
        <v>477001000</v>
      </c>
      <c r="L29" s="78"/>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c r="IU29" s="79"/>
      <c r="IV29" s="79"/>
      <c r="IW29" s="79"/>
      <c r="IX29" s="79"/>
      <c r="IY29" s="79"/>
      <c r="IZ29" s="79"/>
      <c r="JA29" s="79"/>
      <c r="JB29" s="79"/>
      <c r="JC29" s="79"/>
      <c r="JD29" s="79"/>
      <c r="JE29" s="79"/>
      <c r="JF29" s="79"/>
      <c r="JG29" s="79"/>
      <c r="JH29" s="79"/>
      <c r="JI29" s="79"/>
      <c r="JJ29" s="79"/>
      <c r="JK29" s="79"/>
      <c r="JL29" s="79"/>
      <c r="JM29" s="79"/>
      <c r="JN29" s="79"/>
      <c r="JO29" s="79"/>
      <c r="JP29" s="79"/>
      <c r="JQ29" s="79"/>
      <c r="JR29" s="79"/>
      <c r="JS29" s="79"/>
      <c r="JT29" s="79"/>
      <c r="JU29" s="79"/>
      <c r="JV29" s="79"/>
      <c r="JW29" s="79"/>
      <c r="JX29" s="79"/>
      <c r="JY29" s="79"/>
      <c r="JZ29" s="79"/>
      <c r="KA29" s="79"/>
      <c r="KB29" s="79"/>
      <c r="KC29" s="79"/>
      <c r="KD29" s="79"/>
      <c r="KE29" s="79"/>
      <c r="KF29" s="79"/>
      <c r="KG29" s="79"/>
      <c r="KH29" s="79"/>
      <c r="KI29" s="79"/>
      <c r="KJ29" s="79"/>
      <c r="KK29" s="79"/>
      <c r="KL29" s="79"/>
      <c r="KM29" s="79"/>
      <c r="KN29" s="79"/>
      <c r="KO29" s="79"/>
      <c r="KP29" s="79"/>
      <c r="KQ29" s="79"/>
      <c r="KR29" s="79"/>
      <c r="KS29" s="79"/>
      <c r="KT29" s="79"/>
      <c r="KU29" s="79"/>
      <c r="KV29" s="79"/>
      <c r="KW29" s="79"/>
      <c r="KX29" s="79"/>
      <c r="KY29" s="79"/>
      <c r="KZ29" s="79"/>
      <c r="LA29" s="79"/>
      <c r="LB29" s="79"/>
      <c r="LC29" s="79"/>
      <c r="LD29" s="79"/>
      <c r="LE29" s="79"/>
      <c r="LF29" s="79"/>
      <c r="LG29" s="79"/>
      <c r="LH29" s="79"/>
      <c r="LI29" s="79"/>
      <c r="LJ29" s="79"/>
      <c r="LK29" s="79"/>
      <c r="LL29" s="79"/>
      <c r="LM29" s="79"/>
      <c r="LN29" s="79"/>
      <c r="LO29" s="79"/>
      <c r="LP29" s="79"/>
      <c r="LQ29" s="79"/>
      <c r="LR29" s="79"/>
      <c r="LS29" s="79"/>
      <c r="LT29" s="79"/>
      <c r="LU29" s="79"/>
      <c r="LV29" s="79"/>
      <c r="LW29" s="79"/>
      <c r="LX29" s="79"/>
      <c r="LY29" s="79"/>
      <c r="LZ29" s="79"/>
      <c r="MA29" s="79"/>
      <c r="MB29" s="79"/>
      <c r="MC29" s="79"/>
      <c r="MD29" s="79"/>
      <c r="ME29" s="79"/>
      <c r="MF29" s="79"/>
      <c r="MG29" s="79"/>
      <c r="MH29" s="79"/>
      <c r="MI29" s="79"/>
      <c r="MJ29" s="79"/>
      <c r="MK29" s="79"/>
      <c r="ML29" s="79"/>
      <c r="MM29" s="79"/>
      <c r="MN29" s="79"/>
      <c r="MO29" s="79"/>
      <c r="MP29" s="79"/>
      <c r="MQ29" s="79"/>
      <c r="MR29" s="79"/>
      <c r="MS29" s="79"/>
      <c r="MT29" s="79"/>
      <c r="MU29" s="79"/>
      <c r="MV29" s="79"/>
      <c r="MW29" s="79"/>
      <c r="MX29" s="79"/>
      <c r="MY29" s="79"/>
      <c r="MZ29" s="79"/>
      <c r="NA29" s="79"/>
      <c r="NB29" s="79"/>
      <c r="NC29" s="79"/>
      <c r="ND29" s="79"/>
      <c r="NE29" s="79"/>
      <c r="NF29" s="79"/>
      <c r="NG29" s="79"/>
      <c r="NH29" s="79"/>
      <c r="NI29" s="79"/>
      <c r="NJ29" s="79"/>
      <c r="NK29" s="79"/>
      <c r="NL29" s="79"/>
      <c r="NM29" s="79"/>
      <c r="NN29" s="79"/>
      <c r="NO29" s="79"/>
      <c r="NP29" s="79"/>
      <c r="NQ29" s="79"/>
      <c r="NR29" s="79"/>
      <c r="NS29" s="79"/>
      <c r="NT29" s="79"/>
      <c r="NU29" s="79"/>
      <c r="NV29" s="79"/>
      <c r="NW29" s="79"/>
      <c r="NX29" s="79"/>
      <c r="NY29" s="79"/>
      <c r="NZ29" s="79"/>
      <c r="OA29" s="79"/>
      <c r="OB29" s="79"/>
      <c r="OC29" s="79"/>
      <c r="OD29" s="79"/>
      <c r="OE29" s="79"/>
      <c r="OF29" s="79"/>
      <c r="OG29" s="79"/>
      <c r="OH29" s="79"/>
      <c r="OI29" s="79"/>
      <c r="OJ29" s="79"/>
      <c r="OK29" s="79"/>
      <c r="OL29" s="79"/>
      <c r="OM29" s="79"/>
      <c r="ON29" s="79"/>
      <c r="OO29" s="79"/>
      <c r="OP29" s="79"/>
      <c r="OQ29" s="79"/>
      <c r="OR29" s="79"/>
      <c r="OS29" s="79"/>
      <c r="OT29" s="79"/>
      <c r="OU29" s="79"/>
      <c r="OV29" s="79"/>
      <c r="OW29" s="79"/>
      <c r="OX29" s="79"/>
      <c r="OY29" s="79"/>
      <c r="OZ29" s="79"/>
      <c r="PA29" s="79"/>
      <c r="PB29" s="79"/>
      <c r="PC29" s="79"/>
      <c r="PD29" s="79"/>
      <c r="PE29" s="79"/>
      <c r="PF29" s="79"/>
      <c r="PG29" s="79"/>
      <c r="PH29" s="79"/>
      <c r="PI29" s="79"/>
      <c r="PJ29" s="79"/>
      <c r="PK29" s="79"/>
      <c r="PL29" s="79"/>
      <c r="PM29" s="79"/>
      <c r="PN29" s="79"/>
      <c r="PO29" s="79"/>
      <c r="PP29" s="79"/>
      <c r="PQ29" s="79"/>
      <c r="PR29" s="79"/>
      <c r="PS29" s="79"/>
      <c r="PT29" s="79"/>
      <c r="PU29" s="79"/>
      <c r="PV29" s="79"/>
      <c r="PW29" s="79"/>
      <c r="PX29" s="79"/>
      <c r="PY29" s="79"/>
      <c r="PZ29" s="79"/>
      <c r="QA29" s="79"/>
      <c r="QB29" s="79"/>
      <c r="QC29" s="79"/>
      <c r="QD29" s="79"/>
      <c r="QE29" s="79"/>
      <c r="QF29" s="79"/>
      <c r="QG29" s="79"/>
      <c r="QH29" s="79"/>
      <c r="QI29" s="79"/>
      <c r="QJ29" s="79"/>
      <c r="QK29" s="79"/>
      <c r="QL29" s="79"/>
      <c r="QM29" s="79"/>
      <c r="QN29" s="79"/>
      <c r="QO29" s="79"/>
      <c r="QP29" s="79"/>
      <c r="QQ29" s="79"/>
      <c r="QR29" s="79"/>
      <c r="QS29" s="79"/>
      <c r="QT29" s="79"/>
      <c r="QU29" s="79"/>
      <c r="QV29" s="79"/>
      <c r="QW29" s="79"/>
      <c r="QX29" s="79"/>
      <c r="QY29" s="79"/>
      <c r="QZ29" s="79"/>
      <c r="RA29" s="79"/>
      <c r="RB29" s="79"/>
      <c r="RC29" s="79"/>
      <c r="RD29" s="79"/>
      <c r="RE29" s="79"/>
      <c r="RF29" s="79"/>
      <c r="RG29" s="79"/>
      <c r="RH29" s="79"/>
      <c r="RI29" s="79"/>
      <c r="RJ29" s="79"/>
      <c r="RK29" s="79"/>
      <c r="RL29" s="79"/>
      <c r="RM29" s="79"/>
      <c r="RN29" s="79"/>
      <c r="RO29" s="79"/>
      <c r="RP29" s="79"/>
      <c r="RQ29" s="79"/>
      <c r="RR29" s="79"/>
      <c r="RS29" s="79"/>
      <c r="RT29" s="79"/>
      <c r="RU29" s="79"/>
      <c r="RV29" s="79"/>
      <c r="RW29" s="79"/>
      <c r="RX29" s="79"/>
      <c r="RY29" s="79"/>
      <c r="RZ29" s="79"/>
      <c r="SA29" s="79"/>
      <c r="SB29" s="79"/>
      <c r="SC29" s="79"/>
      <c r="SD29" s="79"/>
      <c r="SE29" s="79"/>
      <c r="SF29" s="79"/>
      <c r="SG29" s="79"/>
      <c r="SH29" s="79"/>
      <c r="SI29" s="79"/>
      <c r="SJ29" s="79"/>
      <c r="SK29" s="79"/>
      <c r="SL29" s="79"/>
      <c r="SM29" s="79"/>
      <c r="SN29" s="79"/>
      <c r="SO29" s="79"/>
      <c r="SP29" s="79"/>
      <c r="SQ29" s="79"/>
      <c r="SR29" s="79"/>
      <c r="SS29" s="79"/>
      <c r="ST29" s="79"/>
      <c r="SU29" s="79"/>
      <c r="SV29" s="79"/>
      <c r="SW29" s="79"/>
      <c r="SX29" s="79"/>
      <c r="SY29" s="79"/>
      <c r="SZ29" s="79"/>
      <c r="TA29" s="79"/>
      <c r="TB29" s="79"/>
      <c r="TC29" s="79"/>
      <c r="TD29" s="79"/>
      <c r="TE29" s="79"/>
      <c r="TF29" s="79"/>
      <c r="TG29" s="79"/>
      <c r="TH29" s="79"/>
      <c r="TI29" s="79"/>
      <c r="TJ29" s="79"/>
      <c r="TK29" s="79"/>
      <c r="TL29" s="79"/>
      <c r="TM29" s="79"/>
      <c r="TN29" s="79"/>
      <c r="TO29" s="79"/>
      <c r="TP29" s="79"/>
      <c r="TQ29" s="79"/>
      <c r="TR29" s="79"/>
      <c r="TS29" s="79"/>
      <c r="TT29" s="79"/>
      <c r="TU29" s="79"/>
      <c r="TV29" s="79"/>
      <c r="TW29" s="79"/>
      <c r="TX29" s="79"/>
      <c r="TY29" s="79"/>
      <c r="TZ29" s="79"/>
      <c r="UA29" s="79"/>
      <c r="UB29" s="79"/>
      <c r="UC29" s="79"/>
      <c r="UD29" s="79"/>
      <c r="UE29" s="79"/>
      <c r="UF29" s="79"/>
      <c r="UG29" s="79"/>
      <c r="UH29" s="79"/>
      <c r="UI29" s="79"/>
      <c r="UJ29" s="79"/>
      <c r="UK29" s="79"/>
      <c r="UL29" s="79"/>
      <c r="UM29" s="79"/>
      <c r="UN29" s="79"/>
      <c r="UO29" s="79"/>
      <c r="UP29" s="79"/>
      <c r="UQ29" s="79"/>
      <c r="UR29" s="79"/>
      <c r="US29" s="79"/>
      <c r="UT29" s="79"/>
      <c r="UU29" s="79"/>
      <c r="UV29" s="79"/>
      <c r="UW29" s="79"/>
      <c r="UX29" s="79"/>
      <c r="UY29" s="79"/>
      <c r="UZ29" s="79"/>
      <c r="VA29" s="79"/>
      <c r="VB29" s="79"/>
      <c r="VC29" s="79"/>
      <c r="VD29" s="79"/>
      <c r="VE29" s="79"/>
      <c r="VF29" s="79"/>
      <c r="VG29" s="79"/>
      <c r="VH29" s="79"/>
      <c r="VI29" s="79"/>
      <c r="VJ29" s="79"/>
      <c r="VK29" s="79"/>
      <c r="VL29" s="79"/>
      <c r="VM29" s="79"/>
      <c r="VN29" s="79"/>
      <c r="VO29" s="79"/>
      <c r="VP29" s="79"/>
      <c r="VQ29" s="79"/>
      <c r="VR29" s="79"/>
      <c r="VS29" s="79"/>
      <c r="VT29" s="79"/>
      <c r="VU29" s="79"/>
      <c r="VV29" s="79"/>
      <c r="VW29" s="79"/>
      <c r="VX29" s="79"/>
      <c r="VY29" s="79"/>
      <c r="VZ29" s="79"/>
      <c r="WA29" s="79"/>
      <c r="WB29" s="79"/>
      <c r="WC29" s="79"/>
      <c r="WD29" s="79"/>
      <c r="WE29" s="79"/>
      <c r="WF29" s="79"/>
      <c r="WG29" s="79"/>
      <c r="WH29" s="79"/>
      <c r="WI29" s="79"/>
      <c r="WJ29" s="79"/>
      <c r="WK29" s="79"/>
      <c r="WL29" s="79"/>
      <c r="WM29" s="79"/>
      <c r="WN29" s="79"/>
      <c r="WO29" s="79"/>
      <c r="WP29" s="79"/>
      <c r="WQ29" s="79"/>
      <c r="WR29" s="79"/>
      <c r="WS29" s="79"/>
      <c r="WT29" s="79"/>
      <c r="WU29" s="79"/>
      <c r="WV29" s="79"/>
      <c r="WW29" s="79"/>
      <c r="WX29" s="79"/>
      <c r="WY29" s="79"/>
      <c r="WZ29" s="79"/>
      <c r="XA29" s="79"/>
      <c r="XB29" s="79"/>
      <c r="XC29" s="79"/>
      <c r="XD29" s="79"/>
      <c r="XE29" s="79"/>
      <c r="XF29" s="79"/>
      <c r="XG29" s="79"/>
      <c r="XH29" s="79"/>
      <c r="XI29" s="79"/>
      <c r="XJ29" s="79"/>
      <c r="XK29" s="79"/>
      <c r="XL29" s="79"/>
      <c r="XM29" s="79"/>
      <c r="XN29" s="79"/>
      <c r="XO29" s="79"/>
      <c r="XP29" s="79"/>
      <c r="XQ29" s="79"/>
      <c r="XR29" s="79"/>
      <c r="XS29" s="79"/>
      <c r="XT29" s="79"/>
      <c r="XU29" s="79"/>
      <c r="XV29" s="79"/>
      <c r="XW29" s="79"/>
      <c r="XX29" s="79"/>
      <c r="XY29" s="79"/>
      <c r="XZ29" s="79"/>
      <c r="YA29" s="79"/>
      <c r="YB29" s="79"/>
      <c r="YC29" s="79"/>
      <c r="YD29" s="79"/>
      <c r="YE29" s="79"/>
      <c r="YF29" s="79"/>
      <c r="YG29" s="79"/>
      <c r="YH29" s="79"/>
      <c r="YI29" s="79"/>
      <c r="YJ29" s="79"/>
      <c r="YK29" s="79"/>
      <c r="YL29" s="79"/>
      <c r="YM29" s="79"/>
      <c r="YN29" s="79"/>
      <c r="YO29" s="79"/>
      <c r="YP29" s="79"/>
      <c r="YQ29" s="79"/>
      <c r="YR29" s="79"/>
      <c r="YS29" s="79"/>
      <c r="YT29" s="79"/>
      <c r="YU29" s="79"/>
      <c r="YV29" s="79"/>
      <c r="YW29" s="79"/>
      <c r="YX29" s="79"/>
      <c r="YY29" s="79"/>
      <c r="YZ29" s="79"/>
      <c r="ZA29" s="79"/>
      <c r="ZB29" s="79"/>
      <c r="ZC29" s="79"/>
      <c r="ZD29" s="79"/>
      <c r="ZE29" s="79"/>
      <c r="ZF29" s="79"/>
      <c r="ZG29" s="79"/>
      <c r="ZH29" s="79"/>
      <c r="ZI29" s="79"/>
      <c r="ZJ29" s="79"/>
      <c r="ZK29" s="79"/>
      <c r="ZL29" s="79"/>
      <c r="ZM29" s="79"/>
      <c r="ZN29" s="79"/>
      <c r="ZO29" s="79"/>
      <c r="ZP29" s="79"/>
      <c r="ZQ29" s="79"/>
      <c r="ZR29" s="79"/>
      <c r="ZS29" s="79"/>
      <c r="ZT29" s="79"/>
      <c r="ZU29" s="79"/>
      <c r="ZV29" s="79"/>
      <c r="ZW29" s="79"/>
      <c r="ZX29" s="79"/>
      <c r="ZY29" s="79"/>
      <c r="ZZ29" s="79"/>
      <c r="AAA29" s="79"/>
      <c r="AAB29" s="79"/>
      <c r="AAC29" s="79"/>
      <c r="AAD29" s="79"/>
      <c r="AAE29" s="79"/>
      <c r="AAF29" s="79"/>
      <c r="AAG29" s="79"/>
      <c r="AAH29" s="79"/>
      <c r="AAI29" s="79"/>
      <c r="AAJ29" s="79"/>
      <c r="AAK29" s="79"/>
      <c r="AAL29" s="79"/>
      <c r="AAM29" s="79"/>
      <c r="AAN29" s="79"/>
      <c r="AAO29" s="79"/>
      <c r="AAP29" s="79"/>
      <c r="AAQ29" s="79"/>
      <c r="AAR29" s="79"/>
      <c r="AAS29" s="79"/>
      <c r="AAT29" s="79"/>
      <c r="AAU29" s="79"/>
      <c r="AAV29" s="79"/>
      <c r="AAW29" s="79"/>
      <c r="AAX29" s="79"/>
      <c r="AAY29" s="79"/>
      <c r="AAZ29" s="79"/>
      <c r="ABA29" s="79"/>
      <c r="ABB29" s="79"/>
      <c r="ABC29" s="79"/>
      <c r="ABD29" s="79"/>
      <c r="ABE29" s="79"/>
      <c r="ABF29" s="79"/>
      <c r="ABG29" s="79"/>
      <c r="ABH29" s="79"/>
      <c r="ABI29" s="79"/>
      <c r="ABJ29" s="79"/>
      <c r="ABK29" s="79"/>
      <c r="ABL29" s="79"/>
      <c r="ABM29" s="79"/>
      <c r="ABN29" s="79"/>
      <c r="ABO29" s="79"/>
      <c r="ABP29" s="79"/>
      <c r="ABQ29" s="79"/>
      <c r="ABR29" s="79"/>
      <c r="ABS29" s="79"/>
      <c r="ABT29" s="79"/>
      <c r="ABU29" s="79"/>
      <c r="ABV29" s="79"/>
      <c r="ABW29" s="79"/>
      <c r="ABX29" s="79"/>
      <c r="ABY29" s="79"/>
      <c r="ABZ29" s="79"/>
      <c r="ACA29" s="79"/>
      <c r="ACB29" s="79"/>
      <c r="ACC29" s="79"/>
      <c r="ACD29" s="79"/>
      <c r="ACE29" s="79"/>
      <c r="ACF29" s="79"/>
      <c r="ACG29" s="79"/>
      <c r="ACH29" s="79"/>
      <c r="ACI29" s="79"/>
      <c r="ACJ29" s="79"/>
      <c r="ACK29" s="79"/>
      <c r="ACL29" s="79"/>
      <c r="ACM29" s="79"/>
      <c r="ACN29" s="79"/>
      <c r="ACO29" s="79"/>
      <c r="ACP29" s="79"/>
      <c r="ACQ29" s="79"/>
      <c r="ACR29" s="79"/>
      <c r="ACS29" s="79"/>
      <c r="ACT29" s="79"/>
      <c r="ACU29" s="79"/>
      <c r="ACV29" s="79"/>
      <c r="ACW29" s="79"/>
      <c r="ACX29" s="79"/>
      <c r="ACY29" s="79"/>
      <c r="ACZ29" s="79"/>
      <c r="ADA29" s="79"/>
      <c r="ADB29" s="79"/>
      <c r="ADC29" s="79"/>
      <c r="ADD29" s="79"/>
      <c r="ADE29" s="79"/>
      <c r="ADF29" s="79"/>
      <c r="ADG29" s="79"/>
      <c r="ADH29" s="79"/>
      <c r="ADI29" s="79"/>
      <c r="ADJ29" s="79"/>
      <c r="ADK29" s="79"/>
      <c r="ADL29" s="79"/>
      <c r="ADM29" s="79"/>
      <c r="ADN29" s="79"/>
      <c r="ADO29" s="79"/>
      <c r="ADP29" s="79"/>
      <c r="ADQ29" s="79"/>
      <c r="ADR29" s="79"/>
      <c r="ADS29" s="79"/>
      <c r="ADT29" s="79"/>
      <c r="ADU29" s="79"/>
      <c r="ADV29" s="79"/>
      <c r="ADW29" s="79"/>
      <c r="ADX29" s="79"/>
      <c r="ADY29" s="79"/>
      <c r="ADZ29" s="79"/>
      <c r="AEA29" s="79"/>
      <c r="AEB29" s="79"/>
      <c r="AEC29" s="79"/>
      <c r="AED29" s="79"/>
      <c r="AEE29" s="79"/>
      <c r="AEF29" s="79"/>
      <c r="AEG29" s="79"/>
      <c r="AEH29" s="79"/>
      <c r="AEI29" s="79"/>
      <c r="AEJ29" s="79"/>
      <c r="AEK29" s="79"/>
      <c r="AEL29" s="79"/>
      <c r="AEM29" s="79"/>
      <c r="AEN29" s="79"/>
      <c r="AEO29" s="79"/>
      <c r="AEP29" s="79"/>
      <c r="AEQ29" s="79"/>
      <c r="AER29" s="79"/>
      <c r="AES29" s="79"/>
      <c r="AET29" s="79"/>
      <c r="AEU29" s="79"/>
      <c r="AEV29" s="79"/>
      <c r="AEW29" s="79"/>
      <c r="AEX29" s="79"/>
      <c r="AEY29" s="79"/>
      <c r="AEZ29" s="79"/>
      <c r="AFA29" s="79"/>
      <c r="AFB29" s="79"/>
      <c r="AFC29" s="79"/>
      <c r="AFD29" s="79"/>
      <c r="AFE29" s="79"/>
      <c r="AFF29" s="79"/>
      <c r="AFG29" s="79"/>
      <c r="AFH29" s="79"/>
      <c r="AFI29" s="79"/>
      <c r="AFJ29" s="79"/>
      <c r="AFK29" s="79"/>
      <c r="AFL29" s="79"/>
      <c r="AFM29" s="79"/>
      <c r="AFN29" s="79"/>
      <c r="AFO29" s="79"/>
      <c r="AFP29" s="79"/>
      <c r="AFQ29" s="79"/>
      <c r="AFR29" s="79"/>
      <c r="AFS29" s="79"/>
      <c r="AFT29" s="79"/>
      <c r="AFU29" s="79"/>
      <c r="AFV29" s="79"/>
      <c r="AFW29" s="79"/>
      <c r="AFX29" s="79"/>
      <c r="AFY29" s="79"/>
      <c r="AFZ29" s="79"/>
      <c r="AGA29" s="79"/>
      <c r="AGB29" s="79"/>
      <c r="AGC29" s="79"/>
      <c r="AGD29" s="79"/>
      <c r="AGE29" s="79"/>
      <c r="AGF29" s="79"/>
      <c r="AGG29" s="79"/>
      <c r="AGH29" s="79"/>
      <c r="AGI29" s="79"/>
      <c r="AGJ29" s="79"/>
      <c r="AGK29" s="79"/>
      <c r="AGL29" s="79"/>
      <c r="AGM29" s="79"/>
      <c r="AGN29" s="79"/>
      <c r="AGO29" s="79"/>
      <c r="AGP29" s="79"/>
      <c r="AGQ29" s="79"/>
      <c r="AGR29" s="79"/>
      <c r="AGS29" s="79"/>
      <c r="AGT29" s="79"/>
      <c r="AGU29" s="79"/>
      <c r="AGV29" s="79"/>
      <c r="AGW29" s="79"/>
      <c r="AGX29" s="79"/>
      <c r="AGY29" s="79"/>
      <c r="AGZ29" s="79"/>
      <c r="AHA29" s="79"/>
      <c r="AHB29" s="79"/>
      <c r="AHC29" s="79"/>
      <c r="AHD29" s="79"/>
      <c r="AHE29" s="79"/>
      <c r="AHF29" s="79"/>
      <c r="AHG29" s="79"/>
      <c r="AHH29" s="79"/>
      <c r="AHI29" s="79"/>
      <c r="AHJ29" s="79"/>
      <c r="AHK29" s="79"/>
      <c r="AHL29" s="79"/>
      <c r="AHM29" s="79"/>
      <c r="AHN29" s="79"/>
      <c r="AHO29" s="79"/>
      <c r="AHP29" s="79"/>
      <c r="AHQ29" s="79"/>
      <c r="AHR29" s="79"/>
      <c r="AHS29" s="79"/>
      <c r="AHT29" s="79"/>
      <c r="AHU29" s="79"/>
      <c r="AHV29" s="79"/>
      <c r="AHW29" s="79"/>
      <c r="AHX29" s="79"/>
      <c r="AHY29" s="79"/>
      <c r="AHZ29" s="79"/>
      <c r="AIA29" s="79"/>
      <c r="AIB29" s="79"/>
      <c r="AIC29" s="79"/>
      <c r="AID29" s="79"/>
      <c r="AIE29" s="79"/>
      <c r="AIF29" s="79"/>
      <c r="AIG29" s="79"/>
      <c r="AIH29" s="79"/>
      <c r="AII29" s="79"/>
      <c r="AIJ29" s="79"/>
      <c r="AIK29" s="79"/>
      <c r="AIL29" s="79"/>
      <c r="AIM29" s="79"/>
      <c r="AIN29" s="79"/>
      <c r="AIO29" s="79"/>
      <c r="AIP29" s="79"/>
      <c r="AIQ29" s="79"/>
      <c r="AIR29" s="79"/>
      <c r="AIS29" s="79"/>
      <c r="AIT29" s="79"/>
      <c r="AIU29" s="79"/>
      <c r="AIV29" s="79"/>
      <c r="AIW29" s="79"/>
      <c r="AIX29" s="79"/>
      <c r="AIY29" s="79"/>
      <c r="AIZ29" s="79"/>
      <c r="AJA29" s="79"/>
      <c r="AJB29" s="79"/>
      <c r="AJC29" s="79"/>
      <c r="AJD29" s="79"/>
      <c r="AJE29" s="79"/>
      <c r="AJF29" s="79"/>
      <c r="AJG29" s="79"/>
      <c r="AJH29" s="79"/>
      <c r="AJI29" s="79"/>
      <c r="AJJ29" s="79"/>
      <c r="AJK29" s="79"/>
      <c r="AJL29" s="79"/>
      <c r="AJM29" s="79"/>
      <c r="AJN29" s="79"/>
      <c r="AJO29" s="79"/>
      <c r="AJP29" s="79"/>
      <c r="AJQ29" s="79"/>
      <c r="AJR29" s="79"/>
      <c r="AJS29" s="79"/>
      <c r="AJT29" s="79"/>
      <c r="AJU29" s="79"/>
      <c r="AJV29" s="79"/>
      <c r="AJW29" s="79"/>
      <c r="AJX29" s="79"/>
      <c r="AJY29" s="79"/>
      <c r="AJZ29" s="79"/>
      <c r="AKA29" s="79"/>
      <c r="AKB29" s="79"/>
      <c r="AKC29" s="79"/>
      <c r="AKD29" s="79"/>
      <c r="AKE29" s="79"/>
      <c r="AKF29" s="79"/>
      <c r="AKG29" s="79"/>
      <c r="AKH29" s="79"/>
      <c r="AKI29" s="79"/>
      <c r="AKJ29" s="79"/>
      <c r="AKK29" s="79"/>
      <c r="AKL29" s="79"/>
      <c r="AKM29" s="79"/>
      <c r="AKN29" s="79"/>
      <c r="AKO29" s="79"/>
      <c r="AKP29" s="79"/>
      <c r="AKQ29" s="79"/>
      <c r="AKR29" s="79"/>
      <c r="AKS29" s="79"/>
      <c r="AKT29" s="79"/>
      <c r="AKU29" s="79"/>
      <c r="AKV29" s="79"/>
      <c r="AKW29" s="79"/>
      <c r="AKX29" s="79"/>
      <c r="AKY29" s="79"/>
      <c r="AKZ29" s="79"/>
      <c r="ALA29" s="79"/>
      <c r="ALB29" s="79"/>
      <c r="ALC29" s="79"/>
      <c r="ALD29" s="79"/>
      <c r="ALE29" s="79"/>
      <c r="ALF29" s="79"/>
      <c r="ALG29" s="79"/>
      <c r="ALH29" s="79"/>
      <c r="ALI29" s="79"/>
      <c r="ALJ29" s="79"/>
      <c r="ALK29" s="79"/>
      <c r="ALL29" s="79"/>
      <c r="ALM29" s="79"/>
      <c r="ALN29" s="79"/>
      <c r="ALO29" s="79"/>
      <c r="ALP29" s="79"/>
      <c r="ALQ29" s="79"/>
      <c r="ALR29" s="79"/>
      <c r="ALS29" s="79"/>
      <c r="ALT29" s="79"/>
      <c r="ALU29" s="79"/>
      <c r="ALV29" s="79"/>
      <c r="ALW29" s="79"/>
      <c r="ALX29" s="79"/>
      <c r="ALY29" s="79"/>
      <c r="ALZ29" s="79"/>
      <c r="AMA29" s="79"/>
      <c r="AMB29" s="79"/>
      <c r="AMC29" s="79"/>
      <c r="AMD29" s="79"/>
      <c r="AME29" s="79"/>
      <c r="AMF29" s="79"/>
      <c r="AMG29" s="79"/>
      <c r="AMH29" s="79"/>
      <c r="AMI29" s="79"/>
      <c r="AMJ29" s="79"/>
    </row>
    <row r="30" spans="1:1024" s="80" customFormat="1" ht="74.25" customHeight="1">
      <c r="A30" s="68" t="s">
        <v>55</v>
      </c>
      <c r="B30" s="69" t="s">
        <v>40</v>
      </c>
      <c r="C30" s="70" t="s">
        <v>18</v>
      </c>
      <c r="D30" s="71">
        <v>33</v>
      </c>
      <c r="E30" s="72">
        <v>225</v>
      </c>
      <c r="F30" s="73">
        <v>0.05</v>
      </c>
      <c r="G30" s="74">
        <f t="shared" si="6"/>
        <v>7425</v>
      </c>
      <c r="H30" s="74">
        <f t="shared" si="7"/>
        <v>7796.25</v>
      </c>
      <c r="I30" s="76" t="s">
        <v>41</v>
      </c>
      <c r="J30" s="76" t="s">
        <v>62</v>
      </c>
      <c r="K30" s="77">
        <v>478001000</v>
      </c>
      <c r="L30" s="78"/>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c r="IU30" s="79"/>
      <c r="IV30" s="79"/>
      <c r="IW30" s="79"/>
      <c r="IX30" s="79"/>
      <c r="IY30" s="79"/>
      <c r="IZ30" s="79"/>
      <c r="JA30" s="79"/>
      <c r="JB30" s="79"/>
      <c r="JC30" s="79"/>
      <c r="JD30" s="79"/>
      <c r="JE30" s="79"/>
      <c r="JF30" s="79"/>
      <c r="JG30" s="79"/>
      <c r="JH30" s="79"/>
      <c r="JI30" s="79"/>
      <c r="JJ30" s="79"/>
      <c r="JK30" s="79"/>
      <c r="JL30" s="79"/>
      <c r="JM30" s="79"/>
      <c r="JN30" s="79"/>
      <c r="JO30" s="79"/>
      <c r="JP30" s="79"/>
      <c r="JQ30" s="79"/>
      <c r="JR30" s="79"/>
      <c r="JS30" s="79"/>
      <c r="JT30" s="79"/>
      <c r="JU30" s="79"/>
      <c r="JV30" s="79"/>
      <c r="JW30" s="79"/>
      <c r="JX30" s="79"/>
      <c r="JY30" s="79"/>
      <c r="JZ30" s="79"/>
      <c r="KA30" s="79"/>
      <c r="KB30" s="79"/>
      <c r="KC30" s="79"/>
      <c r="KD30" s="79"/>
      <c r="KE30" s="79"/>
      <c r="KF30" s="79"/>
      <c r="KG30" s="79"/>
      <c r="KH30" s="79"/>
      <c r="KI30" s="79"/>
      <c r="KJ30" s="79"/>
      <c r="KK30" s="79"/>
      <c r="KL30" s="79"/>
      <c r="KM30" s="79"/>
      <c r="KN30" s="79"/>
      <c r="KO30" s="79"/>
      <c r="KP30" s="79"/>
      <c r="KQ30" s="79"/>
      <c r="KR30" s="79"/>
      <c r="KS30" s="79"/>
      <c r="KT30" s="79"/>
      <c r="KU30" s="79"/>
      <c r="KV30" s="79"/>
      <c r="KW30" s="79"/>
      <c r="KX30" s="79"/>
      <c r="KY30" s="79"/>
      <c r="KZ30" s="79"/>
      <c r="LA30" s="79"/>
      <c r="LB30" s="79"/>
      <c r="LC30" s="79"/>
      <c r="LD30" s="79"/>
      <c r="LE30" s="79"/>
      <c r="LF30" s="79"/>
      <c r="LG30" s="79"/>
      <c r="LH30" s="79"/>
      <c r="LI30" s="79"/>
      <c r="LJ30" s="79"/>
      <c r="LK30" s="79"/>
      <c r="LL30" s="79"/>
      <c r="LM30" s="79"/>
      <c r="LN30" s="79"/>
      <c r="LO30" s="79"/>
      <c r="LP30" s="79"/>
      <c r="LQ30" s="79"/>
      <c r="LR30" s="79"/>
      <c r="LS30" s="79"/>
      <c r="LT30" s="79"/>
      <c r="LU30" s="79"/>
      <c r="LV30" s="79"/>
      <c r="LW30" s="79"/>
      <c r="LX30" s="79"/>
      <c r="LY30" s="79"/>
      <c r="LZ30" s="79"/>
      <c r="MA30" s="79"/>
      <c r="MB30" s="79"/>
      <c r="MC30" s="79"/>
      <c r="MD30" s="79"/>
      <c r="ME30" s="79"/>
      <c r="MF30" s="79"/>
      <c r="MG30" s="79"/>
      <c r="MH30" s="79"/>
      <c r="MI30" s="79"/>
      <c r="MJ30" s="79"/>
      <c r="MK30" s="79"/>
      <c r="ML30" s="79"/>
      <c r="MM30" s="79"/>
      <c r="MN30" s="79"/>
      <c r="MO30" s="79"/>
      <c r="MP30" s="79"/>
      <c r="MQ30" s="79"/>
      <c r="MR30" s="79"/>
      <c r="MS30" s="79"/>
      <c r="MT30" s="79"/>
      <c r="MU30" s="79"/>
      <c r="MV30" s="79"/>
      <c r="MW30" s="79"/>
      <c r="MX30" s="79"/>
      <c r="MY30" s="79"/>
      <c r="MZ30" s="79"/>
      <c r="NA30" s="79"/>
      <c r="NB30" s="79"/>
      <c r="NC30" s="79"/>
      <c r="ND30" s="79"/>
      <c r="NE30" s="79"/>
      <c r="NF30" s="79"/>
      <c r="NG30" s="79"/>
      <c r="NH30" s="79"/>
      <c r="NI30" s="79"/>
      <c r="NJ30" s="79"/>
      <c r="NK30" s="79"/>
      <c r="NL30" s="79"/>
      <c r="NM30" s="79"/>
      <c r="NN30" s="79"/>
      <c r="NO30" s="79"/>
      <c r="NP30" s="79"/>
      <c r="NQ30" s="79"/>
      <c r="NR30" s="79"/>
      <c r="NS30" s="79"/>
      <c r="NT30" s="79"/>
      <c r="NU30" s="79"/>
      <c r="NV30" s="79"/>
      <c r="NW30" s="79"/>
      <c r="NX30" s="79"/>
      <c r="NY30" s="79"/>
      <c r="NZ30" s="79"/>
      <c r="OA30" s="79"/>
      <c r="OB30" s="79"/>
      <c r="OC30" s="79"/>
      <c r="OD30" s="79"/>
      <c r="OE30" s="79"/>
      <c r="OF30" s="79"/>
      <c r="OG30" s="79"/>
      <c r="OH30" s="79"/>
      <c r="OI30" s="79"/>
      <c r="OJ30" s="79"/>
      <c r="OK30" s="79"/>
      <c r="OL30" s="79"/>
      <c r="OM30" s="79"/>
      <c r="ON30" s="79"/>
      <c r="OO30" s="79"/>
      <c r="OP30" s="79"/>
      <c r="OQ30" s="79"/>
      <c r="OR30" s="79"/>
      <c r="OS30" s="79"/>
      <c r="OT30" s="79"/>
      <c r="OU30" s="79"/>
      <c r="OV30" s="79"/>
      <c r="OW30" s="79"/>
      <c r="OX30" s="79"/>
      <c r="OY30" s="79"/>
      <c r="OZ30" s="79"/>
      <c r="PA30" s="79"/>
      <c r="PB30" s="79"/>
      <c r="PC30" s="79"/>
      <c r="PD30" s="79"/>
      <c r="PE30" s="79"/>
      <c r="PF30" s="79"/>
      <c r="PG30" s="79"/>
      <c r="PH30" s="79"/>
      <c r="PI30" s="79"/>
      <c r="PJ30" s="79"/>
      <c r="PK30" s="79"/>
      <c r="PL30" s="79"/>
      <c r="PM30" s="79"/>
      <c r="PN30" s="79"/>
      <c r="PO30" s="79"/>
      <c r="PP30" s="79"/>
      <c r="PQ30" s="79"/>
      <c r="PR30" s="79"/>
      <c r="PS30" s="79"/>
      <c r="PT30" s="79"/>
      <c r="PU30" s="79"/>
      <c r="PV30" s="79"/>
      <c r="PW30" s="79"/>
      <c r="PX30" s="79"/>
      <c r="PY30" s="79"/>
      <c r="PZ30" s="79"/>
      <c r="QA30" s="79"/>
      <c r="QB30" s="79"/>
      <c r="QC30" s="79"/>
      <c r="QD30" s="79"/>
      <c r="QE30" s="79"/>
      <c r="QF30" s="79"/>
      <c r="QG30" s="79"/>
      <c r="QH30" s="79"/>
      <c r="QI30" s="79"/>
      <c r="QJ30" s="79"/>
      <c r="QK30" s="79"/>
      <c r="QL30" s="79"/>
      <c r="QM30" s="79"/>
      <c r="QN30" s="79"/>
      <c r="QO30" s="79"/>
      <c r="QP30" s="79"/>
      <c r="QQ30" s="79"/>
      <c r="QR30" s="79"/>
      <c r="QS30" s="79"/>
      <c r="QT30" s="79"/>
      <c r="QU30" s="79"/>
      <c r="QV30" s="79"/>
      <c r="QW30" s="79"/>
      <c r="QX30" s="79"/>
      <c r="QY30" s="79"/>
      <c r="QZ30" s="79"/>
      <c r="RA30" s="79"/>
      <c r="RB30" s="79"/>
      <c r="RC30" s="79"/>
      <c r="RD30" s="79"/>
      <c r="RE30" s="79"/>
      <c r="RF30" s="79"/>
      <c r="RG30" s="79"/>
      <c r="RH30" s="79"/>
      <c r="RI30" s="79"/>
      <c r="RJ30" s="79"/>
      <c r="RK30" s="79"/>
      <c r="RL30" s="79"/>
      <c r="RM30" s="79"/>
      <c r="RN30" s="79"/>
      <c r="RO30" s="79"/>
      <c r="RP30" s="79"/>
      <c r="RQ30" s="79"/>
      <c r="RR30" s="79"/>
      <c r="RS30" s="79"/>
      <c r="RT30" s="79"/>
      <c r="RU30" s="79"/>
      <c r="RV30" s="79"/>
      <c r="RW30" s="79"/>
      <c r="RX30" s="79"/>
      <c r="RY30" s="79"/>
      <c r="RZ30" s="79"/>
      <c r="SA30" s="79"/>
      <c r="SB30" s="79"/>
      <c r="SC30" s="79"/>
      <c r="SD30" s="79"/>
      <c r="SE30" s="79"/>
      <c r="SF30" s="79"/>
      <c r="SG30" s="79"/>
      <c r="SH30" s="79"/>
      <c r="SI30" s="79"/>
      <c r="SJ30" s="79"/>
      <c r="SK30" s="79"/>
      <c r="SL30" s="79"/>
      <c r="SM30" s="79"/>
      <c r="SN30" s="79"/>
      <c r="SO30" s="79"/>
      <c r="SP30" s="79"/>
      <c r="SQ30" s="79"/>
      <c r="SR30" s="79"/>
      <c r="SS30" s="79"/>
      <c r="ST30" s="79"/>
      <c r="SU30" s="79"/>
      <c r="SV30" s="79"/>
      <c r="SW30" s="79"/>
      <c r="SX30" s="79"/>
      <c r="SY30" s="79"/>
      <c r="SZ30" s="79"/>
      <c r="TA30" s="79"/>
      <c r="TB30" s="79"/>
      <c r="TC30" s="79"/>
      <c r="TD30" s="79"/>
      <c r="TE30" s="79"/>
      <c r="TF30" s="79"/>
      <c r="TG30" s="79"/>
      <c r="TH30" s="79"/>
      <c r="TI30" s="79"/>
      <c r="TJ30" s="79"/>
      <c r="TK30" s="79"/>
      <c r="TL30" s="79"/>
      <c r="TM30" s="79"/>
      <c r="TN30" s="79"/>
      <c r="TO30" s="79"/>
      <c r="TP30" s="79"/>
      <c r="TQ30" s="79"/>
      <c r="TR30" s="79"/>
      <c r="TS30" s="79"/>
      <c r="TT30" s="79"/>
      <c r="TU30" s="79"/>
      <c r="TV30" s="79"/>
      <c r="TW30" s="79"/>
      <c r="TX30" s="79"/>
      <c r="TY30" s="79"/>
      <c r="TZ30" s="79"/>
      <c r="UA30" s="79"/>
      <c r="UB30" s="79"/>
      <c r="UC30" s="79"/>
      <c r="UD30" s="79"/>
      <c r="UE30" s="79"/>
      <c r="UF30" s="79"/>
      <c r="UG30" s="79"/>
      <c r="UH30" s="79"/>
      <c r="UI30" s="79"/>
      <c r="UJ30" s="79"/>
      <c r="UK30" s="79"/>
      <c r="UL30" s="79"/>
      <c r="UM30" s="79"/>
      <c r="UN30" s="79"/>
      <c r="UO30" s="79"/>
      <c r="UP30" s="79"/>
      <c r="UQ30" s="79"/>
      <c r="UR30" s="79"/>
      <c r="US30" s="79"/>
      <c r="UT30" s="79"/>
      <c r="UU30" s="79"/>
      <c r="UV30" s="79"/>
      <c r="UW30" s="79"/>
      <c r="UX30" s="79"/>
      <c r="UY30" s="79"/>
      <c r="UZ30" s="79"/>
      <c r="VA30" s="79"/>
      <c r="VB30" s="79"/>
      <c r="VC30" s="79"/>
      <c r="VD30" s="79"/>
      <c r="VE30" s="79"/>
      <c r="VF30" s="79"/>
      <c r="VG30" s="79"/>
      <c r="VH30" s="79"/>
      <c r="VI30" s="79"/>
      <c r="VJ30" s="79"/>
      <c r="VK30" s="79"/>
      <c r="VL30" s="79"/>
      <c r="VM30" s="79"/>
      <c r="VN30" s="79"/>
      <c r="VO30" s="79"/>
      <c r="VP30" s="79"/>
      <c r="VQ30" s="79"/>
      <c r="VR30" s="79"/>
      <c r="VS30" s="79"/>
      <c r="VT30" s="79"/>
      <c r="VU30" s="79"/>
      <c r="VV30" s="79"/>
      <c r="VW30" s="79"/>
      <c r="VX30" s="79"/>
      <c r="VY30" s="79"/>
      <c r="VZ30" s="79"/>
      <c r="WA30" s="79"/>
      <c r="WB30" s="79"/>
      <c r="WC30" s="79"/>
      <c r="WD30" s="79"/>
      <c r="WE30" s="79"/>
      <c r="WF30" s="79"/>
      <c r="WG30" s="79"/>
      <c r="WH30" s="79"/>
      <c r="WI30" s="79"/>
      <c r="WJ30" s="79"/>
      <c r="WK30" s="79"/>
      <c r="WL30" s="79"/>
      <c r="WM30" s="79"/>
      <c r="WN30" s="79"/>
      <c r="WO30" s="79"/>
      <c r="WP30" s="79"/>
      <c r="WQ30" s="79"/>
      <c r="WR30" s="79"/>
      <c r="WS30" s="79"/>
      <c r="WT30" s="79"/>
      <c r="WU30" s="79"/>
      <c r="WV30" s="79"/>
      <c r="WW30" s="79"/>
      <c r="WX30" s="79"/>
      <c r="WY30" s="79"/>
      <c r="WZ30" s="79"/>
      <c r="XA30" s="79"/>
      <c r="XB30" s="79"/>
      <c r="XC30" s="79"/>
      <c r="XD30" s="79"/>
      <c r="XE30" s="79"/>
      <c r="XF30" s="79"/>
      <c r="XG30" s="79"/>
      <c r="XH30" s="79"/>
      <c r="XI30" s="79"/>
      <c r="XJ30" s="79"/>
      <c r="XK30" s="79"/>
      <c r="XL30" s="79"/>
      <c r="XM30" s="79"/>
      <c r="XN30" s="79"/>
      <c r="XO30" s="79"/>
      <c r="XP30" s="79"/>
      <c r="XQ30" s="79"/>
      <c r="XR30" s="79"/>
      <c r="XS30" s="79"/>
      <c r="XT30" s="79"/>
      <c r="XU30" s="79"/>
      <c r="XV30" s="79"/>
      <c r="XW30" s="79"/>
      <c r="XX30" s="79"/>
      <c r="XY30" s="79"/>
      <c r="XZ30" s="79"/>
      <c r="YA30" s="79"/>
      <c r="YB30" s="79"/>
      <c r="YC30" s="79"/>
      <c r="YD30" s="79"/>
      <c r="YE30" s="79"/>
      <c r="YF30" s="79"/>
      <c r="YG30" s="79"/>
      <c r="YH30" s="79"/>
      <c r="YI30" s="79"/>
      <c r="YJ30" s="79"/>
      <c r="YK30" s="79"/>
      <c r="YL30" s="79"/>
      <c r="YM30" s="79"/>
      <c r="YN30" s="79"/>
      <c r="YO30" s="79"/>
      <c r="YP30" s="79"/>
      <c r="YQ30" s="79"/>
      <c r="YR30" s="79"/>
      <c r="YS30" s="79"/>
      <c r="YT30" s="79"/>
      <c r="YU30" s="79"/>
      <c r="YV30" s="79"/>
      <c r="YW30" s="79"/>
      <c r="YX30" s="79"/>
      <c r="YY30" s="79"/>
      <c r="YZ30" s="79"/>
      <c r="ZA30" s="79"/>
      <c r="ZB30" s="79"/>
      <c r="ZC30" s="79"/>
      <c r="ZD30" s="79"/>
      <c r="ZE30" s="79"/>
      <c r="ZF30" s="79"/>
      <c r="ZG30" s="79"/>
      <c r="ZH30" s="79"/>
      <c r="ZI30" s="79"/>
      <c r="ZJ30" s="79"/>
      <c r="ZK30" s="79"/>
      <c r="ZL30" s="79"/>
      <c r="ZM30" s="79"/>
      <c r="ZN30" s="79"/>
      <c r="ZO30" s="79"/>
      <c r="ZP30" s="79"/>
      <c r="ZQ30" s="79"/>
      <c r="ZR30" s="79"/>
      <c r="ZS30" s="79"/>
      <c r="ZT30" s="79"/>
      <c r="ZU30" s="79"/>
      <c r="ZV30" s="79"/>
      <c r="ZW30" s="79"/>
      <c r="ZX30" s="79"/>
      <c r="ZY30" s="79"/>
      <c r="ZZ30" s="79"/>
      <c r="AAA30" s="79"/>
      <c r="AAB30" s="79"/>
      <c r="AAC30" s="79"/>
      <c r="AAD30" s="79"/>
      <c r="AAE30" s="79"/>
      <c r="AAF30" s="79"/>
      <c r="AAG30" s="79"/>
      <c r="AAH30" s="79"/>
      <c r="AAI30" s="79"/>
      <c r="AAJ30" s="79"/>
      <c r="AAK30" s="79"/>
      <c r="AAL30" s="79"/>
      <c r="AAM30" s="79"/>
      <c r="AAN30" s="79"/>
      <c r="AAO30" s="79"/>
      <c r="AAP30" s="79"/>
      <c r="AAQ30" s="79"/>
      <c r="AAR30" s="79"/>
      <c r="AAS30" s="79"/>
      <c r="AAT30" s="79"/>
      <c r="AAU30" s="79"/>
      <c r="AAV30" s="79"/>
      <c r="AAW30" s="79"/>
      <c r="AAX30" s="79"/>
      <c r="AAY30" s="79"/>
      <c r="AAZ30" s="79"/>
      <c r="ABA30" s="79"/>
      <c r="ABB30" s="79"/>
      <c r="ABC30" s="79"/>
      <c r="ABD30" s="79"/>
      <c r="ABE30" s="79"/>
      <c r="ABF30" s="79"/>
      <c r="ABG30" s="79"/>
      <c r="ABH30" s="79"/>
      <c r="ABI30" s="79"/>
      <c r="ABJ30" s="79"/>
      <c r="ABK30" s="79"/>
      <c r="ABL30" s="79"/>
      <c r="ABM30" s="79"/>
      <c r="ABN30" s="79"/>
      <c r="ABO30" s="79"/>
      <c r="ABP30" s="79"/>
      <c r="ABQ30" s="79"/>
      <c r="ABR30" s="79"/>
      <c r="ABS30" s="79"/>
      <c r="ABT30" s="79"/>
      <c r="ABU30" s="79"/>
      <c r="ABV30" s="79"/>
      <c r="ABW30" s="79"/>
      <c r="ABX30" s="79"/>
      <c r="ABY30" s="79"/>
      <c r="ABZ30" s="79"/>
      <c r="ACA30" s="79"/>
      <c r="ACB30" s="79"/>
      <c r="ACC30" s="79"/>
      <c r="ACD30" s="79"/>
      <c r="ACE30" s="79"/>
      <c r="ACF30" s="79"/>
      <c r="ACG30" s="79"/>
      <c r="ACH30" s="79"/>
      <c r="ACI30" s="79"/>
      <c r="ACJ30" s="79"/>
      <c r="ACK30" s="79"/>
      <c r="ACL30" s="79"/>
      <c r="ACM30" s="79"/>
      <c r="ACN30" s="79"/>
      <c r="ACO30" s="79"/>
      <c r="ACP30" s="79"/>
      <c r="ACQ30" s="79"/>
      <c r="ACR30" s="79"/>
      <c r="ACS30" s="79"/>
      <c r="ACT30" s="79"/>
      <c r="ACU30" s="79"/>
      <c r="ACV30" s="79"/>
      <c r="ACW30" s="79"/>
      <c r="ACX30" s="79"/>
      <c r="ACY30" s="79"/>
      <c r="ACZ30" s="79"/>
      <c r="ADA30" s="79"/>
      <c r="ADB30" s="79"/>
      <c r="ADC30" s="79"/>
      <c r="ADD30" s="79"/>
      <c r="ADE30" s="79"/>
      <c r="ADF30" s="79"/>
      <c r="ADG30" s="79"/>
      <c r="ADH30" s="79"/>
      <c r="ADI30" s="79"/>
      <c r="ADJ30" s="79"/>
      <c r="ADK30" s="79"/>
      <c r="ADL30" s="79"/>
      <c r="ADM30" s="79"/>
      <c r="ADN30" s="79"/>
      <c r="ADO30" s="79"/>
      <c r="ADP30" s="79"/>
      <c r="ADQ30" s="79"/>
      <c r="ADR30" s="79"/>
      <c r="ADS30" s="79"/>
      <c r="ADT30" s="79"/>
      <c r="ADU30" s="79"/>
      <c r="ADV30" s="79"/>
      <c r="ADW30" s="79"/>
      <c r="ADX30" s="79"/>
      <c r="ADY30" s="79"/>
      <c r="ADZ30" s="79"/>
      <c r="AEA30" s="79"/>
      <c r="AEB30" s="79"/>
      <c r="AEC30" s="79"/>
      <c r="AED30" s="79"/>
      <c r="AEE30" s="79"/>
      <c r="AEF30" s="79"/>
      <c r="AEG30" s="79"/>
      <c r="AEH30" s="79"/>
      <c r="AEI30" s="79"/>
      <c r="AEJ30" s="79"/>
      <c r="AEK30" s="79"/>
      <c r="AEL30" s="79"/>
      <c r="AEM30" s="79"/>
      <c r="AEN30" s="79"/>
      <c r="AEO30" s="79"/>
      <c r="AEP30" s="79"/>
      <c r="AEQ30" s="79"/>
      <c r="AER30" s="79"/>
      <c r="AES30" s="79"/>
      <c r="AET30" s="79"/>
      <c r="AEU30" s="79"/>
      <c r="AEV30" s="79"/>
      <c r="AEW30" s="79"/>
      <c r="AEX30" s="79"/>
      <c r="AEY30" s="79"/>
      <c r="AEZ30" s="79"/>
      <c r="AFA30" s="79"/>
      <c r="AFB30" s="79"/>
      <c r="AFC30" s="79"/>
      <c r="AFD30" s="79"/>
      <c r="AFE30" s="79"/>
      <c r="AFF30" s="79"/>
      <c r="AFG30" s="79"/>
      <c r="AFH30" s="79"/>
      <c r="AFI30" s="79"/>
      <c r="AFJ30" s="79"/>
      <c r="AFK30" s="79"/>
      <c r="AFL30" s="79"/>
      <c r="AFM30" s="79"/>
      <c r="AFN30" s="79"/>
      <c r="AFO30" s="79"/>
      <c r="AFP30" s="79"/>
      <c r="AFQ30" s="79"/>
      <c r="AFR30" s="79"/>
      <c r="AFS30" s="79"/>
      <c r="AFT30" s="79"/>
      <c r="AFU30" s="79"/>
      <c r="AFV30" s="79"/>
      <c r="AFW30" s="79"/>
      <c r="AFX30" s="79"/>
      <c r="AFY30" s="79"/>
      <c r="AFZ30" s="79"/>
      <c r="AGA30" s="79"/>
      <c r="AGB30" s="79"/>
      <c r="AGC30" s="79"/>
      <c r="AGD30" s="79"/>
      <c r="AGE30" s="79"/>
      <c r="AGF30" s="79"/>
      <c r="AGG30" s="79"/>
      <c r="AGH30" s="79"/>
      <c r="AGI30" s="79"/>
      <c r="AGJ30" s="79"/>
      <c r="AGK30" s="79"/>
      <c r="AGL30" s="79"/>
      <c r="AGM30" s="79"/>
      <c r="AGN30" s="79"/>
      <c r="AGO30" s="79"/>
      <c r="AGP30" s="79"/>
      <c r="AGQ30" s="79"/>
      <c r="AGR30" s="79"/>
      <c r="AGS30" s="79"/>
      <c r="AGT30" s="79"/>
      <c r="AGU30" s="79"/>
      <c r="AGV30" s="79"/>
      <c r="AGW30" s="79"/>
      <c r="AGX30" s="79"/>
      <c r="AGY30" s="79"/>
      <c r="AGZ30" s="79"/>
      <c r="AHA30" s="79"/>
      <c r="AHB30" s="79"/>
      <c r="AHC30" s="79"/>
      <c r="AHD30" s="79"/>
      <c r="AHE30" s="79"/>
      <c r="AHF30" s="79"/>
      <c r="AHG30" s="79"/>
      <c r="AHH30" s="79"/>
      <c r="AHI30" s="79"/>
      <c r="AHJ30" s="79"/>
      <c r="AHK30" s="79"/>
      <c r="AHL30" s="79"/>
      <c r="AHM30" s="79"/>
      <c r="AHN30" s="79"/>
      <c r="AHO30" s="79"/>
      <c r="AHP30" s="79"/>
      <c r="AHQ30" s="79"/>
      <c r="AHR30" s="79"/>
      <c r="AHS30" s="79"/>
      <c r="AHT30" s="79"/>
      <c r="AHU30" s="79"/>
      <c r="AHV30" s="79"/>
      <c r="AHW30" s="79"/>
      <c r="AHX30" s="79"/>
      <c r="AHY30" s="79"/>
      <c r="AHZ30" s="79"/>
      <c r="AIA30" s="79"/>
      <c r="AIB30" s="79"/>
      <c r="AIC30" s="79"/>
      <c r="AID30" s="79"/>
      <c r="AIE30" s="79"/>
      <c r="AIF30" s="79"/>
      <c r="AIG30" s="79"/>
      <c r="AIH30" s="79"/>
      <c r="AII30" s="79"/>
      <c r="AIJ30" s="79"/>
      <c r="AIK30" s="79"/>
      <c r="AIL30" s="79"/>
      <c r="AIM30" s="79"/>
      <c r="AIN30" s="79"/>
      <c r="AIO30" s="79"/>
      <c r="AIP30" s="79"/>
      <c r="AIQ30" s="79"/>
      <c r="AIR30" s="79"/>
      <c r="AIS30" s="79"/>
      <c r="AIT30" s="79"/>
      <c r="AIU30" s="79"/>
      <c r="AIV30" s="79"/>
      <c r="AIW30" s="79"/>
      <c r="AIX30" s="79"/>
      <c r="AIY30" s="79"/>
      <c r="AIZ30" s="79"/>
      <c r="AJA30" s="79"/>
      <c r="AJB30" s="79"/>
      <c r="AJC30" s="79"/>
      <c r="AJD30" s="79"/>
      <c r="AJE30" s="79"/>
      <c r="AJF30" s="79"/>
      <c r="AJG30" s="79"/>
      <c r="AJH30" s="79"/>
      <c r="AJI30" s="79"/>
      <c r="AJJ30" s="79"/>
      <c r="AJK30" s="79"/>
      <c r="AJL30" s="79"/>
      <c r="AJM30" s="79"/>
      <c r="AJN30" s="79"/>
      <c r="AJO30" s="79"/>
      <c r="AJP30" s="79"/>
      <c r="AJQ30" s="79"/>
      <c r="AJR30" s="79"/>
      <c r="AJS30" s="79"/>
      <c r="AJT30" s="79"/>
      <c r="AJU30" s="79"/>
      <c r="AJV30" s="79"/>
      <c r="AJW30" s="79"/>
      <c r="AJX30" s="79"/>
      <c r="AJY30" s="79"/>
      <c r="AJZ30" s="79"/>
      <c r="AKA30" s="79"/>
      <c r="AKB30" s="79"/>
      <c r="AKC30" s="79"/>
      <c r="AKD30" s="79"/>
      <c r="AKE30" s="79"/>
      <c r="AKF30" s="79"/>
      <c r="AKG30" s="79"/>
      <c r="AKH30" s="79"/>
      <c r="AKI30" s="79"/>
      <c r="AKJ30" s="79"/>
      <c r="AKK30" s="79"/>
      <c r="AKL30" s="79"/>
      <c r="AKM30" s="79"/>
      <c r="AKN30" s="79"/>
      <c r="AKO30" s="79"/>
      <c r="AKP30" s="79"/>
      <c r="AKQ30" s="79"/>
      <c r="AKR30" s="79"/>
      <c r="AKS30" s="79"/>
      <c r="AKT30" s="79"/>
      <c r="AKU30" s="79"/>
      <c r="AKV30" s="79"/>
      <c r="AKW30" s="79"/>
      <c r="AKX30" s="79"/>
      <c r="AKY30" s="79"/>
      <c r="AKZ30" s="79"/>
      <c r="ALA30" s="79"/>
      <c r="ALB30" s="79"/>
      <c r="ALC30" s="79"/>
      <c r="ALD30" s="79"/>
      <c r="ALE30" s="79"/>
      <c r="ALF30" s="79"/>
      <c r="ALG30" s="79"/>
      <c r="ALH30" s="79"/>
      <c r="ALI30" s="79"/>
      <c r="ALJ30" s="79"/>
      <c r="ALK30" s="79"/>
      <c r="ALL30" s="79"/>
      <c r="ALM30" s="79"/>
      <c r="ALN30" s="79"/>
      <c r="ALO30" s="79"/>
      <c r="ALP30" s="79"/>
      <c r="ALQ30" s="79"/>
      <c r="ALR30" s="79"/>
      <c r="ALS30" s="79"/>
      <c r="ALT30" s="79"/>
      <c r="ALU30" s="79"/>
      <c r="ALV30" s="79"/>
      <c r="ALW30" s="79"/>
      <c r="ALX30" s="79"/>
      <c r="ALY30" s="79"/>
      <c r="ALZ30" s="79"/>
      <c r="AMA30" s="79"/>
      <c r="AMB30" s="79"/>
      <c r="AMC30" s="79"/>
      <c r="AMD30" s="79"/>
      <c r="AME30" s="79"/>
      <c r="AMF30" s="79"/>
      <c r="AMG30" s="79"/>
      <c r="AMH30" s="79"/>
      <c r="AMI30" s="79"/>
      <c r="AMJ30" s="79"/>
    </row>
    <row r="31" spans="1:1024" ht="15.6">
      <c r="A31" s="38"/>
      <c r="B31" s="36"/>
      <c r="C31" s="37"/>
      <c r="D31" s="37"/>
      <c r="E31" s="66" t="s">
        <v>19</v>
      </c>
      <c r="F31" s="67"/>
      <c r="G31" s="33">
        <f>SUM(G29:G30)</f>
        <v>9900</v>
      </c>
      <c r="H31" s="33">
        <f>SUM(H29:H30)</f>
        <v>10395</v>
      </c>
      <c r="I31" s="34"/>
      <c r="J31" s="35"/>
      <c r="K31" s="45"/>
      <c r="L31" s="50">
        <v>14500</v>
      </c>
    </row>
  </sheetData>
  <mergeCells count="16">
    <mergeCell ref="B28:K28"/>
    <mergeCell ref="E31:F31"/>
    <mergeCell ref="B23:K23"/>
    <mergeCell ref="I26:K26"/>
    <mergeCell ref="B14:K14"/>
    <mergeCell ref="I22:K22"/>
    <mergeCell ref="E22:F22"/>
    <mergeCell ref="E26:F26"/>
    <mergeCell ref="B3:I3"/>
    <mergeCell ref="A5:H5"/>
    <mergeCell ref="A6:I6"/>
    <mergeCell ref="A7:I7"/>
    <mergeCell ref="A8:I8"/>
    <mergeCell ref="A9:I9"/>
    <mergeCell ref="B4:I4"/>
    <mergeCell ref="B11:I11"/>
  </mergeCells>
  <phoneticPr fontId="10"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D5BCD9EAB0A31D4191201CD959981207" ma:contentTypeVersion="17" ma:contentTypeDescription="Kurkite naują dokumentą." ma:contentTypeScope="" ma:versionID="7e03c66a6cfa283e0eb56a3d6979da92">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347089fc54bea23ab95c0e03bd37ae44"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f856186-e332-4a9e-90f2-8953a3f3f890" xsi:nil="true"/>
    <lcf76f155ced4ddcb4097134ff3c332f xmlns="0b6cc9a2-9a2a-4e7c-af8c-db12a48932a2">
      <Terms xmlns="http://schemas.microsoft.com/office/infopath/2007/PartnerControls"/>
    </lcf76f155ced4ddcb4097134ff3c332f>
    <LitTag_Note xmlns="ff856186-e332-4a9e-90f2-8953a3f3f890">
      <Terms xmlns="http://schemas.microsoft.com/office/infopath/2007/PartnerControls"/>
    </LitTag_Note>
    <LitCategory_Note xmlns="ff856186-e332-4a9e-90f2-8953a3f3f890">
      <Terms xmlns="http://schemas.microsoft.com/office/infopath/2007/PartnerControls"/>
    </LitCategory_Note>
  </documentManagement>
</p:properties>
</file>

<file path=customXml/itemProps1.xml><?xml version="1.0" encoding="utf-8"?>
<ds:datastoreItem xmlns:ds="http://schemas.openxmlformats.org/officeDocument/2006/customXml" ds:itemID="{D82CE141-12FB-46A1-BA6C-91FC96790C72}"/>
</file>

<file path=customXml/itemProps2.xml><?xml version="1.0" encoding="utf-8"?>
<ds:datastoreItem xmlns:ds="http://schemas.openxmlformats.org/officeDocument/2006/customXml" ds:itemID="{2FB18F32-203A-4FF7-ABC8-1AEC602252BC}">
  <ds:schemaRefs>
    <ds:schemaRef ds:uri="http://schemas.microsoft.com/sharepoint/v3/contenttype/forms"/>
  </ds:schemaRefs>
</ds:datastoreItem>
</file>

<file path=customXml/itemProps3.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 ds:uri="ff856186-e332-4a9e-90f2-8953a3f3f890"/>
    <ds:schemaRef ds:uri="0b6cc9a2-9a2a-4e7c-af8c-db12a48932a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1-53 pirkimo dalys</vt:lpstr>
      <vt:lpstr>'1-53 pirkimo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Rinkeviciene, Inga</cp:lastModifiedBy>
  <cp:revision>9</cp:revision>
  <dcterms:created xsi:type="dcterms:W3CDTF">2016-09-15T08:33:18Z</dcterms:created>
  <dcterms:modified xsi:type="dcterms:W3CDTF">2024-12-16T10:44:57Z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0x010100D5BCD9EAB0A31D4191201CD959981207</vt:lpwstr>
  </property>
  <property fmtid="{D5CDD505-2E9C-101B-9397-08002B2CF9AE}" pid="10" name="MediaServiceImageTags">
    <vt:lpwstr/>
  </property>
  <property fmtid="{D5CDD505-2E9C-101B-9397-08002B2CF9AE}" pid="11" name="LitTag">
    <vt:lpwstr/>
  </property>
  <property fmtid="{D5CDD505-2E9C-101B-9397-08002B2CF9AE}" pid="12" name="LitCategory">
    <vt:lpwstr/>
  </property>
</Properties>
</file>