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kralike\Desktop\Papildomi prikimai\Med.remontas_Klp_RKL-3196-2\sutartys\viesinimui\"/>
    </mc:Choice>
  </mc:AlternateContent>
  <xr:revisionPtr revIDLastSave="0" documentId="13_ncr:1_{1911E166-2194-4C58-992F-960701F4CD38}"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40" i="1"/>
  <c r="F52" i="1" s="1"/>
  <c r="F53" i="1" s="1"/>
  <c r="F54" i="1" s="1"/>
  <c r="G21" i="1"/>
  <c r="G52" i="1" l="1"/>
</calcChain>
</file>

<file path=xl/sharedStrings.xml><?xml version="1.0" encoding="utf-8"?>
<sst xmlns="http://schemas.openxmlformats.org/spreadsheetml/2006/main" count="117" uniqueCount="113">
  <si>
    <t>PIRKIMO SĄLYGŲ PRIEDAS "PASIŪLYMO FORMA"</t>
  </si>
  <si>
    <t>MEDICINOS ĮRANGOS REMONTINIS KEITIMAS (OPTIKŲ, VIDEO ENDOSKOPŲ, ORTOPEDINIŲ INSTRUMENTŲ IR KT.)</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</si>
  <si>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</si>
  <si>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</si>
  <si>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</si>
  <si>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</si>
  <si>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</si>
  <si>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</si>
  <si>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</si>
  <si>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</si>
  <si>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</si>
  <si>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</si>
  <si>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</si>
  <si>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</si>
  <si>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</si>
  <si>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</si>
  <si>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</si>
  <si>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</si>
  <si>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</si>
  <si>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</si>
  <si>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</si>
  <si>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</si>
  <si>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</si>
  <si>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</si>
  <si>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</si>
  <si>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</si>
  <si>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</si>
  <si>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</si>
  <si>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</si>
  <si>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</si>
  <si>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</si>
  <si>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</si>
  <si>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</si>
  <si>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</si>
  <si>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reikšmė su nuoroda į konkretų pasiūlymo puslapį</t>
  </si>
  <si>
    <t>vnt.</t>
  </si>
  <si>
    <t>Prekė turi būti originali </t>
  </si>
  <si>
    <t>Suma be PVM</t>
  </si>
  <si>
    <t>Taikomas PVM dydis (%)</t>
  </si>
  <si>
    <t>PVM suma</t>
  </si>
  <si>
    <t>Suma su PVM</t>
  </si>
  <si>
    <t>2. DALIS</t>
  </si>
  <si>
    <t>BRONCHOSKOPO TELESKOPO PN: 82510,1400 SN: 1100528080 REMONTINIS KEITIMAS - 1 VNT. </t>
  </si>
  <si>
    <t>2.</t>
  </si>
  <si>
    <t>Bronchoskopo teleskopo PN: 82510,1400 SN: 1100528080 remontinis keitimas - 1 vnt. </t>
  </si>
  <si>
    <t>2.1.</t>
  </si>
  <si>
    <t>Bronchoskopo teleskopo optika remontinis keitimas</t>
  </si>
  <si>
    <t>2.1.1.</t>
  </si>
  <si>
    <t>Pusiau lanksti </t>
  </si>
  <si>
    <t>2.1.2.</t>
  </si>
  <si>
    <t>Apžvalgos kampas 12±1˚</t>
  </si>
  <si>
    <t>2.1.3.</t>
  </si>
  <si>
    <t>Kampinis okuliaras </t>
  </si>
  <si>
    <t>2.1.4.</t>
  </si>
  <si>
    <t>Su darbiniu kanalu </t>
  </si>
  <si>
    <t>2.1.5.</t>
  </si>
  <si>
    <t>Jet ventiliacijos pajungimas </t>
  </si>
  <si>
    <t>2.1.6.</t>
  </si>
  <si>
    <t>Autoklavuojama </t>
  </si>
  <si>
    <t>2.1.7.</t>
  </si>
  <si>
    <t>Suderinamumas su ligoninėje naudojamais “Texas” bronchoskopų vamzdeliais</t>
  </si>
  <si>
    <t>2.1.8.</t>
  </si>
  <si>
    <t>Garantija ne trumpesnė kap 12 mėnesių.</t>
  </si>
  <si>
    <t>2.1.9.</t>
  </si>
  <si>
    <t>CE ženklinimas </t>
  </si>
  <si>
    <t>2.1.10.</t>
  </si>
  <si>
    <t>2.1.11.</t>
  </si>
  <si>
    <t>Susidėvėjusį bronchoskopo teleskopą perima tiekėjas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</si>
  <si>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</si>
  <si>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</si>
  <si>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</si>
  <si>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</si>
  <si>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</si>
  <si>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</si>
  <si>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</si>
  <si>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</si>
  <si>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</si>
  <si>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</si>
  <si>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</si>
  <si>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</si>
  <si>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</si>
  <si>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</si>
  <si>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</si>
  <si>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</si>
  <si>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</si>
  <si>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</si>
  <si>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</si>
  <si>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</si>
  <si>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</si>
  <si>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RKL-3196-2 2024-06-14 11:05:18</t>
  </si>
  <si>
    <r>
      <t xml:space="preserve">Pasiūlymo atitikimą pirkimo sąlygų </t>
    </r>
    <r>
      <rPr>
        <b/>
        <sz val="11"/>
        <color theme="1"/>
        <rFont val="Calibri"/>
        <family val="2"/>
        <scheme val="minor"/>
      </rPr>
      <t>techninei specifikacijai pagrindžiantys dokumentai</t>
    </r>
    <r>
      <rPr>
        <sz val="11"/>
        <color theme="1"/>
        <rFont val="Calibri"/>
        <family val="2"/>
        <scheme val="minor"/>
      </rPr>
      <t xml:space="preserve"> ir </t>
    </r>
    <r>
      <rPr>
        <b/>
        <sz val="11"/>
        <color theme="1"/>
        <rFont val="Calibri"/>
        <family val="2"/>
        <scheme val="minor"/>
      </rPr>
      <t>CE sertifikatas arba gamintojo EB atitikties deklaracijos kopija</t>
    </r>
    <r>
      <rPr>
        <sz val="11"/>
        <color theme="1"/>
        <rFont val="Calibri"/>
        <family val="2"/>
        <scheme val="minor"/>
      </rPr>
      <t xml:space="preserve"> pagal Europos Parlamento ir Tarybos reglamentą (ES) 2017/745 originalo ir lietuvių kalba, jei taikoma. Jei netaikoma, privaloma pateikti įrodymus apie netaikymą. Tiekėjas turi užtikrinti, kad prekės būtų paženklintos lietuvių kalba, turi būti aiški informacija apie įgaliotą atstovą, ženklinimas turi atitikti 2017 m. balandžio 5 d. Europos parlamento ir Tarybos medicinos priemonių reglamentą (ES) 2017/745.</t>
    </r>
  </si>
  <si>
    <t>Vilnius</t>
  </si>
  <si>
    <t>UAB Salmeda</t>
  </si>
  <si>
    <t>P. Baublio g. 41, LT-084631 Vilnius</t>
  </si>
  <si>
    <t>LT235008610</t>
  </si>
  <si>
    <t xml:space="preserve">SEB bankas, a.s.  LT337044060001498542
Swedbankas a.s. LT597300010002438156
</t>
  </si>
  <si>
    <t>Inžinierius Liudvikas Petrauskas</t>
  </si>
  <si>
    <t>370 5 2729006, med@salmeda.lt</t>
  </si>
  <si>
    <t>Direktorius Viktoras Šarpis</t>
  </si>
  <si>
    <t>-</t>
  </si>
  <si>
    <t>2024 07 03</t>
  </si>
  <si>
    <t>Richard Wolf, 82510.1400</t>
  </si>
  <si>
    <t>Pusiau lanksti. 
Katalogas_KONFIDENCIALU 1 psl.</t>
  </si>
  <si>
    <t>12 °. 
Katalogas_KONFIDENCIALU 1 psl.</t>
  </si>
  <si>
    <t>Kampinis okuliaras. 
Katalogas_KONFIDENCIALU 1 psl.</t>
  </si>
  <si>
    <t>Su darbiniu kanalu. 
Katalogas_KONFIDENCIALU 1 psl.</t>
  </si>
  <si>
    <t>Su JET ventiliacijos pajungimu. 
Katalogas_KONFIDENCIALU 1 psl.</t>
  </si>
  <si>
    <t>Autoklavuojama. 
Katalogas_KONFIDENCIALU 2 psl.</t>
  </si>
  <si>
    <t>Suderinama su "Texas" bronchoskopų vamzdeliais.
Katalogas_KONFIDENCIALU 1 psl.</t>
  </si>
  <si>
    <t>Garantija 12 mėn</t>
  </si>
  <si>
    <t>Prekė originali</t>
  </si>
  <si>
    <t>Susidėvėjusį bronchoskopo 
teleskopą perima tiekėjas.</t>
  </si>
  <si>
    <t>CE 0124. 
Katalogas_KONFIDENCIALU 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</si>
</sst>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4" borderId="23" xfId="0" applyFont="1" applyFill="1" applyBorder="1" applyAlignment="1">
      <alignment wrapText="1"/>
    </xf>
    <xf numFmtId="0" fontId="2" fillId="5" borderId="1" xfId="0" applyFont="1" applyFill="1" applyBorder="1" applyProtection="1">
      <protection locked="0"/>
    </xf>
    <xf numFmtId="0" fontId="2" fillId="5" borderId="23" xfId="0" applyFont="1" applyFill="1" applyBorder="1" applyAlignment="1" applyProtection="1">
      <alignment wrapText="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0" borderId="17" xfId="0" applyFont="1" applyBorder="1" applyAlignment="1" applyProtection="1">
      <alignment horizontal="center" vertical="center" wrapText="1"/>
      <protection locked="0"/>
    </xf>
    <xf numFmtId="0" fontId="4" fillId="2" borderId="0" xfId="0" applyFont="1" applyFill="1" applyAlignment="1">
      <alignment horizontal="left" vertical="center" wrapText="1"/>
    </xf>
    <xf numFmtId="0" fontId="2" fillId="0" borderId="1" xfId="0" applyFont="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2"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
  <sheetViews>
    <sheetView topLeftCell="A57" zoomScale="70" zoomScaleNormal="70" workbookViewId="0">
      <selection activeCell="C16" sqref="C16:F1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t="s">
        <v>100</v>
      </c>
    </row>
    <row r="9" spans="1:6" x14ac:dyDescent="0.25">
      <c r="A9" s="4" t="s">
        <v>5</v>
      </c>
      <c r="B9" s="13">
        <v>727282</v>
      </c>
    </row>
    <row r="10" spans="1:6" x14ac:dyDescent="0.25">
      <c r="A10" s="4" t="s">
        <v>6</v>
      </c>
      <c r="B10" s="27" t="s">
        <v>91</v>
      </c>
    </row>
    <row r="12" spans="1:6" ht="15.75" x14ac:dyDescent="0.25">
      <c r="A12" s="33" t="s">
        <v>7</v>
      </c>
      <c r="B12" s="34"/>
      <c r="C12" s="30" t="s">
        <v>92</v>
      </c>
      <c r="D12" s="31"/>
      <c r="E12" s="31"/>
      <c r="F12" s="32"/>
    </row>
    <row r="13" spans="1:6" ht="15.95" customHeight="1" x14ac:dyDescent="0.25">
      <c r="A13" s="38" t="s">
        <v>8</v>
      </c>
      <c r="B13" s="39"/>
      <c r="C13" s="42">
        <v>123500866</v>
      </c>
      <c r="D13" s="31"/>
      <c r="E13" s="31"/>
      <c r="F13" s="32"/>
    </row>
    <row r="14" spans="1:6" ht="15.95" customHeight="1" x14ac:dyDescent="0.25">
      <c r="A14" s="38" t="s">
        <v>9</v>
      </c>
      <c r="B14" s="39"/>
      <c r="C14" s="30" t="s">
        <v>93</v>
      </c>
      <c r="D14" s="31"/>
      <c r="E14" s="31"/>
      <c r="F14" s="32"/>
    </row>
    <row r="15" spans="1:6" ht="15.95" customHeight="1" x14ac:dyDescent="0.25">
      <c r="A15" s="33" t="s">
        <v>10</v>
      </c>
      <c r="B15" s="34"/>
      <c r="C15" s="30" t="s">
        <v>94</v>
      </c>
      <c r="D15" s="31"/>
      <c r="E15" s="31"/>
      <c r="F15" s="32"/>
    </row>
    <row r="16" spans="1:6" ht="63" customHeight="1" x14ac:dyDescent="0.25">
      <c r="A16" s="43" t="s">
        <v>11</v>
      </c>
      <c r="B16" s="39"/>
      <c r="C16" s="30" t="s">
        <v>95</v>
      </c>
      <c r="D16" s="31"/>
      <c r="E16" s="31"/>
      <c r="F16" s="32"/>
    </row>
    <row r="17" spans="1:7" ht="15.95" customHeight="1" x14ac:dyDescent="0.25">
      <c r="A17" s="33" t="s">
        <v>12</v>
      </c>
      <c r="B17" s="34"/>
      <c r="C17" s="30" t="s">
        <v>96</v>
      </c>
      <c r="D17" s="31"/>
      <c r="E17" s="31"/>
      <c r="F17" s="32"/>
    </row>
    <row r="18" spans="1:7" ht="15.95" customHeight="1" x14ac:dyDescent="0.25">
      <c r="A18" s="33" t="s">
        <v>13</v>
      </c>
      <c r="B18" s="34"/>
      <c r="C18" s="30" t="s">
        <v>97</v>
      </c>
      <c r="D18" s="31"/>
      <c r="E18" s="31"/>
      <c r="F18" s="32"/>
    </row>
    <row r="19" spans="1:7" ht="48" customHeight="1" x14ac:dyDescent="0.25">
      <c r="A19" s="33" t="s">
        <v>14</v>
      </c>
      <c r="B19" s="34"/>
      <c r="C19" s="30" t="s">
        <v>98</v>
      </c>
      <c r="D19" s="31"/>
      <c r="E19" s="31"/>
      <c r="F19" s="32"/>
    </row>
    <row r="20" spans="1:7" ht="54.95" customHeight="1" x14ac:dyDescent="0.25">
      <c r="A20" s="33" t="s">
        <v>15</v>
      </c>
      <c r="B20" s="34"/>
      <c r="C20" s="30"/>
      <c r="D20" s="31"/>
      <c r="E20" s="31"/>
      <c r="F20" s="32"/>
    </row>
    <row r="21" spans="1:7" ht="71.099999999999994" customHeight="1" x14ac:dyDescent="0.25">
      <c r="A21" s="35" t="s">
        <v>16</v>
      </c>
      <c r="B21" s="36"/>
      <c r="C21" s="40" t="s">
        <v>99</v>
      </c>
      <c r="D21" s="41"/>
      <c r="E21" s="41"/>
      <c r="F21" s="41"/>
      <c r="G21" s="14" t="str">
        <f>IF((SUMPRODUCT(--(C21=""))&gt;0), "Privaloma užpildyti, kai taikomi pašalinimo pagrindai", "")</f>
        <v/>
      </c>
    </row>
    <row r="22" spans="1:7" ht="18" customHeight="1" x14ac:dyDescent="0.25">
      <c r="A22" s="5"/>
      <c r="B22" s="5"/>
      <c r="C22" s="6"/>
      <c r="D22" s="6"/>
      <c r="E22" s="6"/>
      <c r="F22" s="6"/>
    </row>
    <row r="23" spans="1:7" x14ac:dyDescent="0.25">
      <c r="A23" s="44"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5" spans="1:8" x14ac:dyDescent="0.25">
      <c r="A35" s="12" t="s">
        <v>41</v>
      </c>
      <c r="B35" s="12" t="s">
        <v>42</v>
      </c>
    </row>
    <row r="37" spans="1:8" x14ac:dyDescent="0.25">
      <c r="A37" s="12" t="s">
        <v>26</v>
      </c>
    </row>
    <row r="38" spans="1:8" ht="45" x14ac:dyDescent="0.25">
      <c r="A38" s="16" t="s">
        <v>27</v>
      </c>
      <c r="B38" s="16" t="s">
        <v>28</v>
      </c>
      <c r="C38" s="16" t="s">
        <v>29</v>
      </c>
      <c r="D38" s="16" t="s">
        <v>30</v>
      </c>
      <c r="E38" s="16" t="s">
        <v>31</v>
      </c>
      <c r="F38" s="16" t="s">
        <v>32</v>
      </c>
      <c r="G38" s="16" t="s">
        <v>33</v>
      </c>
      <c r="H38" s="26" t="s">
        <v>34</v>
      </c>
    </row>
    <row r="39" spans="1:8" x14ac:dyDescent="0.25">
      <c r="A39" s="16" t="s">
        <v>43</v>
      </c>
      <c r="B39" s="16" t="s">
        <v>44</v>
      </c>
      <c r="C39" s="17"/>
      <c r="D39" s="17"/>
      <c r="E39" s="17"/>
      <c r="F39" s="17"/>
      <c r="G39" s="17"/>
      <c r="H39" s="17"/>
    </row>
    <row r="40" spans="1:8" x14ac:dyDescent="0.25">
      <c r="A40" s="17" t="s">
        <v>45</v>
      </c>
      <c r="B40" s="17" t="s">
        <v>46</v>
      </c>
      <c r="C40" s="17">
        <v>1</v>
      </c>
      <c r="D40" s="17" t="s">
        <v>35</v>
      </c>
      <c r="E40" s="18">
        <v>5436.45</v>
      </c>
      <c r="F40" s="17">
        <f>IF(ISBLANK(E40),"", PRODUCT(C40,E40))</f>
        <v>5436.45</v>
      </c>
      <c r="G40" s="19" t="s">
        <v>101</v>
      </c>
      <c r="H40" s="17"/>
    </row>
    <row r="41" spans="1:8" ht="45" x14ac:dyDescent="0.25">
      <c r="A41" s="17" t="s">
        <v>47</v>
      </c>
      <c r="B41" s="17" t="s">
        <v>48</v>
      </c>
      <c r="C41" s="17"/>
      <c r="D41" s="17"/>
      <c r="E41" s="17"/>
      <c r="F41" s="17"/>
      <c r="G41" s="17"/>
      <c r="H41" s="28" t="s">
        <v>102</v>
      </c>
    </row>
    <row r="42" spans="1:8" ht="45" x14ac:dyDescent="0.25">
      <c r="A42" s="17" t="s">
        <v>49</v>
      </c>
      <c r="B42" s="17" t="s">
        <v>50</v>
      </c>
      <c r="C42" s="17"/>
      <c r="D42" s="17"/>
      <c r="E42" s="17"/>
      <c r="F42" s="17"/>
      <c r="G42" s="17"/>
      <c r="H42" s="28" t="s">
        <v>103</v>
      </c>
    </row>
    <row r="43" spans="1:8" ht="45" x14ac:dyDescent="0.25">
      <c r="A43" s="17" t="s">
        <v>51</v>
      </c>
      <c r="B43" s="17" t="s">
        <v>52</v>
      </c>
      <c r="C43" s="17"/>
      <c r="D43" s="17"/>
      <c r="E43" s="17"/>
      <c r="F43" s="17"/>
      <c r="G43" s="17"/>
      <c r="H43" s="28" t="s">
        <v>104</v>
      </c>
    </row>
    <row r="44" spans="1:8" ht="45" x14ac:dyDescent="0.25">
      <c r="A44" s="17" t="s">
        <v>53</v>
      </c>
      <c r="B44" s="17" t="s">
        <v>54</v>
      </c>
      <c r="C44" s="17"/>
      <c r="D44" s="17"/>
      <c r="E44" s="17"/>
      <c r="F44" s="17"/>
      <c r="G44" s="17"/>
      <c r="H44" s="28" t="s">
        <v>105</v>
      </c>
    </row>
    <row r="45" spans="1:8" ht="45" x14ac:dyDescent="0.25">
      <c r="A45" s="17" t="s">
        <v>55</v>
      </c>
      <c r="B45" s="17" t="s">
        <v>56</v>
      </c>
      <c r="C45" s="17"/>
      <c r="D45" s="17"/>
      <c r="E45" s="17"/>
      <c r="F45" s="17"/>
      <c r="G45" s="17"/>
      <c r="H45" s="28" t="s">
        <v>106</v>
      </c>
    </row>
    <row r="46" spans="1:8" ht="45" x14ac:dyDescent="0.25">
      <c r="A46" s="17" t="s">
        <v>57</v>
      </c>
      <c r="B46" s="17" t="s">
        <v>58</v>
      </c>
      <c r="C46" s="17"/>
      <c r="D46" s="17"/>
      <c r="E46" s="17"/>
      <c r="F46" s="17"/>
      <c r="G46" s="17"/>
      <c r="H46" s="28" t="s">
        <v>107</v>
      </c>
    </row>
    <row r="47" spans="1:8" ht="60" x14ac:dyDescent="0.25">
      <c r="A47" s="17" t="s">
        <v>59</v>
      </c>
      <c r="B47" s="17" t="s">
        <v>60</v>
      </c>
      <c r="C47" s="17"/>
      <c r="D47" s="17"/>
      <c r="E47" s="17"/>
      <c r="F47" s="17"/>
      <c r="G47" s="17"/>
      <c r="H47" s="28" t="s">
        <v>108</v>
      </c>
    </row>
    <row r="48" spans="1:8" x14ac:dyDescent="0.25">
      <c r="A48" s="17" t="s">
        <v>61</v>
      </c>
      <c r="B48" s="17" t="s">
        <v>62</v>
      </c>
      <c r="C48" s="17"/>
      <c r="D48" s="17"/>
      <c r="E48" s="17"/>
      <c r="F48" s="17"/>
      <c r="G48" s="17"/>
      <c r="H48" s="19" t="s">
        <v>109</v>
      </c>
    </row>
    <row r="49" spans="1:8" ht="45" x14ac:dyDescent="0.25">
      <c r="A49" s="17" t="s">
        <v>63</v>
      </c>
      <c r="B49" s="17" t="s">
        <v>64</v>
      </c>
      <c r="C49" s="17"/>
      <c r="D49" s="17"/>
      <c r="E49" s="17"/>
      <c r="F49" s="17"/>
      <c r="G49" s="17"/>
      <c r="H49" s="28" t="s">
        <v>112</v>
      </c>
    </row>
    <row r="50" spans="1:8" x14ac:dyDescent="0.25">
      <c r="A50" s="17" t="s">
        <v>65</v>
      </c>
      <c r="B50" s="17" t="s">
        <v>36</v>
      </c>
      <c r="C50" s="17"/>
      <c r="D50" s="17"/>
      <c r="E50" s="17"/>
      <c r="F50" s="17"/>
      <c r="G50" s="17"/>
      <c r="H50" s="19" t="s">
        <v>110</v>
      </c>
    </row>
    <row r="51" spans="1:8" ht="30" x14ac:dyDescent="0.25">
      <c r="A51" s="17" t="s">
        <v>66</v>
      </c>
      <c r="B51" s="17" t="s">
        <v>67</v>
      </c>
      <c r="C51" s="17"/>
      <c r="D51" s="17"/>
      <c r="E51" s="17"/>
      <c r="F51" s="17"/>
      <c r="G51" s="17"/>
      <c r="H51" s="28" t="s">
        <v>111</v>
      </c>
    </row>
    <row r="52" spans="1:8" x14ac:dyDescent="0.25">
      <c r="E52" s="16" t="s">
        <v>37</v>
      </c>
      <c r="F52" s="16">
        <f>IF((COUNT(C40:C51)&lt;&gt;COUNT(F40:F51)),"", ROUND(SUM(F40:F51),2))</f>
        <v>5436.45</v>
      </c>
      <c r="G52" s="14" t="str">
        <f>IF((COUNT(C40:C51)&lt;&gt;COUNT(F40:F51)),"Neužpildytos visų objektų kainos", "")</f>
        <v/>
      </c>
    </row>
    <row r="53" spans="1:8" x14ac:dyDescent="0.25">
      <c r="C53" s="16" t="s">
        <v>38</v>
      </c>
      <c r="D53" s="19">
        <v>21</v>
      </c>
      <c r="E53" s="16" t="s">
        <v>39</v>
      </c>
      <c r="F53" s="16">
        <f>IF(OR(F52="",D53=""),"", ROUND(PRODUCT(D53,F52)/100,2))</f>
        <v>1141.6500000000001</v>
      </c>
      <c r="G53" s="14" t="str">
        <f>IF(D53="", "Nurodykite taikomą PVM dydį", "")</f>
        <v/>
      </c>
    </row>
    <row r="54" spans="1:8" x14ac:dyDescent="0.25">
      <c r="E54" s="16" t="s">
        <v>40</v>
      </c>
      <c r="F54" s="16">
        <f>IF(ISBLANK(F53), "", ROUND(SUM(F52:F53),2))</f>
        <v>6578.1</v>
      </c>
    </row>
  </sheetData>
  <sheetProtection algorithmName="SHA-512" hashValue="CjsrlT0VL0ZMACb/WoejJrsW65IAkrUXnUN4yi144e5EocaAK+E6ooIUxNH7ao/nqei5VQN97cI4pD/Wu53JhA==" saltValue="h2AwDfLWTHlHj6/ZoX6ar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73" workbookViewId="0">
      <selection activeCell="B40" sqref="B40:G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68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9" t="s">
        <v>69</v>
      </c>
      <c r="B5" s="56"/>
      <c r="C5" s="54" t="s">
        <v>70</v>
      </c>
      <c r="D5" s="55"/>
      <c r="E5" s="56"/>
      <c r="F5" s="54" t="s">
        <v>71</v>
      </c>
      <c r="G5" s="55"/>
      <c r="H5" s="56"/>
      <c r="I5" s="54" t="s">
        <v>72</v>
      </c>
      <c r="J5" s="56"/>
      <c r="K5" s="9" t="s">
        <v>73</v>
      </c>
    </row>
    <row r="6" spans="1:11" ht="48.95" customHeight="1" x14ac:dyDescent="0.25">
      <c r="A6" s="45"/>
      <c r="B6" s="34"/>
      <c r="C6" s="51"/>
      <c r="D6" s="47"/>
      <c r="E6" s="34"/>
      <c r="F6" s="51"/>
      <c r="G6" s="47"/>
      <c r="H6" s="34"/>
      <c r="I6" s="51"/>
      <c r="J6" s="34"/>
      <c r="K6" s="20"/>
    </row>
    <row r="7" spans="1:11" ht="48.95" customHeight="1" x14ac:dyDescent="0.25">
      <c r="A7" s="45"/>
      <c r="B7" s="34"/>
      <c r="C7" s="51"/>
      <c r="D7" s="47"/>
      <c r="E7" s="34"/>
      <c r="F7" s="51"/>
      <c r="G7" s="47"/>
      <c r="H7" s="34"/>
      <c r="I7" s="51"/>
      <c r="J7" s="34"/>
      <c r="K7" s="20"/>
    </row>
    <row r="8" spans="1:11" ht="48.95" customHeight="1" x14ac:dyDescent="0.25">
      <c r="A8" s="45"/>
      <c r="B8" s="34"/>
      <c r="C8" s="51"/>
      <c r="D8" s="47"/>
      <c r="E8" s="34"/>
      <c r="F8" s="51"/>
      <c r="G8" s="47"/>
      <c r="H8" s="34"/>
      <c r="I8" s="51"/>
      <c r="J8" s="34"/>
      <c r="K8" s="20"/>
    </row>
    <row r="9" spans="1:11" ht="48.95" customHeight="1" x14ac:dyDescent="0.25">
      <c r="A9" s="45"/>
      <c r="B9" s="34"/>
      <c r="C9" s="51"/>
      <c r="D9" s="47"/>
      <c r="E9" s="34"/>
      <c r="F9" s="51"/>
      <c r="G9" s="47"/>
      <c r="H9" s="34"/>
      <c r="I9" s="51"/>
      <c r="J9" s="34"/>
      <c r="K9" s="20"/>
    </row>
    <row r="10" spans="1:11" ht="48.95" customHeight="1" x14ac:dyDescent="0.25">
      <c r="A10" s="45"/>
      <c r="B10" s="34"/>
      <c r="C10" s="51"/>
      <c r="D10" s="47"/>
      <c r="E10" s="34"/>
      <c r="F10" s="51"/>
      <c r="G10" s="47"/>
      <c r="H10" s="34"/>
      <c r="I10" s="51"/>
      <c r="J10" s="34"/>
      <c r="K10" s="20"/>
    </row>
    <row r="11" spans="1:11" ht="48.95" customHeight="1" x14ac:dyDescent="0.25">
      <c r="A11" s="45"/>
      <c r="B11" s="34"/>
      <c r="C11" s="51"/>
      <c r="D11" s="47"/>
      <c r="E11" s="34"/>
      <c r="F11" s="51"/>
      <c r="G11" s="47"/>
      <c r="H11" s="34"/>
      <c r="I11" s="51"/>
      <c r="J11" s="34"/>
      <c r="K11" s="20"/>
    </row>
    <row r="12" spans="1:11" ht="48.95" customHeight="1" x14ac:dyDescent="0.25">
      <c r="A12" s="45"/>
      <c r="B12" s="34"/>
      <c r="C12" s="51"/>
      <c r="D12" s="47"/>
      <c r="E12" s="34"/>
      <c r="F12" s="51"/>
      <c r="G12" s="47"/>
      <c r="H12" s="34"/>
      <c r="I12" s="51"/>
      <c r="J12" s="34"/>
      <c r="K12" s="20"/>
    </row>
    <row r="13" spans="1:11" ht="48.95" customHeight="1" x14ac:dyDescent="0.25">
      <c r="A13" s="45"/>
      <c r="B13" s="34"/>
      <c r="C13" s="51"/>
      <c r="D13" s="47"/>
      <c r="E13" s="34"/>
      <c r="F13" s="51"/>
      <c r="G13" s="47"/>
      <c r="H13" s="34"/>
      <c r="I13" s="51"/>
      <c r="J13" s="34"/>
      <c r="K13" s="20"/>
    </row>
    <row r="14" spans="1:11" ht="48.95" customHeight="1" x14ac:dyDescent="0.25">
      <c r="A14" s="45"/>
      <c r="B14" s="34"/>
      <c r="C14" s="51"/>
      <c r="D14" s="47"/>
      <c r="E14" s="34"/>
      <c r="F14" s="51"/>
      <c r="G14" s="47"/>
      <c r="H14" s="34"/>
      <c r="I14" s="51"/>
      <c r="J14" s="34"/>
      <c r="K14" s="20"/>
    </row>
    <row r="15" spans="1:11" ht="48" customHeight="1" thickBot="1" x14ac:dyDescent="0.3">
      <c r="A15" s="75"/>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58" t="s">
        <v>74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6"/>
      <c r="C19" s="54" t="s">
        <v>70</v>
      </c>
      <c r="D19" s="55"/>
      <c r="E19" s="56"/>
      <c r="F19" s="54" t="s">
        <v>75</v>
      </c>
      <c r="G19" s="55"/>
      <c r="H19" s="56"/>
      <c r="I19" s="73" t="s">
        <v>72</v>
      </c>
      <c r="J19" s="74"/>
      <c r="K19" s="11"/>
    </row>
    <row r="20" spans="1:11" ht="48.95" customHeight="1" x14ac:dyDescent="0.25">
      <c r="A20" s="45"/>
      <c r="B20" s="34"/>
      <c r="C20" s="51"/>
      <c r="D20" s="47"/>
      <c r="E20" s="34"/>
      <c r="F20" s="51"/>
      <c r="G20" s="47"/>
      <c r="H20" s="34"/>
      <c r="I20" s="53"/>
      <c r="J20" s="48"/>
      <c r="K20" s="11"/>
    </row>
    <row r="21" spans="1:11" ht="48.95" customHeight="1" x14ac:dyDescent="0.25">
      <c r="A21" s="45"/>
      <c r="B21" s="34"/>
      <c r="C21" s="51"/>
      <c r="D21" s="47"/>
      <c r="E21" s="34"/>
      <c r="F21" s="51"/>
      <c r="G21" s="47"/>
      <c r="H21" s="34"/>
      <c r="I21" s="53"/>
      <c r="J21" s="48"/>
      <c r="K21" s="11"/>
    </row>
    <row r="22" spans="1:11" ht="48.95" customHeight="1" x14ac:dyDescent="0.25">
      <c r="A22" s="45"/>
      <c r="B22" s="34"/>
      <c r="C22" s="51"/>
      <c r="D22" s="47"/>
      <c r="E22" s="34"/>
      <c r="F22" s="51"/>
      <c r="G22" s="47"/>
      <c r="H22" s="34"/>
      <c r="I22" s="53"/>
      <c r="J22" s="48"/>
      <c r="K22" s="11"/>
    </row>
    <row r="23" spans="1:11" ht="48.95" customHeight="1" x14ac:dyDescent="0.25">
      <c r="A23" s="45"/>
      <c r="B23" s="34"/>
      <c r="C23" s="51"/>
      <c r="D23" s="47"/>
      <c r="E23" s="34"/>
      <c r="F23" s="51"/>
      <c r="G23" s="47"/>
      <c r="H23" s="34"/>
      <c r="I23" s="53"/>
      <c r="J23" s="48"/>
      <c r="K23" s="11"/>
    </row>
    <row r="24" spans="1:11" ht="48.95" customHeight="1" x14ac:dyDescent="0.25">
      <c r="A24" s="45"/>
      <c r="B24" s="34"/>
      <c r="C24" s="51"/>
      <c r="D24" s="47"/>
      <c r="E24" s="34"/>
      <c r="F24" s="51"/>
      <c r="G24" s="47"/>
      <c r="H24" s="34"/>
      <c r="I24" s="53"/>
      <c r="J24" s="48"/>
      <c r="K24" s="11"/>
    </row>
    <row r="25" spans="1:11" ht="48.95" customHeight="1" x14ac:dyDescent="0.25">
      <c r="A25" s="45"/>
      <c r="B25" s="34"/>
      <c r="C25" s="51"/>
      <c r="D25" s="47"/>
      <c r="E25" s="34"/>
      <c r="F25" s="51"/>
      <c r="G25" s="47"/>
      <c r="H25" s="34"/>
      <c r="I25" s="53"/>
      <c r="J25" s="48"/>
      <c r="K25" s="11"/>
    </row>
    <row r="26" spans="1:11" ht="48.95" customHeight="1" x14ac:dyDescent="0.25">
      <c r="A26" s="45"/>
      <c r="B26" s="34"/>
      <c r="C26" s="51"/>
      <c r="D26" s="47"/>
      <c r="E26" s="34"/>
      <c r="F26" s="51"/>
      <c r="G26" s="47"/>
      <c r="H26" s="34"/>
      <c r="I26" s="53"/>
      <c r="J26" s="48"/>
      <c r="K26" s="11"/>
    </row>
    <row r="27" spans="1:11" ht="48.95" customHeight="1" x14ac:dyDescent="0.25">
      <c r="A27" s="45"/>
      <c r="B27" s="34"/>
      <c r="C27" s="51"/>
      <c r="D27" s="47"/>
      <c r="E27" s="34"/>
      <c r="F27" s="51"/>
      <c r="G27" s="47"/>
      <c r="H27" s="34"/>
      <c r="I27" s="53"/>
      <c r="J27" s="48"/>
      <c r="K27" s="11"/>
    </row>
    <row r="28" spans="1:11" ht="48.95" customHeight="1" x14ac:dyDescent="0.25">
      <c r="A28" s="45"/>
      <c r="B28" s="34"/>
      <c r="C28" s="51"/>
      <c r="D28" s="47"/>
      <c r="E28" s="34"/>
      <c r="F28" s="51"/>
      <c r="G28" s="47"/>
      <c r="H28" s="34"/>
      <c r="I28" s="53"/>
      <c r="J28" s="48"/>
      <c r="K28" s="11"/>
    </row>
    <row r="29" spans="1:11" ht="48.95" customHeight="1" x14ac:dyDescent="0.25">
      <c r="A29" s="45"/>
      <c r="B29" s="34"/>
      <c r="C29" s="51"/>
      <c r="D29" s="47"/>
      <c r="E29" s="34"/>
      <c r="F29" s="51"/>
      <c r="G29" s="47"/>
      <c r="H29" s="34"/>
      <c r="I29" s="53"/>
      <c r="J29" s="48"/>
      <c r="K29" s="11"/>
    </row>
    <row r="31" spans="1:11" ht="33" customHeight="1" x14ac:dyDescent="0.25">
      <c r="A31" s="60"/>
      <c r="B31" s="29"/>
      <c r="C31" s="29"/>
      <c r="D31" s="29"/>
      <c r="E31" s="29"/>
      <c r="F31" s="29"/>
      <c r="G31" s="29"/>
      <c r="H31" s="29"/>
      <c r="I31" s="29"/>
      <c r="J31" s="29"/>
    </row>
    <row r="33" spans="1:10" ht="15.95" customHeight="1" x14ac:dyDescent="0.25">
      <c r="A33" s="71" t="s">
        <v>76</v>
      </c>
      <c r="B33" s="29"/>
      <c r="C33" s="29"/>
      <c r="D33" s="29"/>
      <c r="E33" s="29"/>
      <c r="F33" s="29"/>
      <c r="G33" s="29"/>
      <c r="H33" s="29"/>
      <c r="I33" s="29"/>
      <c r="J33" s="29"/>
    </row>
    <row r="34" spans="1:10" ht="15.95" customHeight="1" thickBot="1" x14ac:dyDescent="0.3"/>
    <row r="35" spans="1:10" ht="15.95" customHeight="1" x14ac:dyDescent="0.25">
      <c r="A35" s="8" t="s">
        <v>27</v>
      </c>
      <c r="B35" s="76" t="s">
        <v>77</v>
      </c>
      <c r="C35" s="55"/>
      <c r="D35" s="55"/>
      <c r="E35" s="55"/>
      <c r="F35" s="55"/>
      <c r="G35" s="56"/>
      <c r="H35" s="77" t="s">
        <v>78</v>
      </c>
      <c r="I35" s="55"/>
      <c r="J35" s="74"/>
    </row>
    <row r="36" spans="1:10" ht="48" customHeight="1" x14ac:dyDescent="0.25">
      <c r="A36" s="22" t="s">
        <v>79</v>
      </c>
      <c r="B36" s="52" t="s">
        <v>80</v>
      </c>
      <c r="C36" s="47"/>
      <c r="D36" s="47"/>
      <c r="E36" s="47"/>
      <c r="F36" s="47"/>
      <c r="G36" s="34"/>
      <c r="H36" s="46"/>
      <c r="I36" s="47"/>
      <c r="J36" s="48"/>
    </row>
    <row r="37" spans="1:10" ht="48" customHeight="1" x14ac:dyDescent="0.25">
      <c r="A37" s="22" t="s">
        <v>81</v>
      </c>
      <c r="B37" s="52" t="s">
        <v>82</v>
      </c>
      <c r="C37" s="47"/>
      <c r="D37" s="47"/>
      <c r="E37" s="47"/>
      <c r="F37" s="47"/>
      <c r="G37" s="34"/>
      <c r="H37" s="46"/>
      <c r="I37" s="47"/>
      <c r="J37" s="48"/>
    </row>
    <row r="38" spans="1:10" ht="48" customHeight="1" x14ac:dyDescent="0.25">
      <c r="A38" s="22" t="s">
        <v>83</v>
      </c>
      <c r="B38" s="52" t="s">
        <v>84</v>
      </c>
      <c r="C38" s="47"/>
      <c r="D38" s="47"/>
      <c r="E38" s="47"/>
      <c r="F38" s="47"/>
      <c r="G38" s="34"/>
      <c r="H38" s="46"/>
      <c r="I38" s="47"/>
      <c r="J38" s="48"/>
    </row>
    <row r="39" spans="1:10" ht="162.75" customHeight="1" x14ac:dyDescent="0.25">
      <c r="A39" s="22" t="s">
        <v>85</v>
      </c>
      <c r="B39" s="72" t="s">
        <v>90</v>
      </c>
      <c r="C39" s="47"/>
      <c r="D39" s="47"/>
      <c r="E39" s="47"/>
      <c r="F39" s="47"/>
      <c r="G39" s="34"/>
      <c r="H39" s="46"/>
      <c r="I39" s="47"/>
      <c r="J39" s="48"/>
    </row>
    <row r="40" spans="1:10" ht="144" customHeight="1" x14ac:dyDescent="0.25">
      <c r="A40" s="25"/>
      <c r="B40" s="59"/>
      <c r="C40" s="47"/>
      <c r="D40" s="47"/>
      <c r="E40" s="47"/>
      <c r="F40" s="47"/>
      <c r="G40" s="34"/>
      <c r="H40" s="57"/>
      <c r="I40" s="47"/>
      <c r="J40" s="48"/>
    </row>
    <row r="41" spans="1:10" ht="111.75" customHeight="1" x14ac:dyDescent="0.25">
      <c r="A41" s="25"/>
      <c r="B41" s="59"/>
      <c r="C41" s="47"/>
      <c r="D41" s="47"/>
      <c r="E41" s="47"/>
      <c r="F41" s="47"/>
      <c r="G41" s="34"/>
      <c r="H41" s="57"/>
      <c r="I41" s="47"/>
      <c r="J41" s="48"/>
    </row>
    <row r="42" spans="1:10" ht="48" customHeight="1" x14ac:dyDescent="0.25">
      <c r="A42" s="23"/>
      <c r="B42" s="50"/>
      <c r="C42" s="47"/>
      <c r="D42" s="47"/>
      <c r="E42" s="47"/>
      <c r="F42" s="47"/>
      <c r="G42" s="34"/>
      <c r="H42" s="46"/>
      <c r="I42" s="47"/>
      <c r="J42" s="48"/>
    </row>
    <row r="43" spans="1:10" ht="48" customHeight="1" x14ac:dyDescent="0.25">
      <c r="A43" s="23"/>
      <c r="B43" s="50"/>
      <c r="C43" s="47"/>
      <c r="D43" s="47"/>
      <c r="E43" s="47"/>
      <c r="F43" s="47"/>
      <c r="G43" s="34"/>
      <c r="H43" s="46"/>
      <c r="I43" s="47"/>
      <c r="J43" s="48"/>
    </row>
    <row r="44" spans="1:10" ht="48" customHeight="1" x14ac:dyDescent="0.25">
      <c r="A44" s="23"/>
      <c r="B44" s="50"/>
      <c r="C44" s="47"/>
      <c r="D44" s="47"/>
      <c r="E44" s="47"/>
      <c r="F44" s="47"/>
      <c r="G44" s="34"/>
      <c r="H44" s="46"/>
      <c r="I44" s="47"/>
      <c r="J44" s="48"/>
    </row>
    <row r="45" spans="1:10" ht="48" customHeight="1" x14ac:dyDescent="0.25">
      <c r="A45" s="23"/>
      <c r="B45" s="50"/>
      <c r="C45" s="47"/>
      <c r="D45" s="47"/>
      <c r="E45" s="47"/>
      <c r="F45" s="47"/>
      <c r="G45" s="34"/>
      <c r="H45" s="46"/>
      <c r="I45" s="47"/>
      <c r="J45" s="48"/>
    </row>
    <row r="46" spans="1:10" ht="48.95" customHeight="1" thickBot="1" x14ac:dyDescent="0.3">
      <c r="A46" s="24"/>
      <c r="B46" s="61"/>
      <c r="C46" s="62"/>
      <c r="D46" s="62"/>
      <c r="E46" s="62"/>
      <c r="F46" s="62"/>
      <c r="G46" s="63"/>
      <c r="H46" s="64"/>
      <c r="I46" s="65"/>
      <c r="J46" s="66"/>
    </row>
    <row r="48" spans="1:10" ht="102" customHeight="1" x14ac:dyDescent="0.25">
      <c r="A48" s="60" t="s">
        <v>86</v>
      </c>
      <c r="B48" s="29"/>
      <c r="C48" s="29"/>
      <c r="D48" s="29"/>
      <c r="E48" s="29"/>
      <c r="F48" s="29"/>
      <c r="G48" s="29"/>
      <c r="H48" s="29"/>
      <c r="I48" s="29"/>
      <c r="J48" s="29"/>
    </row>
    <row r="51" spans="1:10" x14ac:dyDescent="0.25">
      <c r="A51" s="67" t="s">
        <v>87</v>
      </c>
      <c r="B51" s="29"/>
      <c r="C51" s="29"/>
      <c r="D51" s="29"/>
      <c r="E51" s="70"/>
      <c r="F51" s="29"/>
      <c r="G51" s="29"/>
      <c r="H51" s="29"/>
      <c r="I51" s="29"/>
      <c r="J51" s="29"/>
    </row>
    <row r="53" spans="1:10" x14ac:dyDescent="0.25">
      <c r="A53" s="67" t="s">
        <v>88</v>
      </c>
      <c r="B53" s="29"/>
      <c r="C53" s="29"/>
      <c r="D53" s="29"/>
      <c r="E53" s="70"/>
      <c r="F53" s="29"/>
      <c r="G53" s="29"/>
      <c r="H53" s="29"/>
      <c r="I53" s="29"/>
      <c r="J53" s="29"/>
    </row>
    <row r="100" spans="1:1" ht="15.75" x14ac:dyDescent="0.25">
      <c r="A100" t="s">
        <v>89</v>
      </c>
    </row>
  </sheetData>
  <sheetProtection algorithmName="SHA-512" hashValue="GKL/FgYnXbZTYU6YV3ezo06uysFCnfxeFxyWwuaiSyQw9JZBxAEa9dAFxy8N9jpgpoAu0Mg+qh3s3vyr+FwW/w==" saltValue="PlUvoX1vTe2ov8GTSqi9Lg==" spinCount="100000"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Kralikė</cp:lastModifiedBy>
  <cp:lastPrinted>2024-07-02T12:09:05Z</cp:lastPrinted>
  <dcterms:created xsi:type="dcterms:W3CDTF">2023-04-04T12:16:45Z</dcterms:created>
  <dcterms:modified xsi:type="dcterms:W3CDTF">2024-08-06T11:29:09Z</dcterms:modified>
</cp:coreProperties>
</file>