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SERVER\ftp\Vytas\MT reikalai\FORMEDICS\1 Konkursai\2018\Viln Santaros IR  II  09 10  nr 393708 (17430)\"/>
    </mc:Choice>
  </mc:AlternateContent>
  <xr:revisionPtr revIDLastSave="0" documentId="8_{A0CD4D9E-DDFF-4F9E-B520-55E2C08CED34}" xr6:coauthVersionLast="36" xr6:coauthVersionMax="36" xr10:uidLastSave="{00000000-0000-0000-0000-000000000000}"/>
  <bookViews>
    <workbookView xWindow="0" yWindow="0" windowWidth="23040" windowHeight="9060" xr2:uid="{00000000-000D-0000-FFFF-FFFF00000000}"/>
  </bookViews>
  <sheets>
    <sheet name="2 d" sheetId="5" r:id="rId1"/>
    <sheet name="Sheet2" sheetId="2" r:id="rId2"/>
    <sheet name="Sheet3" sheetId="3" r:id="rId3"/>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1" i="5" l="1"/>
  <c r="H51" i="5"/>
  <c r="J51" i="5" s="1"/>
  <c r="I91" i="5"/>
  <c r="I92" i="5"/>
  <c r="H92" i="5"/>
  <c r="J92" i="5" s="1"/>
  <c r="H91" i="5"/>
  <c r="J91" i="5" s="1"/>
  <c r="I93" i="5"/>
  <c r="H93" i="5"/>
  <c r="J93" i="5" s="1"/>
  <c r="I37" i="5" l="1"/>
  <c r="H37" i="5"/>
  <c r="J37" i="5" s="1"/>
  <c r="I90" i="5"/>
  <c r="H90" i="5"/>
  <c r="J90" i="5" s="1"/>
  <c r="G49" i="5"/>
  <c r="I48" i="5"/>
  <c r="H48" i="5"/>
  <c r="J48" i="5" s="1"/>
  <c r="I47" i="5"/>
  <c r="I49" i="5" s="1"/>
  <c r="H47" i="5"/>
  <c r="J47" i="5" s="1"/>
  <c r="I46" i="5"/>
  <c r="H46" i="5"/>
  <c r="J46" i="5" s="1"/>
  <c r="J49" i="5" l="1"/>
  <c r="H49" i="5"/>
  <c r="G26" i="5"/>
  <c r="I25" i="5"/>
  <c r="H25" i="5"/>
  <c r="J25" i="5" s="1"/>
  <c r="I24" i="5"/>
  <c r="H24" i="5"/>
  <c r="J24" i="5" s="1"/>
  <c r="I23" i="5"/>
  <c r="I26" i="5" s="1"/>
  <c r="H23" i="5"/>
  <c r="J23" i="5" s="1"/>
  <c r="G21" i="5"/>
  <c r="I20" i="5"/>
  <c r="I21" i="5" s="1"/>
  <c r="H20" i="5"/>
  <c r="J20" i="5" s="1"/>
  <c r="J21" i="5" s="1"/>
  <c r="I19" i="5"/>
  <c r="H19" i="5"/>
  <c r="J19" i="5" s="1"/>
  <c r="I8" i="5"/>
  <c r="H8" i="5"/>
  <c r="J8" i="5" s="1"/>
  <c r="I102" i="5"/>
  <c r="H102" i="5"/>
  <c r="J102" i="5" s="1"/>
  <c r="I101" i="5"/>
  <c r="H101" i="5"/>
  <c r="J101" i="5" s="1"/>
  <c r="I98" i="5"/>
  <c r="H98" i="5"/>
  <c r="J98" i="5" s="1"/>
  <c r="I97" i="5"/>
  <c r="H97" i="5"/>
  <c r="J97" i="5" s="1"/>
  <c r="I59" i="5"/>
  <c r="H59" i="5"/>
  <c r="J59" i="5" s="1"/>
  <c r="I53" i="5"/>
  <c r="H53" i="5"/>
  <c r="J53" i="5" s="1"/>
  <c r="I44" i="5"/>
  <c r="H44" i="5"/>
  <c r="J44" i="5" s="1"/>
  <c r="I40" i="5"/>
  <c r="H40" i="5"/>
  <c r="J40" i="5" s="1"/>
  <c r="I39" i="5"/>
  <c r="H39" i="5"/>
  <c r="J39" i="5" s="1"/>
  <c r="I38" i="5"/>
  <c r="H38" i="5"/>
  <c r="J38" i="5" s="1"/>
  <c r="I35" i="5"/>
  <c r="H35" i="5"/>
  <c r="J35" i="5" s="1"/>
  <c r="I28" i="5"/>
  <c r="H28" i="5"/>
  <c r="J28" i="5" s="1"/>
  <c r="I17" i="5"/>
  <c r="H17" i="5"/>
  <c r="J17" i="5" s="1"/>
  <c r="J12" i="5"/>
  <c r="I12" i="5"/>
  <c r="H12" i="5"/>
  <c r="J26" i="5" l="1"/>
  <c r="H26" i="5"/>
  <c r="H21" i="5"/>
</calcChain>
</file>

<file path=xl/sharedStrings.xml><?xml version="1.0" encoding="utf-8"?>
<sst xmlns="http://schemas.openxmlformats.org/spreadsheetml/2006/main" count="414" uniqueCount="397">
  <si>
    <t>Techniniai reikalavimai</t>
  </si>
  <si>
    <t>1.</t>
  </si>
  <si>
    <t>2.</t>
  </si>
  <si>
    <t>3.</t>
  </si>
  <si>
    <t>Introdiuseriai</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</si>
  <si>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</si>
  <si>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</si>
  <si>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</si>
  <si>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</si>
  <si>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</si>
  <si>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</si>
  <si>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</si>
  <si>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</si>
  <si>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</si>
  <si>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</si>
  <si>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</si>
  <si>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</si>
  <si>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</si>
  <si>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</si>
  <si>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</si>
  <si>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</si>
  <si>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</si>
  <si>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</si>
  <si>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</si>
  <si>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</si>
  <si>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</si>
  <si>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</si>
  <si>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</si>
  <si>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</si>
  <si>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</si>
  <si>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</si>
  <si>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</si>
  <si>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</si>
  <si>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</si>
  <si>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</si>
  <si>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</si>
  <si>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</si>
  <si>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</si>
  <si>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</si>
  <si>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</si>
  <si>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</si>
  <si>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</si>
  <si>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</si>
  <si>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</si>
  <si>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</si>
  <si>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</si>
  <si>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</si>
  <si>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</si>
  <si>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</si>
  <si>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</si>
  <si>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</si>
  <si>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</si>
  <si>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</si>
  <si>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</si>
  <si>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</si>
  <si>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</si>
  <si>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</si>
  <si>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</si>
  <si>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</si>
  <si>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</si>
  <si>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</si>
  <si>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</si>
  <si>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</si>
  <si>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</si>
  <si>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</si>
  <si>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</si>
  <si>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</si>
  <si>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89.</t>
  </si>
  <si>
    <t>Mikrokateteris galvos smegenų arterijų embolizacijos procedūroms</t>
  </si>
  <si>
    <t>90.</t>
  </si>
  <si>
    <t>Mikrokateteris</t>
  </si>
  <si>
    <t>91.</t>
  </si>
  <si>
    <t>92.</t>
  </si>
  <si>
    <t>Mikrokateteris pagamintas iš termoplastinio elastomero, su sutvirtinimo spirale. Suapvalintas distalinis galiukas. Ne daugiau 7 segmentų. Suderinamas su DMSO. Neišnaudotas tūris: 0,41cm3. Paviršiaus hidrofilinės dangos ilgis – 120 cm. Minkštas atraumatinis galiukas, gerai išlaikantis formą. Galiuko formos – tiesi; 45; 90; J. Mikrokateterio išorinis skersmuo – 0,017”; 0,021“; 0,027“.Proksimalinis/distalinis OD: 2,4Fr/1,7Fr; 2,5Fr/2,0Fr;&lt;p&gt; .Bendras mikrokateterio ilgis – 150 cm.; Mikrokateterio tipai – „Regular“ ir „Extra Support“.</t>
  </si>
  <si>
    <t>93.</t>
  </si>
  <si>
    <t>Mikrokateteris galvos smegenų arterijų stentavimo procedūroms</t>
  </si>
  <si>
    <t>94.</t>
  </si>
  <si>
    <t>Intracerebrinis mikrokateteris selektyvioms ir superselektyvioms procedūroms</t>
  </si>
  <si>
    <t>95.</t>
  </si>
  <si>
    <t>Intracerebrinis kraujo stovės nunešamas (flow dependant) mikrokateteris super-selektyvioms intrakranijinėms procedūroms</t>
  </si>
  <si>
    <t>96.</t>
  </si>
  <si>
    <t>Intracerebrinis kraujo stovės nunešamas (flow dependant) mikrokateteris atjungiamu galiuku</t>
  </si>
  <si>
    <t>97.</t>
  </si>
  <si>
    <t>Mikrokateteris su atskiriamu galiuku, skirtas neurointervencijoms Suderinamas su DMSO</t>
  </si>
  <si>
    <t>98.</t>
  </si>
  <si>
    <t>Mikrokateteris, skirtas naudoti su embolizacine priemone</t>
  </si>
  <si>
    <t>99.</t>
  </si>
  <si>
    <t>Sistema trombų aspiracijai iš smegenų arterijų</t>
  </si>
  <si>
    <t>99.1</t>
  </si>
  <si>
    <t>Stentas – ištraukėjas ir mikrokateteris</t>
  </si>
  <si>
    <t>99.2</t>
  </si>
  <si>
    <t>Balioniniai nukreipiantieji kateteriai</t>
  </si>
  <si>
    <t>Sistema trombų ištraukimui iš smegenų arterijų</t>
  </si>
  <si>
    <t>Stentas – ištraukėjas išeminio insulto gydymui</t>
  </si>
  <si>
    <t xml:space="preserve">Balioninis nukreipiantis kateteris  </t>
  </si>
  <si>
    <t>101.3</t>
  </si>
  <si>
    <t>102.</t>
  </si>
  <si>
    <t>103.</t>
  </si>
  <si>
    <t>Okliuzinis - balioninis mikrokateris</t>
  </si>
  <si>
    <t>104.</t>
  </si>
  <si>
    <t>Intracerebrinių okliuzinių mikrobalionų sistema su viela bifurkacinėms aneurizmoms</t>
  </si>
  <si>
    <t>105.</t>
  </si>
  <si>
    <t>Intracerebrinių okliuzinių mikrobalionų sistema su viela</t>
  </si>
  <si>
    <t>106.</t>
  </si>
  <si>
    <t>Intracerebriniai okliuziniai mikrobalionai su dvigubo spindžio sistema</t>
  </si>
  <si>
    <t>107.</t>
  </si>
  <si>
    <t>Intracerebrinis preokliuzinis mikrobalionas bifurkacinių aneurizmų gydymui</t>
  </si>
  <si>
    <t>108.</t>
  </si>
  <si>
    <t>Intracerebrinis okliuzinis dvigubo spindžio mikrobalionas</t>
  </si>
  <si>
    <t>109.</t>
  </si>
  <si>
    <t>Nukreipiantieji (angl. guiding) kateteriai intracerebrinėms procedūroms su balionu gale</t>
  </si>
  <si>
    <t>110.</t>
  </si>
  <si>
    <t>Nukreipiantieji kateteriai</t>
  </si>
  <si>
    <t>111.</t>
  </si>
  <si>
    <t>Kreipiamųjų kateterių sistema neurovaskulinėms procedūroms</t>
  </si>
  <si>
    <t>112.</t>
  </si>
  <si>
    <t>Didelio spindžio nukreipiamasis kateteris intracerebrinėms procedūroms</t>
  </si>
  <si>
    <t>113.</t>
  </si>
  <si>
    <t>Nukreipiamasis kateteris intracerebrinėms procedūroms</t>
  </si>
  <si>
    <t>114.</t>
  </si>
  <si>
    <t>Nukreipiamasis kateteris intracerebrinėms smulkioms arterijoms pasiekti</t>
  </si>
  <si>
    <t>115.</t>
  </si>
  <si>
    <t>Nukreipiamasis kateteris distalinei prieigai</t>
  </si>
  <si>
    <t>116.</t>
  </si>
  <si>
    <t xml:space="preserve">Kateteris, skirtas intrakranijinei paramai (support) bei trombų ištraukimui/aspiracijai </t>
  </si>
  <si>
    <t>117.</t>
  </si>
  <si>
    <t>Distalinės prieigos kateteris</t>
  </si>
  <si>
    <t>118.</t>
  </si>
  <si>
    <t>Tromboaspiracinis kateteris</t>
  </si>
  <si>
    <t>119.</t>
  </si>
  <si>
    <t>Etileno vinilo alkoholio koopolimeras AVM embolizacijai</t>
  </si>
  <si>
    <t>Smegenų trombektomijos reperfuzijos kateteriai</t>
  </si>
  <si>
    <t>Vienkartiniai indai pritaikyti trombų atsiurbimo sistemos daugkartinio naudojimo siurbliui</t>
  </si>
  <si>
    <t>Trombų atsiurbimo sistemos mikrokateteris pravedėjas</t>
  </si>
  <si>
    <t>Reolizinės trombolizės specialūs išsiurbimo kateteriai tinkantis Angiojet sistemai</t>
  </si>
  <si>
    <t>124.</t>
  </si>
  <si>
    <t>Karotidinis nitinolinis (savaime išsiplečiantis) stentas  "atviros gardelės“</t>
  </si>
  <si>
    <t>125.</t>
  </si>
  <si>
    <t>Distalinė priešembolinio filtro sistema</t>
  </si>
  <si>
    <t>126.</t>
  </si>
  <si>
    <t>Mikrosferos periferinei embolizacijai</t>
  </si>
  <si>
    <t>40</t>
  </si>
  <si>
    <t>127.</t>
  </si>
  <si>
    <t>Mikrosferos embolizacijai</t>
  </si>
  <si>
    <t>128.</t>
  </si>
  <si>
    <t xml:space="preserve">Mikrosferos embolizacijai </t>
  </si>
  <si>
    <t>129.</t>
  </si>
  <si>
    <t>Mikrosferos navikų chemoembolizacijai</t>
  </si>
  <si>
    <t>130.</t>
  </si>
  <si>
    <t xml:space="preserve">Mikrosferos navikų chemoembolizacijai </t>
  </si>
  <si>
    <t>131.</t>
  </si>
  <si>
    <t>Mikrosferos  navikų chemoembolizacijai</t>
  </si>
  <si>
    <t>132.</t>
  </si>
  <si>
    <t>133.</t>
  </si>
  <si>
    <t xml:space="preserve">Kraujagyslių uždarymo sistema didelio diametro arterijoms  </t>
  </si>
  <si>
    <t>Kraujagyslių uždarymo sistema su predilatatoriumi, skirta iki 24 F diametro punkcijos vietai užsiūti. Sistemą sudaro 2 perpinti poliesterio siūlai ir 4 nitinolio adatos. Manipuliacijų prietaisu metu išlieka patekimo į kraujagyslę galimybė.</t>
  </si>
  <si>
    <t>134.</t>
  </si>
  <si>
    <t xml:space="preserve">Kraujagyslių uždarymo sistema didelio diametro arterijoms </t>
  </si>
  <si>
    <t>135.</t>
  </si>
  <si>
    <t>Kraujagyslių uždarymo priemonė</t>
  </si>
  <si>
    <t>136.</t>
  </si>
  <si>
    <t>Acist prietaiso valdymo ir švirkšto rinkinys</t>
  </si>
  <si>
    <t>137.1</t>
  </si>
  <si>
    <t>Mažo profilio krūtininės aortos dalies stentgraftas (tiesaus ir siaurėjančio dizaino)</t>
  </si>
  <si>
    <t>Skirti krūtinės aortos aneurizmų ir lėtinių disekacijų gydymui. Turi turėti galimybę prijungti distalinį prailgintoją (-us). Turi turėti  proksimaliniame gale aktyvios fiksacijos elementus - nedengtą stento dalį ir kabliukus, išeinančius iš dengtos proksimalinės dalies karkaso elementų, leidžiančių fiksuoti stentgraftą aortos lanke proksimaliau a.subclavia.Išorinis endoprotezo karkasas – savaime išsiskleidžiantis nitinolio atskirų karkaso žiedų stentas. Vidinė danga  – Poliesteris. Turi būti tiesaus ir siaurėjančio dizaino. Dengtos dalies ilgis nuo 105 iki 233 mm. Diametras nuo 18 iki 46 mm.  Įvedimo sistemą sudaro išorinis lankstus introdiuseris, dengtas hidrofiline danga su vidiniu pozicionuojančiu komponentu, kuris privalo likti kaip atskiras introdiuseris aortos spindžio viduje po stentgrafto išskleidimo sekančioms manipuliacijoms. Įvedimo sistemos introdiuserio diametras turi būti 16F-20F ir įvedimo introdiuserio ilgis 85 cm.  Įvedimo sistema turi užtikrinti tikslią lokalizaciją išskleidžiant stentgraftą nuosekliai nuo aortos iki klubinio galo distaline kryptimi. Komplektuojamas kartu su balionu stentgrafto modeliavimui ir fiksacijai.</t>
  </si>
  <si>
    <t>137.2</t>
  </si>
  <si>
    <t>Torakalinės aortos dalies stentgrafto distalinis nedengtas prailgintojas (disekacijoms)</t>
  </si>
  <si>
    <t>Skirtas dengto stentgrafto pratęsimui arba krūtinės ir pilvo aortos disekuotos dalies stentavimui. Nedengtas self-expandable tipo stentas. Turi būti įvairių ilgių,  nuo 82 iki 164 mm. Diametrai turi būti iki 46 mm. Įvedimo sistemos diametras turi būti ne didesnis nei 16F.Įvedimo sistema turi užtikrinti tikslią lokalizaciją išskleidžiant stentgraftą nuosekliai nuo aortos iki klubinio galo distaline kryptimi.</t>
  </si>
  <si>
    <t>Abdominalinės aortos dalies dviejų klubinių atšakų (bifurkacinis) stentgraftas</t>
  </si>
  <si>
    <t>Abdominalinės aortos dalies dviejų klubinių atšakų (bifurkacinis) stentgraftas mažo profilio</t>
  </si>
  <si>
    <t>Skirtas abdominalinės aortos dalies aneurizmų gydymui. Pilvinės aortos dalies dviejų klubinių atšakų (bifurkacinis) endoprotezo kamienas. Suprarenalinė fiksacija. Išorinis endoprotezo karkasas – savaime išsiskleidžiantis nitinolio atskirų karkaso žiedų stentas. Vidinė danga  – poliesteris. Dizainas: triguba modulinė sistema, sudaryta iš pagrindinio korpuso ir dviejų klubinių atšakų. Pagrindinis protezo kūnas turi žemą bifurkaciją, kuri suteikia išilginį protezo standumą. Proksimalinis endoprotezo galas turi specialią atidengtą dalį dėl suprarenalinės fiksacijos. Kūno proksimalus galas turi keturis auksinius rentgenokontrastinius markerius. Kūno kontralateralinė atšaka turi specialų « V » formos aukso rentgenokontrastinį žymeklį. Endoprotezo kūno ilgis pagal trumpąją atšaką nuo 70 mm iki 128 mm ir proksimalinis diametras nuo 22 mm iki 32 m. Įvedimo sistemos diametras nuo 16 F iki 17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fiksuojančių suprarenalinį žiedą pravedėjų išpalaidavimo mechanizmą. Įvedimo sistema turi fiksuojančio ipsilateralinės atšakos distalinį galą pravedėjo išpalaidavimo mechanizmą.&lt;p&gt; Turi turėti galimybę prijungti endoprotezą prailginančius komponentus&lt;p&gt; Turi turėti galimybę būti konvertuojamas į vienos klubinės atšakos stentgraftą specialaus konverterio pagalba. &lt;p&gt; Turi būti galimybė uždaryti klubinę arteriją specialiu klubiniu uždarikliu. Turi būti galimybė pritaikyti fenestruotą pagrindinį kūną esant trumpam aneurizmos kakleliui. &lt;p&gt; Turi būti galimybė prijungti ipsi arba kontralateralinę koją su prijungiama vidinės klubinės arterijos atšaka. Kartu su stentgraftu turi būti komplektuojama kontralaterali klubinės arterijos dalis su įvedimo sistema. &lt;p&gt; Klubinės arterijos dalis turi būti įvairių ilgių, dengta dalis nuo 39 mm iki 122 mm. Klubinės arterijos dalies diametrai turi būti įvairių dydžių, nuo 9 iki 24 mm. &lt;p&gt; Kontralateralios dalies įvedimo sistemos diametras ne daugiau 16F. Komplektuojamas kartu su balionu stentgrafto modeliavimui ir fiksacijai."</t>
  </si>
  <si>
    <t>Abdominalinės aortos dalies stentgraftų proksimalinės dalies prailgintojas</t>
  </si>
  <si>
    <t>Vienkartiniai, sterilūs pilvinės aortos dalies endoprotezų proksimalinės dalies prailgintojai. Turi būti įvairaus ilgio, ilgiausias ne trumpesnis nei 73 mm. Turi būti įvairaus diametro, didžiausias – ne mažesnis nei 36 mm.&lt;p&gt; Įvedimo sistemos didžiausias diametras turi būti ne didesnis nei 22 F. Suderinamas su 0,035 colio diametro viela-pravedėju. Įvedimo sistema turi užtikrinti tikslią lokalizaciją išskleidžiant stentgraftą nuosekliai nuo aortos iki klubinio galo distaline kryptimi.</t>
  </si>
  <si>
    <t>Abdominalinės aortos dalies stentgraftų distalinis prailgintojas</t>
  </si>
  <si>
    <t>Vienkartiniai, sterilūs pilvinės aortos dalies endoprotezų distaliniai prailgintojai (kontralateralinė koja).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t>
  </si>
  <si>
    <t>Abdominalinės aortos dalies stentgraftų klubinis prailgintojas su atšaka į vidinę klubinę arteriją</t>
  </si>
  <si>
    <t>Skirti abdominalinės aortos endoprotezo kamieno ir kontralateralinės kojos klubinės dalies distaliniam prailginimui arba klubinės arterijos stentavimui išsaugant vidinės klubinės arterijos kraujotaką. Turi būti įvairių ilgių, nuo 45 mm iki 61 mm iki bifurkuotos dalies ir nuo 41 mm iki 58 mm žemiau bifurkuotos dalies. Diametrai distaliniame gale turi būti įvairių dydžių, nuo 10 mm iki 12 mm. Bifurkacijos atšakos diametras - 8 mm. Įvedimo sistemos diametras turi būti ne didesnis nei 20 F. Įvedimo sistemą sudaro išorinis lankstus introdiuseris, dengtas hidrofiline danga su vidiniu pozicionuojančiu komponentu, kuris privalo likti kaip atskiras introdiuseris aortos spindžio viduje po stentgrafto išskleidimo sekančioms manipuliacijoms.</t>
  </si>
  <si>
    <t>Abdominalinės aortos dalies dviejų klubinių atšakų (bifurkacinis) stentgrafto konverteris</t>
  </si>
  <si>
    <t>Skirtas pilvinės aortos dalies dviejų klubinių atšakų (bifurkacinis) stentgrafto pagrindinio kūno konvertavimui į unolateralinį kamieną. Ilgis - nuo 80 mm iki 82 mm. Diametrai turi būti įvairių dydžių, proksimaliniame gale nuo 24 mm iki 36 mm, distaliniame gale - 12 mm. Įvedimo sistemos didžiausias  diametras turi būti ne didesnis nei 22 F. Suderinamas su 0,035 colio diametro viela-pravedėju.</t>
  </si>
  <si>
    <t>Didelio stangrumo viela</t>
  </si>
  <si>
    <t>Didelio kietumo "Extrastiff" viela skirta aortos  stentgraftų implantacijoms. Ilgis turi būti įvairus 180 cm, 260 cm ir 300 cm. Diametras 0,035”. Lankstus vielos galiukas įvairių modifikacijų - tiesus, viengubos arba dvigubos kreivės. Lankstaus vielos galiuko ilgis 4 cm ir 7 cm.</t>
  </si>
  <si>
    <t>Kraujagyslinis ištraukėjas</t>
  </si>
  <si>
    <t>Skirtas vielų ir kitų svetimkūnių ištraukimui iš kraujagyslių spindžio, stentgrafto implantavimo metu. Sudarytas iš 4 persidengiančių nitinolinių kilpų, kilpos diametras ne mažiau nei 40 mm, kateterio diametras ne daugiau 8F, ilgis nuo 55 cm iki 100 cm, suderinamas su 0,035 viela.</t>
  </si>
  <si>
    <t>Rinkinys Vidinės klubinės arterijos stentavimo procedūrai</t>
  </si>
  <si>
    <t>Rinkinys skirtas Vidinės klubinės arterijos stentavimo procedūrai. Rinkinį privalo sudaryti: 1) Safe T-J Rosen tipo 0,035 viela, 260 cm ilgio arba lygiavertė, 2) didelio atsparumo lenkimui sutvirtinta sienele ir hidrofiliniu padengimu introdiuseris, su rentgenokontrastiniu žymeniu, 7F diametro, 55 cm ilgio, 3) didelio atsparumo lenkimui sutvirtinta sienele ir hidrofiliniu padengimu introdiuseris, su rentgenokontrastiniu žymeniu, 8F diametro, 55 cm ilgio, 4) didelio atsparumo lenkimui sutvirtinta sienele ir hidrofiliniu padengimu introdiuseris, su rentgenokontrastiniu žymeniu, 12F diametro, 45 cm ilgio.</t>
  </si>
  <si>
    <t>Krūtininės  aortos dalies stentgraftas ir stentgrafto prailgintojas</t>
  </si>
  <si>
    <t>Torakalinės aortos dalies stentgraftas</t>
  </si>
  <si>
    <t>Torakalinės aortos dalies stentgrafto distalinis prailgintojas</t>
  </si>
  <si>
    <t>Pilvinės aortos dalies stentgraftai sudėtingoms anatomijoms, esant aneurizmos kaklelio kampui iki 75° ir itin vingiuotoms klubinėms arterijoms</t>
  </si>
  <si>
    <t>Pilvinės aortos stentgraftas sudėtingoms anatomijoms, esant aneurizmos kaklelio kampui iki 75° ir itin vingiuotoms klubinėms arterijoms.</t>
  </si>
  <si>
    <t>Pilvinės aortos dalies stentgraftai, vienos klubinės atšakos</t>
  </si>
  <si>
    <t>Okliuderis su įvedimo sistema kontralateralinės klubinės arterijos uždarymui</t>
  </si>
  <si>
    <t>Abdominalinių stentgraftų proksimalus prailgintojas</t>
  </si>
  <si>
    <t>Abdominalinės aortos dalies stentgraftų distalinis (klubinis) prailgintojas</t>
  </si>
  <si>
    <t>141.</t>
  </si>
  <si>
    <t>Aortos abdominalinės srities endovaskulinio protezo sistema (stentas- protezas)</t>
  </si>
  <si>
    <t>142.</t>
  </si>
  <si>
    <t>Periferiniai balionu išplečiami dengti stentai mažo ir vidutinio diametro (angl. stent graft)</t>
  </si>
  <si>
    <t>143.</t>
  </si>
  <si>
    <t>Periferiniai balionu išplečiami dengti stentai didelio diametro (angl. stent graft)</t>
  </si>
  <si>
    <t>144.</t>
  </si>
  <si>
    <t>Periferiniai balionu išplečiami dengti stentai (stent graft)</t>
  </si>
  <si>
    <t>145.</t>
  </si>
  <si>
    <t xml:space="preserve">Transjugulinio intrahepatinio portosisteminio šuntavimo (TIPS) rinkinys                                                                                                                                                                                               </t>
  </si>
  <si>
    <t>146.</t>
  </si>
  <si>
    <t>Transjugulinės kepenų biopsijos rinkinys</t>
  </si>
  <si>
    <t>147.</t>
  </si>
  <si>
    <t>Tuščiosios venos priešemboliniai filtrai (pastovūs, su įvedimo sistemomis, ir laikini)</t>
  </si>
  <si>
    <t>148.</t>
  </si>
  <si>
    <t>Angioplastikos baliono plėtimo švirkštas</t>
  </si>
  <si>
    <t>149.</t>
  </si>
  <si>
    <t>Slėgis ne mažiau 26 atm;  tūris  ne mažiau 20 ml;  1 ml padalos; dešininis tipas.</t>
  </si>
  <si>
    <t>150.</t>
  </si>
  <si>
    <t>PTA vielos suktukas</t>
  </si>
  <si>
    <t>Universalus - pagamintas iš metalo, tinkantis visoms 0,010‘‘- 0,038‘‘ diametro vieloms. Atskirame steriliame įpakavime.</t>
  </si>
  <si>
    <t>151.</t>
  </si>
  <si>
    <t>152.</t>
  </si>
  <si>
    <t>Mikrokateteris su viela</t>
  </si>
  <si>
    <t>153.</t>
  </si>
  <si>
    <t>Distalinis galas sukietintas ir turi nupjauto kūgio formą. Įvairių diametrų  (4-11F).&lt;p&gt; Ne mažiau 11 cm ilgio. Hemostazinis vožtuvas.  Ne mažiau 45 cm  0,035“ mini viela</t>
  </si>
  <si>
    <t>154.</t>
  </si>
  <si>
    <t>n-BCA skysta embolizacinė medžiaga AVM embolizacijai</t>
  </si>
  <si>
    <t>Koncentracija gali būti parenkama individualiai skiedžiant su lipofiline medžiaga procedūros metu pagal AVM tipą ir tėkmės greitį.</t>
  </si>
  <si>
    <t>Mullins tipo transseptaliniai introdiuseriai</t>
  </si>
  <si>
    <t>Didelio diametro introdiuseriai aortos stentavimui ir kitoms struktūrinėms procedūroms atlikti</t>
  </si>
  <si>
    <t>Pirkimo dalies Nr.</t>
  </si>
  <si>
    <t>Pirkimo objekto pavadinimas</t>
  </si>
  <si>
    <t xml:space="preserve">
be PVM</t>
  </si>
  <si>
    <t xml:space="preserve">
su PVM</t>
  </si>
  <si>
    <t>PVM dydis, %</t>
  </si>
  <si>
    <t>Įkainis 1 vnt., Eur</t>
  </si>
  <si>
    <t>Kaina, Eur</t>
  </si>
  <si>
    <r>
      <t xml:space="preserve">Siūlomos prekės gamintojas, tikslus modelis,                                                                 katalogo numeris
Dokumento (failo pavadinimas) ir gamintojo katalogo pusl. Nr., kuriame yra siūlomus techninius parametrus patvirtinantys duomenys)
</t>
    </r>
    <r>
      <rPr>
        <i/>
        <sz val="9"/>
        <color rgb="FFFF0000"/>
        <rFont val="Times New Roman"/>
        <family val="1"/>
        <charset val="186"/>
      </rPr>
      <t>BŪTINA NURODYTI VISĄ PRAŠOMĄ INFORMACIJĄ</t>
    </r>
  </si>
  <si>
    <r>
      <t xml:space="preserve">Kiekis* </t>
    </r>
    <r>
      <rPr>
        <i/>
        <sz val="9"/>
        <color theme="1"/>
        <rFont val="Times New Roman"/>
        <family val="1"/>
        <charset val="186"/>
      </rPr>
      <t>maksimalus</t>
    </r>
  </si>
  <si>
    <t>Skirtas intervencinių priemonių įvedimui ir diagnostinių ar terapinių medžiagų įšvirkštimui į neuro, periferines ar koronarines kraujagysles.   Tinka naudoti su ≤ 0.021” viela ir ≥ 5 Fr nukreipiančiuoju kateteriu. Kintamo stangrumo korpusas. Distalinė kateterio dalis su hidrofiliniu padengimu. Vieno spindžio.  Vidinis kateterio spindis padengtas PTFE. Išorinis paviršius dengtas hidrofiline medžiaga. Vidinis diametras - 0.027". Su rentgenokontrastiniu markeriu distaliniame kateterio gale. Galimybė konfigūruoti galą.  Kateterio darbinis ilgis: 105cm, 135cm ir 150 cm.  Distalaus lankstaus galo ilgis - 10 cm</t>
  </si>
  <si>
    <t>Pritaikytas specialiai ūmaus galvos smegenų insulto tromboaspiracijai. Hibridinė pynės ir spiralės konstrukcija, užtikrinanti stabilumą 1:1 stumiant ir traukiant. Galimybė formuoti kateterio galiuką. Kateterio ilgis - 115cm; 125cm. Suderinamas su 0,035“ viela ar 6Fr. kateteriu. PTFE padengimas – 60cm. Atlieka dvi funkcijas: paraminio kateterio / siurbimo.</t>
  </si>
  <si>
    <t>100.1</t>
  </si>
  <si>
    <t>100.2</t>
  </si>
  <si>
    <t>101.</t>
  </si>
  <si>
    <t>119.1.</t>
  </si>
  <si>
    <t>Smegenų tromboektomijos reperfuzijos sistema</t>
  </si>
  <si>
    <t>119.2</t>
  </si>
  <si>
    <t>119.3</t>
  </si>
  <si>
    <t>121.</t>
  </si>
  <si>
    <t>122.</t>
  </si>
  <si>
    <t>123.</t>
  </si>
  <si>
    <t>134.1</t>
  </si>
  <si>
    <t>Mažo profilio krūtininės aortos dalies stentgraftas ir jo prailgintojas</t>
  </si>
  <si>
    <t>134.2</t>
  </si>
  <si>
    <t>135.1</t>
  </si>
  <si>
    <t>135.2</t>
  </si>
  <si>
    <t>135.3</t>
  </si>
  <si>
    <t>135.4</t>
  </si>
  <si>
    <t>135.5</t>
  </si>
  <si>
    <t>135.6</t>
  </si>
  <si>
    <t>135.7</t>
  </si>
  <si>
    <t>135.8</t>
  </si>
  <si>
    <t>135.9</t>
  </si>
  <si>
    <t>136.1</t>
  </si>
  <si>
    <t>136.2</t>
  </si>
  <si>
    <t>137.</t>
  </si>
  <si>
    <t>137.3</t>
  </si>
  <si>
    <t>137.4</t>
  </si>
  <si>
    <t>137.5</t>
  </si>
  <si>
    <t>138.</t>
  </si>
  <si>
    <t>139.</t>
  </si>
  <si>
    <t>Stentas pagamintas iš 316L nerūdijančio plieno. Stento struktūra: dviguba - visiškai inkapsuliuotas su patentuota vientisa ePTFE danga iš abiejų pusių. Naudojami su 5F ir76F introdiuseriais. Naudojamas su 0,014 RX ir  0,035 OTW colio viela-pravedėja.Stento diametras įvairus: nuo 5mm iki 10 mm (visi OTW dydžiai  prasiplečia iki 12mm). Stento ilgis įvairu.s:  nuo 16mm iki 59mm. Suderinimas su nukreipiančiu kateteriu 6F - 9F. Gamintojo užmautas ant balioninio PTA RX arba OTW tipo kateterio. Sistemos kateterio ilgis nuo 80 cm iki 140 cm</t>
  </si>
  <si>
    <t>Stentas pagamintas iš 316L nerūdijančio plieno. Stento struktūra: dviguba - visiškai inkapsuliuotas su patentuota vientisa ePTFE danga iš abiejų pusių. Naudojami su 9F - 11F introdiuseriais. Naudojamas su 0,035 colio viela-pravedėja.Stento diametras įvairus: nuo 12mm iki 16 mm (visi dydžiai  prasiplečia iki 22mm). Stento ilgis įvairus:  nuo 29mm iki 61mm. Suderinimas su nukreipiančiu kateteriu 9F - 11F. Gamintojo užmautas ant balioninio PTA OTW tipo kateterio. Sistemos kateterio ilgis 80 ir 120 cm.</t>
  </si>
  <si>
    <t>140.</t>
  </si>
  <si>
    <t>Tinkami įvedimui per v.femoralis ir per v.jugularis. Suderinami su MR, pagaminti iš nitinolio. Tinkami mažesnėms nei 30 mm skersmens venoms. Ne didesnio nei 6F diametro įvedimo sistema. Pakuojami su 55 ar 90 cm introdiuseriu. Naudojami su 150 arba 260 cm vielomis. Laikini filtrai papildomai pakuojami su 10F ištraukimo kateteriu. Laikinas filtras gali būti pašalinamas per 12 dienų arba paliekamas.</t>
  </si>
  <si>
    <t>Sistema, skirta abdominalinės aortos dalies aneurizmų gydymui</t>
  </si>
  <si>
    <t>11.1.</t>
  </si>
  <si>
    <t>11.2.</t>
  </si>
  <si>
    <t>Viso 11 pirkimo dalis</t>
  </si>
  <si>
    <t>46.1.</t>
  </si>
  <si>
    <t>Viso 46 pirkimo dalis</t>
  </si>
  <si>
    <t>47.1.</t>
  </si>
  <si>
    <t>47.2.</t>
  </si>
  <si>
    <t>Viso 47 pirkimo dalis</t>
  </si>
  <si>
    <t>48.1.</t>
  </si>
  <si>
    <t>48.2.</t>
  </si>
  <si>
    <t>Viso 48 pirkimo dalis</t>
  </si>
  <si>
    <t>46.2.</t>
  </si>
  <si>
    <t>12.1.</t>
  </si>
  <si>
    <t>12.2.</t>
  </si>
  <si>
    <t>Viso 12 pirkimo dalis</t>
  </si>
  <si>
    <t>12.3.</t>
  </si>
  <si>
    <t>31.1.</t>
  </si>
  <si>
    <t>31.2.</t>
  </si>
  <si>
    <t>31.3.</t>
  </si>
  <si>
    <t>Viso 31 pirkimo dalis</t>
  </si>
  <si>
    <t>47.3.</t>
  </si>
  <si>
    <t>47.4.</t>
  </si>
  <si>
    <t>47.5.</t>
  </si>
  <si>
    <t>47.6.</t>
  </si>
  <si>
    <t>47.7.</t>
  </si>
  <si>
    <t>47.8.</t>
  </si>
  <si>
    <t>47.9.</t>
  </si>
  <si>
    <t>49.1.</t>
  </si>
  <si>
    <t>49.2.</t>
  </si>
  <si>
    <t>49.3.</t>
  </si>
  <si>
    <t>49.4.</t>
  </si>
  <si>
    <t>49.5.</t>
  </si>
  <si>
    <t>Viso 49 pirkimo dalis</t>
  </si>
  <si>
    <t>Kintamo stangrumo mikrokateteris, naudojamas su 0,018" viela. Kateterio vidinis diametras - 0,021". Proksimalaus/distalaus galo išorinis diametras - 2,4Fr/2,6Fr. Geras sukimo perdavimas - 1:1 nuo distalaus iki proksimalaus galo. Kateterio galas formuojamas. Kateterio korpusas - 82 cm  (±1cm) vientisas vamzdelis, kurio distali 15cm (±1cm) dalis su spiralinėmis įpjovomis. Vidinė kateterio dalyje, 68 (±1cm) distaliname ilgyje - kintamo pynimo nitinolinė pynė - geresniam lankstumui ir praeinamumui. su 2 rentgenokontrastiniais žymekliais ant distaliniame gale ir papildomu -  88cm  (±1cm) nuo kateterio galo. Išorinis kateterio paviršius dengtas hidrofiliniu sluoksniu geresniam slydimui.  Kateteris suderinamas su DMSO.</t>
  </si>
  <si>
    <t>Išorinis kateterio paviršius dengtas hidrofiliniu sluoksniu geresniam slydimui vidinis kateterio spindis padengtas PTFE kateteris armuotas nerūdijančio plieno spirale, turintis kelias stangrumo zonas. Įvairios konfigūracijos: 1. naudojamas su ≤0,012" viela. Proksimalus/distalus kateterio išorinis diametras 2.3Fr /1.7Fr, distalaus galo vidinis diametras – 0.015". Bendras kateterio ilgis 158 cm, darbinis ilgis - 153 cm .Gali būti pasirenkamai su vienu arba dviem rentgenokontrastiškais žiedais, tarp kurių atstumas - 3cm  2.naudojamas su ≤0,014" viela. Proksimalus/distalus kateterio išorinis diametras 2.4Fr /1.9Fr. Distalaus galo vidinis diametras – 0.017". Bendras kateterio ilgis 158 cm, darbinis ilgis - 153 cm. Gali būti pasirenkamai su vienu arba dviem rentgenokontrastiškais žiedais, tarp kurių atstumas - 3cm 3.naudojamas su ≤0,018" viela. Proksimalus/distalus kateterio išorinis diametras 2.8Fr/2.3Fr. Distalaus galo vidinis diametras – 0.021", kateterio ilgis/darbinis ilgis - 158/153cm su dviem rentgenokontrastiškais žiedais, tarp kurių atstumas - 3cm &lt;p&gt; 4.naudojamas su ≤0,021" viela. Proksimalus/distalus kateterio išorinis diametras - 2.8Fr , distalaus galo vidinis diametras – 0.027", kateterio ilgis/darbinis ilgis - 135/130 cm, su vienu rentgenokontrastišku žiedu tinka dirbti su Onyx embolizacine medžiaga.</t>
  </si>
  <si>
    <t>Išorinis sluoksnis padengtas hidrofiline danga. Vidinis sluoksnis padengtas TFE danga. Darbinis ilgis – 135cm; 150cm.  Distaline dalis lanksti, jos ilgis 6cm; 18cm. Įvairios distalinio galo konfigūracijos: Straight,Flex Straight,Pre-Shaped formos linkiai. 2 rentgenokontrastiniai žymekliai distaliniame gale, vienas pačiame galiuke, kitas 3 cm nuo distalinio galo. Distalinis skersmuo ne daugiau 2.7F, proksimalinis ne mažiau 2.9F. Vidinis diametras 0.027“. Suderinama su max.0.018’’ nukreipiančiąja viela.</t>
  </si>
  <si>
    <t>Bendras kateterio ilgis turi būti pasirinktinai: 100 cm arba 165 cm; kateterio distalinis išorinis diametras turi būti pasirinktinai: 1.2F (suderinti su .007” viela), 1.5F,  1.8F ir 2.4F (suderinti su .009” viela); modifikacijos: standartinė ir FP; progresinio (nuo distalinis link proksimalinės dalies) standumo dizainas – min. 3 standumo zonos, distalinio super-mikšto galiuko ilgis – 8-10 cm; visas kateteris rentgeno-kontrastinis, o distaliniame kateterio galiuke - platinos žiedas; suderintas dirbui su DMSO; komplektuojama su 0,009 -0,012’’ viela</t>
  </si>
  <si>
    <t>Turi 3 stangrumo zonas; distalinėje zonoje naudojama Pur Sil technologija. Pirma proksimalinė stangrumo zona – permatoma. Dvi distalinės stangrumo zonos – rentgenokontrastiškos. Distalinės dalies diametrų modifikacijos: išorinis 1,8 F, vidinis - 0,013”, pritaikytas vielai max 0,009’’; išorinis 1,5 F, vidinis - 0,011”, pritaikytas vielai max 0,009’’; išorinis 1,2 F, vidinis - 0,009”; pritaikytas vielai max 0,007’’. Max slėgis – 7 atm. Naudojamas su ≥ 0,007" -  ≤ 0,009" vielomis. Galiukas: pažymėtas platina; galimybė konfigūruoti. Galimi modeliai: suderinamas su DMSO (dimetilsulfoksidu). Pastorintu galiuku; pintas arba nepintas mikrokateteris; ilgiai – 155-180 cm.</t>
  </si>
  <si>
    <t>Turi 3 stangrumo zonas, kurių distalioji dalis yra pinta ir progresuojančio minkštumo. Distalinė strangrumo dalis: a) pinta plienu; b) rentgenokontrastiška; c) abiejuose galuose pažymėta aukso ir platinos žymėmis; d) ≤ 2 F išorinio skersmens ir ≥ 0,3 mm vidinio skersmens. Atjungiamas galiukas: a) nuo ≥ 1,5 iki ≤ 2,5 cm ilgio; b) atjungimo vieta pažymėta aukso/platinos žyme; c) vidinis / išorinis diametras – nuo ≥ 0,17 mm / 1,2 F iki ≤ 0,27 mm / 1,5 F. Mikrokateterio vidinis tūris (dead space) ≤  0,3 ml.</t>
  </si>
  <si>
    <t>Gali būti naudojamas su 0.008"-0,010" mikroviela. Kateterio naudojamas ilgis - 165cm (± 1cm). Išorinis distalaus/proksimalaus galo diametras 1.5Fr/2.7Fr. Vidinis kateterio diametras - ne mažiau "013". Proksimali kateterio dalis sustiprinta nerūdijančio plieno spirale, distali - nitinolinėmis vijomis. Galiukas atsiskiria mechaniškai. Galo atsiskyrimo vietos diametras -  ne daugiau 1.9Fr. Atsiskiriančio galo ilgiai - 1.5cm, 3cm ir 5 cm.  Nereikalingas kateterio tūris - ≤.23 mL /   0.20 mL su adapteriu. Kateteris su 2 rentgenokontrastiškais žymekliais, kurių vienas žymintis atskyrimo vietą. Pakuotėje yra sujungimo su švirkštu adapteris.</t>
  </si>
  <si>
    <t>Rentgenokontrastinis distalinis galas. Pilnos vizualizacijos. Sudėtis – mikrokateteris ir plieninis traukiklis su platininiu, pintu krepšeliu gale. Sistema pateikiama vientisoje pakuotėje. Krepšelio distalinis galas ir proksimalinis galas turi rentgenokontrastinius markerius. Krepšelio distalinis galas: konusinis uždaras arba atviras. Proksimalinis markeris ne mažiau 4 mm. Rentgenokontrastinėmis žymėmis pažymėtas traukiklis ir mikrokateteris. Dydžiai : krepšelio ilgis (retrieval area) 20 mm, 25 mm, 30 mm krepšelio diametras 3.00, 4.00 , 6.00 mm. Visos sistemos efektyvus ilgis ne mažiau 180 cm. Komplektuojamas pintas mikrokateteris. Dydžiai : 0.014’’ , 0.018’’, 0.027’’. Efektyvus ilgis ne mažiau 150 cm.</t>
  </si>
  <si>
    <t>Nukreipiantieji balioniniai - okliuziniai kateteriai skirti kraujotakos blokavimui intracerebrinių procedūrų metu. Minkštas atraumatinis galiukas. Kateterio diametrai: vidinis 0.084‘‘ , išorinis 8 F. Darbinis ilgis 85, 95 cm, bendras ilgis ne daugiau 104 cm. Balionas: Complaint tipo Diametras: 10 mm. Ilgis: 10 mm. Komplekte turi būti: Dilator, Peel-away apsauga,Y-adaptor, prailginimo linija , Luer-Valve srovės uždariklis</t>
  </si>
  <si>
    <t>Mikrostentas išeminio insulto gydymui (mechaninė trombektominė priemonė). Savaime išsiplečiantis - nitinolinis.  Parametrinio dizaino - stentas yra suformuotas susukto lakšto principu stabilumui kraujagyslėje ir didesnei radialinei jėgai, uždarų akučių tipo. Gali būti visiškai ištrauktas net ir po pilno išskleidimo.  Galimybė pakartotinai išskleisti.Skirtas kraujagyslėms nuo 2.0 iki 5.5 mm. Įvedamas per .021" (4mm diametro stentams) arba .027" mikrokateterį (6mm diametro stentams). Stumiančiosios vielos ilgis - 180cm (±1 cm). Stentų diametrai - 4 ir 6mm. Stentų ilgiai - 15-40mm, bendras stentų ilgis - nuo 26mm iki 50mm. Su 3 distaliniais žymekliais  4mm diametro stentai, su 4 distaliniais žymekliais - 6 mm diametro stentai ir 1 proksimalus žymeklis visų diametrų stentams</t>
  </si>
  <si>
    <t>Skirtas proksimaliam kraujo tėkmės sustabdymui ir aspiracijai trombo ištraukimo metu, kartu su mechaninės trombektomijos priemone.  Armuotas iš vidaus ir išorės. Kateterio galiuko ilgis -  3mm 2 rentgenokontrastiniai markeriai baliono galuose. Konfigūracijos: baliono ilgis - 7 mm, išorinis/vidinis kateterio diametras  -.079"/.051", darbinis/bendras kateterio ilgis  - 95cm/103cm, praeina per 7Fr kateterį; baliono ilgis - 7 mm, išorinis/vidinis kateterio diametras  -.094"/.067", darbinis/bendras kateterio ilgis  - 95cm/103cm, praeina per 8Fr kateterį; baliono ilgis - 10 mm, išorinis/vidinis kateterio diametras  -.106"/.075", darbinis/bendras kateterio ilgis  - 95cm/103cm, praeina per 8Fr kateterį;  baliono ilgis - 10 mm, išorinis/vidinis kateterio diametras  -.114"/.085", darbinis/bendras kateterio ilgis  - 92cm/100cm, praeina per 9Fr kateterį</t>
  </si>
  <si>
    <t xml:space="preserve">Išorinis kateterio paviršius dengtas hidrofiliniu sluoksniu, geresniam slydimui vidinis kateterio spindis padengtas PTFE, kateteris armuotas nerūdijančio plieno spirale, turintis kelias stangrumo zonas. Įvairios konfigūracijos: 1. naudojamas su ≤0,012" viela. Proksimalus/distalus kateterio išorinis diametras 2.3Fr /1.7Fr distalaus galo vidinis diametras – 0.015". Bendras kateterio ilgis 158 cm, darbinis ilgis - 153 cm .Gali būti pasirenkamai su vienu arba dviem rentgenokontrastiškais žiedais, tarp kurių atstumas - 3cm  2.naudojamas su ≤0,014" viela. Proksimalus/distalus kateterio išorinis diametras 2.4Fr /1.9Fr. Distalaus galo vidinis diametras – 0.017". Bendras kateterio ilgis 158 cm, darbinis ilgis - 153 cm. Gali būti pasirenkamai su vienu arba dviem rentgenokontrastiškais žiedais, tarp kurių atstumas - 3cm. 3.naudojamas su ≤0,018" viela. Proksimalus/distalus kateterio išorinis diametras 2.8Fr/2.3Fr. Distalaus galo vidinis diametras – 0.021", kateterio ilgis/darbinis ilgis - 158/153cm, su dviem rentgenokontrastiškais žiedais, tarp kurių atstumas - 3cm. 4.naudojamas su ≤0,021" viela. Proksimalus/distalus kateterio išorinis diametras - 2.8Fr. Distalaus galo vidinis diametras – 0.027", kateterio ilgis/darbinis ilgis - 135/130 cm. </t>
  </si>
  <si>
    <t xml:space="preserve"> Savaime išsiskleidžiantis, lazeriu pjautas nitinolinis stentas;  vienodos radialinės jėgos visame ilgyje;  stentas fiksuotas prie 180 cm ilgio įvedimo vielos;  keturi rentgenokontrastiniai markeriai (3 distalinėje dalyje ir 1 - proksimaliai);  stentas skirtas smulkioms distalinėms (iki 1,5 mm diametro) arterijoms:  nominalus diametras 3,0 mm; ilgis 15,0 mm;  įvedimo kateterio vidinis diametras ≤ 0,017".</t>
  </si>
  <si>
    <t>Baliono tipas: Compliant ir Super compliant. Sistema suderinama su 0.014’’ nukreipiančiąja viela. Diametras: nuo 3mm iki 5 mm Compliant tipas. Nuo 3mm iki 7 mm Super compliant tipas. Ilgis: 10, 15, 20, 30 mm Compliant tipas. Ilgis: 5, 7, 10, 15 mm Super compliant tipas. Turi būti rentgeno kontrastiniai markeriai. Kateterio darbinis ilgis &lt; 150 cm. Kateterio distalinio galo ilgis &lt; 3,25 mm</t>
  </si>
  <si>
    <t>Skirti galinėms ir bifurkacinėms aneurizmoms; žemo slėgio; bendras naudojamas kateterio ilgis turi būti 150 cm (±1cm); baliono ilgis turi būti 7mm (±1 mm); baliono diametras - 4 mm ir 7 mm; baliono galiuko ilgis - 2 mm (±0,5 mm). Proksimalus išorinis sistemos diametras - 2.8Fr, distalus - 2.5Fr  (4mm balionams); 3.0Fr (7mm balionams). Komplektuojamas kartu su 0,010" diametro, 200cm (±2cm) ilgio mikroviela su hidrofiliniu padengimu</t>
  </si>
  <si>
    <t>Skirti šoninių sienelių aneurizmoms; bendras naudojamas kateterio ilgis turi būti turi būti 150 cm (±1cm); baliono ilgiai -10 mm, 15mm, 20mm, 30 mm;&lt;p&gt; baliono diametrai - 3mm, 4 mm ir 5mm; baliono galiuko ilgis turi būti 4 mm (+/- 0.5 mm). Išorinis proksimalus/distalus sistemos diametras - 2.8Fr/ 2.2Fr. Komplektuojamas kartu su 0,010"diametro, 200cm (±2cm) ilgio mikroviela su hidrofiliniu padengimu.</t>
  </si>
  <si>
    <t>Bendras kateterio ilgis turi būti ne mažiau 160 cm; kateteris turi turėti du atskirus vidinius darbinius spindžius: pagrindinį - .017” arba .024” ir atskirą/papildomą baliono išplėtimui; baliono ilgis turi būti pasirinktinai (min. 6 variacijos): nuo 7 mm iki 30 mm; baliono diametras – max. 6 mm; kateterių distalinio diametro modifikacijos (pasirinktinai): 2F arba 2.5F baliono paviršius hidrofilinis; turi būti pasirinktinai baliono variacija su galimybe atjungti balioną DMSO suleidimo procedūrai; kateterio, skirto spiralių įvedimui, variacija turi turėti papildomą rentgeno-kotrastinį markerį esantį 3 cm nuo distalinio galo; greita baliono defliacija (iki 8 sek); CE kraujagyslių spazmų indikacijai; platinos žymės baliono galuose; balionas pritvirtintas 1 cm nuo galo; suderintas su DMSO.</t>
  </si>
  <si>
    <t>Bifurkacijų  remodeliavimui, vazospazmui, laikinai balioninei okliuzijai. Srovės nunešamas mikrokateteris baigiasi balionėliu. Diametras 4 arba 6mm</t>
  </si>
  <si>
    <t>Balionas padengtas hidrofiline (arba lygiaverte) danga. Dviejų, nepriklausomų spindžių. Sistema suderinama su 0.014’’ nukreipiančiąja viela. Antgalio ilgis – ne daugiau 5 mm. su galimybe formuoti garuose, labai minkštas. Suderintas su DMSO.</t>
  </si>
  <si>
    <t>Baliono skersmuo kinta, priklausomai nuo skysčio tūrio, ≥ 5 mm iki ≤ 11 mm. Du spindžiai – vienas baliono pripildymui, kitas – vielai. Multisegmentinė konstrukcija su labai minkštu atraumatiniu galiuku. Lankstaus galiuko ilgis ≥ 9 cm. Platus vidinis diametras: jei išorinis diametras ≤ 6 F, tai vidinis diametras ≥ 1,2 mm (0,047”); jei išorinis diametras ≤ 8 F, tai vidinis diametras ≥ 1,9 mm (0,075”).</t>
  </si>
  <si>
    <t>Intracerebrinėms procedūroms, turintys multisegmentinę dviejų spindzių konstrukciją. Poliuretaniniai su nerūdijančio plieno sutvirtinimu. Minkštas atraumatinis galiukas, turintis kreivės atmintį. Tipai: tiesus, 40°, Multipurpose. Išorinis diametras ≤ 8F; vidinis diametras:  ≥ 0.050” Ilgis 90 - 100 cm, darbinis ilgis ≥85cm</t>
  </si>
  <si>
    <t>Sistemą sudaro 2 kateteriai – kreipiamasis kateteris ir vidinis kateteris. Plokščias pyne sustiprintas vamzdelis. Netraumuojanti prieiga, geresnę atramą užtikrinantis gilesnės padėties nustatymas si dideliu injekcijos slėgiu (4F-750PSI; 5F-1000PSI). Atsparus užlenkimui, būtinas sukimo momento valdymas. OD vidinis/išorinis (Fr.) 4/5; forma STR/JB2; STR/VTR; STR/SIM; MP2/JB2; MP2/SIM;MP2/VTR. Kreipiamojo kateterio ID (coliais): 0,059”. OD vidinis/išorinis (Fr.) 5/6; forma STR/JB2; STR/VTR; STR/SIM; MP2/JB2; MP2/SIM; MP2/VTR; BUR/JB2; BUR/VTR. Kreipiamojo kateterio ID (coliais): 0,071”. Kreipiamojo kateterio ilgis (vidinis / išorinis): 150 cm / 95 cm. Kreipiamųjų kateterių sistema gali būti naudojama su 0,035” ir 0,038” vielomis.</t>
  </si>
  <si>
    <t>Poliamido/poliuretano su volframo sutvirtinimu. Multisegmentinė konstrukcija su labai minkštu atraumatiniu galiuku. Vidus padengtas PTFE. Variantai: jei išorinis diametras distaliai ≤ 4,9 F, tai vidinis diametras ≥ 1,4 mm (0,055”); jei išorinis diametras distaliai ≤ 6 F, tai vidinis diametras ≥ 1,78 mm (0,070”). Itin lankstus galiukas ≥ 15 cm. Galima prakišti per miego arterijos siphon dalį arba iki a. basilaris.</t>
  </si>
  <si>
    <t>Poliamido/poliuretano su volframo sutvirtinimu. Multisegmentinė konstrukcija su labai minkštu atraumatiniu galiuku. Tiesus arba lengtas galiukas. Vidus padengtas PTFE. Išorinis diametras plonėja distaliai nuo 4,2 Fr iki 3,9 Fr ar mažiau. Vidinis diametras 1,02 mm (0,040”) arba mažesnis. Itin lankstus galiukas bent 15 cm.</t>
  </si>
  <si>
    <t>Nukreipiantieji kateteriai, skirti distalinei prieigai intracerebrinių procedūrų metu, gali būti naudojami kraujotakos atstatymui ir trombektomijai. Kateterio diametrai: vidinis 0.058‘‘ , išorinis 5.4 F/6.0F (Distal/Prox), vidinis 0,060“, išorinis 5.3F/5.6F Distal/Prox). Darbinis ilgis ≤ 132 cm, bendras ilgis 137 cm. Distalinis segmentas (14 cm) labai lankstus. Kateterio proksimalinio galo vidurinis sluoksnis – plieno metalo ‘‘flat-wire braiding‘‘ (abi sijos plokščios), distalinio galo – nitinolinis ‘‘flat-wire braiding‘‘ (abi sijos plokščios). Išorinis kateterio sluoksnis padengtas hidrofiline danga išskyrus 50 cm proksimalinį segmentą. Turi būti rentgeno kontrastiniai markeriai. Distalinis galiukas minkštas ir atraumatinio tipo. Mutisegmentinis dizainas (iki 15 segmentų)</t>
  </si>
  <si>
    <t>Konfigūracijos : Proksimalus išorinis diametras - 0.080", distalus išorinis diametras/proksimalus vidinis diametras - 0.069", distalus vidinis diametras - 0.061", darbinis ilgis - 132cm, tinka naudoti su 0.038" viela; Proksimalus išorinis diametras - 0.060", distalus išorinis diametras/proksimalus vidinis diametras - 0.044", distalus vidinis diametras - 0.035", darbinis ilgis - 160cm, tinka naudoti su 0.032" viela. Tinkamas naudoti kartu su mechanine trombektomine priemone.</t>
  </si>
  <si>
    <t>Hibridinė pynės ir spiralės konstrukcija. Geras atsparumas lenkimui. Spiralės konstrukcija turi užtikrinti stabilumą 1:1 stumiant ir traukiant.  Distalinis 2 cm. galiukas pintas su galimybe jį formuoti.  Kateterio dydis: 6Fr. Distaliai matmenys ne mažiau OD 0,0815/2,1.  ID: 0,070“. Distalinio galiuko forma – tiesi. Darbinis ilgis ne mažiau 131cm. Darbinis ilgis+įvorė+RHV 144cm. Apsauga nuo sulenkimo/įvorė 5cm.</t>
  </si>
  <si>
    <t xml:space="preserve">Medžiaga sumaišyta su tantalo dalelėmis ar lygiavertėmis rentgenokontrastiškumui pasiekti. Specialiai mikronizuotos tantalo dalelės leidžiančios ilgiau išsilaikyti suspensijoje. Pasirinktinai suspensija turi būti keturių variacijų: Standartinė suspensija – greitai embolizacijai, Mažo tankumo su 30% mažesniu rentgenokontrastiškumu (kad būtų galima lengviau įvertinti AVM vaskuliarinę sandarą po embolizacijos ir kad geriau galima būtų kontroliuoti sušvirkščiamos medžiagos kiekį), Mažo klampumo – skystesnė suspensija tam, kad galima būtų pasiekti ir embolizuoti gilesnius lizdo darinius ir mikro-kraujagysles, Mažo klampumo ir mažo tankumo suspensija su 30% mažesniu rentgenokontrastiškumu, kuri apjungia prieš tai paminėtų elementus. Pakuotėje: 1,5 ml embolizacinės medžiagos, 1,5 ml DMSO, 1 x 1cc geltonas DMSO švirkštas, 2 x 1cc balti švirkštai embo. medžiagai, 2 x švirkšto adapteriai. </t>
  </si>
  <si>
    <t>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Galimybė panaudoti separatorius, kurių išorinis diametras yra šiek tiek mažesnis, nei atitinkamo reperfuzijos kateterio vidinis diametras.Kateteris sudarytas iš 12–14 pereinamųjų zonų, užtikrinančių kateterio lankstumą. Kateterio struktūra: proksimalioji kateterio dalis – nerūdijančio plieno spiralės tinklelis, distalioji kateterio dalis – nitinolo spiralės tinklelis. Lanksčios distaliosios dalies ilgis – ne mažesnis nei 30 cm, dalis pritaikyta patekti prie ypač išsiraizgiusių kraujagyslių. Naudingų ilgių diapazonas nuo 130 cm iki 158 cm. 14 strandumo mažėjimo zonų per visą ilgį nuo distalinio iki proksimalinio galo. Nitinolinės spiralės armavimas per visą ilgį. Apvalios spiralės pakaitomis susuktos su plokščiomis spiralėmis. Platinos žymeklis distalinėje dalyje. Specialaus polimero galiukas. Komplektuojamas kartu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Sujungiamas su skyriuje esančiu aspiracijos įrenginiu.</t>
  </si>
  <si>
    <t>RX tipo sistema. Atvirų akučių ("atviros gardelės") stento dizainas. Skirtas darbui su 6Fr introdiuseriu ir 0.014" viela - pravedėju. 135cm ilgio įvedimo sistemos kateteris, įėjimo profilis - 0.079" (visiems stentams), kateterio išėjimo anga - 28cm nuo galiuko. Įvedimo sistema, su vidiniu užrakinimo mechanizmu (EX.P.R.T.), sulaikančiu stentą nuo pirmalaikio išsiskleidimo ("pin-and-pull" tipo). Įvedimo sistema su StarPort įvedimo technologija - kontrasto įšvirkštimo galimybė per vidinio kateterio kanalą, neištraukiant vielos-pravedėjo. Lankstus atraumatinis įvedimo kateterio galiukas. Stentų pasirinkimo galimybė - konuso forma arba tiesi. Rentgenokontrastiški tantalo markeriai ant abiejų stento galų - visų tipų stentų. Rentgenokontrastiškas markeris ant konusinio stento įvedimo kateterio   0%  sutrumpėjimas po išskleidimo. Neišplatėjantys stentų galai. Stentų išmatavimai: Konusinių stentų ilgis - 30mm ir 40mm, diametrai 8mmx6mm, 10mmx7mm. Standartinių stentų ilgis - 20mm, 30mm, 40mm ir 60mm , diametrai 6mm, 7mm, 8mm, 9mm ir 10mm</t>
  </si>
  <si>
    <t>Krepšelio formos. RX tipo. Paruoštas filtras/paimanti viela - sistema paruošta įšvirkštimui ir išskleidimui (nereikalingas stiletas ar introdiuseris). Galimybė naudoti atskirą, pasirenkamos konfigūracijos vielą-pravedėją pirminėje procedūros stadijoje. Tinka naudoti su OTW ir RX tipo priemonėmis. Rekomenduojamas pirminės vielos pravedėjo diametras - 0.014" ir 0.018". Filtras pagamintas iš nitinolio su proksimalioje dalyje esančia integruota auksine kilpa - geresnei vizualizacijai. 4 rentgenokontrastiniai markeriai. Filtras padengtas heparinu - praeinamumui (patency) iki 60 min. Galimybė paimti organinės kilmės svetimkūnius iki 48 mikronų dydžio. Filtro dydžių pasirinkimo įvairovė: 3.0, 4.0, 5.0, 6.0, 7.0mm (3,0-6,0 mm diametro kraujagyslėms). Vielos ilgis RX/OTW - 190/320 cm. Išilginis/sukamasis vielos judėjimas - leidžia filtrui išlikti stacionariai intervencijos metu. Tinka naudoti su 6Fr nukreipiančiuoju kateteriu. Įvedimo kateterio ID ne mažiau 0.066". Dvipusis žemo profilio filtro kateteris: įvedimo galo diametras 3.2Fr,  išėjimo galas - 4.2Fr diametro</t>
  </si>
  <si>
    <t>Dydžiai nuo 100 iki 1200 µm; kiekvienas dydis identifikuotas atskira spalva; tinkamos 4 Fr kateteriui; elastingos, tačiau atsparios suspaudimui, neįtrūksta stumiant pro mažesnio diametro kateterį, po deformacijos pilnai atsistato į pradinę formą; nesuskylančios, sudėtyje yra akrilo polimero; nelimpančios prie kateterio sienelių bei tarpusavyje; supakuotos stiklinėje taroje; atidarius galioja ne mažiau 24 valandų šaldytuve; galiojimas ne mažiau 4 metų; pakuotėje 0,2 milijono arba daugiau mikrosferų.</t>
  </si>
  <si>
    <t>Embolizacinės dalelės 1ml ir 2ml. Vienkartinės. Sterilios.  Taisyklingos apvalios, padengtos medžiaga, turinčia priešuždegiminį ir anti-bakterinį poveikį. Tikslios gradacijos: 40, 75,100, 250, 400, 500, 700, 900, 1100, 1300 µm, kiekviena gradacija identifikuota atskira spalva. Elastingos, tačiau atsparios suspaudimui, neįtrūksta stumiant pro mažesnio diametro kateterį, po deformacijos pilnai atsistato į pradinę formą. Pakuojamos po 1 ir 2 ml. Nelimpančios prie kateterio sienelių bei tarpusavyje. Paruoštos tiesioginiam darbui. Galiojimo laikas – ne trumpesnis nei 24 mėn.</t>
  </si>
  <si>
    <t>Apvalios, kamuolio formos. Sintetinės, pagamintos iš PEG (Polieteleno Glikolio). Nelimpančios prie kateterio sienelių bei tarpusavyje. Kalibruotos pagal dydį. Pateikiamos spalvotuose švirkštuose, kurių spalva priklauso nuo mikrosferų dydžio: 75µm ±15 – oranžinės spalvos; 200µm±50 – geltonos spalvos; 400µm±50 – mėlynos spalvos; 600µm±50 – raudonos spalvos; 800µm±50 – žalios spalvos; 1100µm±50 – violetinės spalvos. Tūris 2 ml.  Pateikiamos 20 cc švirkštuose.</t>
  </si>
  <si>
    <t>Mikrosferos skirtos prisipildyti doksorubicinu arba epiribicinu, piktybinius auglius maitinančių kraujagyslių transarterinei chemoembolizacijai. Pagamintos iš polivinilo alkoholio. Kalibruotos pagal dydį. Mikrosferų dydžiai 100; 50-100; 100-150; 150-200 mikronų. Tūris 2 ml. Prisipildymo vaistu laikas max. 120 min.</t>
  </si>
  <si>
    <t>Spec. mikrosferos, skirtos prisipildyti vaistus,  piktybinius auglius maitinančių kraujagyslių transarterinei chemoembolizacijai ir šių vaistų lokaliam, kontroliuojamam pristatymui bei išskyrimui į auglį. Apvalios, minkštos. Sintetinės, pagamintos iš PEG (Polieteleno Glikolio). Nelimpančios prie kateterio sienelių bei tarpusavyje. Kalibruotos pagal dydį. Mikrosferos nudažytos žaliai. Pateikiamos spec. stiklinėse talpose, kurių dangtelių spalva priklauso nuo mikrosferų dydžio: 100µm ±25; 200µm ±50; 400µm ±50. Tūris: 2 ml ir 4 ml.                                                                                               Pateikiamos 20 cc švirkštuose.</t>
  </si>
  <si>
    <t>Mikrosferos turi pilnai įsisavinti doxorubiciną arba irinotekaną (iki 50 mg/ml) vaistą.Mikrosferų dydžiai: 40 μm, 75μm, 100 μm. Elastingos mikrosferos. Įsisavinus vaistus mikrosferų apimtis negali kisti daugiau  nei 5%. Po embolizacijos vaistas turi būti išskiriamas : doxorubicinas - 20% vaisto išsiskyrimas  per 3 - 4 val.; irinotekano - 75% vaisto  per 50 - 70 min. Mikrosferų struktūra ir kiekis turi turėti galimybę įsisavinti iki 150 mg doxorubicino arba irinotecano.</t>
  </si>
  <si>
    <t>Mikrosferų dydžiai: 70 μm, 100 μm, 150 μm, 300 μm, 500 μm, 700 μm;  pakuotės spalva priklauso nuo mikrosferų dydžių; elastingos mikrosferos; doksorubicinas turi plisti ne mažiau, nei 0,6 mm nuo implantuotų mikrosferų; doksorubicinas turi išsiskirti iš mikrosferų ne trumpiau, nei 1 mėnuo; lipiodolis turi neįtakoti mikrosferų vaisto įgeriamumo ir išskyrimo savybių; pakuotės 2 ml arba mažiau; 2 ml turi įgerti ne mažiau, nei 75 mg doksirubicino; miltelių pavidalo doksirubicino įgeriamumas iki 90 proc. – ne ilgiau, nei 30 min 100-300 μm mikrosferoms; mikrosferos su doksorubicinu nekeičia savybių bent 2 savaites laikant šaldytuve; mikrosferos tiekiamos stiklinėje pakuotėje; turi būti įrodymai, kad mikrosferos įgeria epirubiciną, daunorubiciną, mitoksandronatą ir topotekaną; pakuotėje 1,3 milijono arba daugiau mikrosferų.</t>
  </si>
  <si>
    <t>Kraujagyslių uždaroma su siūlo ir mazgo pagalba. Skirta 5 – 21,5F diametro punkcijos vietai užsiūti. Sistemą sudaro polipropileno siūlas ir 2 adatos. Galimybė kateterizuoti kraujagyslę toje pačioje vietoje iš karto po sistemos panaudojimo. Manipuliacijų prietaisu metu išlieka patekimo į kraujagyslę galimybė.</t>
  </si>
  <si>
    <t>Punkcijos angą uždarančios dalys pagamintos iš visiškai besirezorbuojančių medžiagų: kolageno, PGA. Visi sistemos komponentai pilnai  absorbuojasi per 60-90 dienų. Komplektuojama su: 70 cm styga su “J” formos galu (6F – 0,035 colio diametras, 8F – 0,038 colio diametras), arteriotominiu nukreipėju, įvedimo kateteriu. V-Twist kolageno įvedimo technologija. Galima naudoti antegradinei ir retrogradinei arterijų punkcijai uždaryti. Tinka 0,035’, 0,038’ vielai. Dydis: 6F, 8F.</t>
  </si>
  <si>
    <t>Skirtas abdominalinės aortos dalies aneurizmų gydymui. Pilvinės aortos dalies dviejų klubinių atšakų (bifurkacinis) endoprotezo kamienas. Suprarenalinė fiksacija. Išorinis endoprotezo karkasas – savaime išsiskleidžiantis plieno Z- formos stentas. Vidinė danga – poliesteris. Dizainas: triguba modulinė sistema, sudaryta iš pagrindinio korpuso ir dviejų klubinių atšakų. Proksimalinis endoprotezo galas turi specialią atidengtą dalį dėl suprarenalinės fiksacijos. Pagrindinio kūno proksimalaus galo aktyvią suprarenalinę fiksaciją užtikrina laipsniškai išdėlioti ant nedengtos karkaso dalies kabliukai. Kūno proksimalus galas turi ne mažiau keturių auksinių rentgenokontrastinių markerių. Kūno kontralateralinė atšaka turi specialų « V » formos aukso rentgenokontrastinį žymeklį.  Endoprotezo kūno ilgis pagal trumpąją atšaką nuo 82 mm iki 149 mm ir proksimalinis diametras nuo 22 mm iki 36 mm. Įvedimo sistemos diametras nuo 18 F iki 22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esant būtinybei leidžia repozicionuoti endoprotezą pusiau išskleistoje būsenoje. Įvedimo sistema leidžia kontroliuojamą stentgrafto kūno atpalaidavimą nuo aortos iki klubinio galo distaline kryptimi. Įvedimo sistema turi fiksuojančio suprarenaliną žiedą pravedėjo išpalaidavimo mechanizmą. Įvedimo sistema turi fiksuojančio ipsilateralinės atšakos distalinį galą pravedėjo išpalaidavimo mechanizmą. Turi turėti galimybę prijungti endoprotezą prailginančius komponentus. Turi turėti galimybę būti konvertuojamas į vienos klubinės atšakos stentgraftą specialaus konverterio pagalba. Turi būti galimybė uždaryti klubinę arteriją specialiu klubiniu uždarikliu. Turi būti galimybė pritaikyti fenestruotą pagrindinį kūną esant trumpam aneurizmos kakleliui. Turi būti galimybė prijungti ipsi arba kontralateralinę koją su prijungiama vidinės klubinės arterijos atšaka. Kartu su stentgraftu turi būti komplektuojama kontralaterali klubinės arterijos dalis su įvedimo sistema. Klubinės arterijos dalis turi būti įvairių ilgių, dengta dalis nuo 39 mm iki 122 mm. Klubinės arterijos dalies diametrai turi būti įvairių dydžių, nuo 9 iki 24 mm. Kontralateralios dalies įvedimo sistemos išorinis diametras ne daugiau 16F. Komplektuojamas kartu su balionu stentgrafto modeliavimui ir fiksacijai.</t>
  </si>
  <si>
    <t>Torakalinės aortos dalies stentgrafto distalinis prailgintojas. Turi būti įvairių ilgių, dengta dalis nuo 105 iki 200 mm. Diametrai turi būti įvairių dydžių, nuo 22 iki 46 mm. Prailgintojai turi būti tiek cilindriniai, tiek konizuoti (distaliai siaurėjantys). Įvedimo sistemos diametras turi būti ne didesnis nei 25F. Įvedimo sistema turi užtikrinti tikslią lokalizaciją išskleidžiant stentgraftą dviem būdais – laipsniškai arba staigiai.</t>
  </si>
  <si>
    <t>Pilvinės aortos stentgraftas sudėtingoms anatomijoms, esant aneurizmos kaklelio kampui iki 75° ir itin vingiuotoms klubinėms arterijoms. Abdominalinės aortos dalies stentgraftai, dviejų klubinių atšakų (bifurkuoti). Turi turėti galimybę prijungti tiek proksimalinį, tiek distalinį prailgintoją. Turi turėti graftu nedengtą proksimalaus tvirtinimo žiedą (ar stentą) su kabėmis, leidžiantį fiksuoti stentgraftą aortoje proksimaliau a. renalis ir apsaugantį nuo migracijos esant trumpam aneurizmos kaklui. Turi būti įvairių ilgių, dengta dalis nuo 125 iki 165 mm. Aortinės dalies diametrai turi būti įvairių dydžių, nuo 24 iki 36 mm. Klubinės dalies diametrai turi būti įvairių dydžių, nuo 10 iki 28 mm. Įvedimo sistemos išorinis diametras turi būti ne didesnis nei 20F. Įvedimo sistema turi užtikrinti tikslią lokalizaciją išskleidžiant stentgraftą dviem būdais – laipsniškai arba staigiai, bei proksimalaus-distalaus judesio galimybę pusiau išskleistu stentgraftu. Kartu su stentgraftu turi būti komplektuojama kontralaterali klubinės arterijos dalis su įvedimo sistema. Klubinės arterijos dalis turi būti įvairių ilgių, dengta dalis nuo 80 iki 195 mm. Klubinės arterijos dalies diametrai turi būti įvairių dydžių, nuo 10 iki 28 mm. Kontralateralios dalies įvedimo sistemos išorinis diametras ne daugiau 16F. Komplektuojamas kartu su balionu stentgrafto modeliavimui ir fiksacijai.</t>
  </si>
  <si>
    <t>Abdominalinės aortos dalies stentgraftai, vienos klubinės atšakos. Turi turėti galimybę prijungti proksimalinį ir distalinį prailgintojus. Turi turėti nedengtą proksimalaus tvirtinimo žiedą (ar stentą) su kabėmis, leidžiantį fiksuoti stentgraftą aortoje proksimaliau a. renalis ir apsaugantį nuo migracijos esant trumpam aneurizmos kaklui. Turi būti ne trumpsni nei 100 mm. Aortinės dalies diametrai turi būti įvairių dydžių, nuo 23 iki 36 mm. Įvedimo sistemos diametras turi būti ne didesnis nei 20F. Komplektuojamas kartu su balionu stentgrafto modeliavimui ir fiksacijai</t>
  </si>
  <si>
    <t>Okliuderis su įvedimo sistema kontralateralios klubinės arterijos uždarymui. Įšskleisto okliuderio diametrai nuo 8 iki 24 mm. Įvedimo sistemos diametras ne didesnis nei 18F.</t>
  </si>
  <si>
    <t>Abdominalinių stentgraftų proksimalinis prailgintojas. Turi būti įvairių ilgių, nuo 45 iki 70 mm. Turi turėti nedengtą proksimalaus tvirtinimo žiedą (ar stentą) su kabėmis, leidžiantį fiksuoti stentgraftą aortoje proksimaliau a. renalis ir apsaugantį nuo migracijos esant trumpam aneurizmos kaklui. Diametras turi būti įvairių dydžių, nuo 23 iki 36 mm. Įvedimo sistemos išorinis diametras turi būti ne didesnis nei 20F.</t>
  </si>
  <si>
    <t>Konstrukcijos mechanizmas: stento-protezo sistema su baliono plėtimo mechanizmu (endosoma) abdominalinės aortos aneurizmoms gydyti. Maksimalus įvedimo sistemos skersmuo: 25F. Medžiaga: stento medžiaga kobalto chromas, endosomos medžiaga Polyurethane, polimeras Polyethylene Glycol Diacrylate. Aneurizma iš kraujotakos pašalinama naudojant endosomą, kuri pildoma polimeru. Gydomos aneurizmos kaklelio skersmuo: minimalios galimybės – nuo 16 mm iki 32 mm. Stento-protezo ilgis: minimalios variacijos 100–180 mm. Stento-protezo skersmuo: 10 mm. Pretendentas privalo pateikti tokį pasiūlymą: stento-protezo komplekte turi būti 2 stentai-protezai su endosomomis ir būtina papildoma įranga (infliacijos švirkštas, spaudimo monitorius, polimero kasetės, dozatorius, ir kt.). Įranga turi būti tarpusavyje suderinta ir kliniškai patvirtinta. Stento-protezo geometrija: tiesinė (visame ilgyje vienodo skersmens stentgraftas).</t>
  </si>
  <si>
    <t>Kobalto-chromo L605 lydinys, tik iš išorės pilnai padengtas mikro porų ePTFE. Stentgrafto sienelės storis 0.2 mm. Kateterio dydis 5F. Platinos/iridžio rentgeno kontrastiniai markeriai. Naudojami su 6F introdiuseriu (5-6 mm diametro stentai) ir su 7F introdiuseriu (7-10 mm diametro stentai). Nominalus slėgis 8 atm, baliono sprogimo slėgis (RBP) ne mažiau12 atm). Naudojamas su 0.035“ viela-pravedėja. Diametrai: nuo 5 mm iki  10 mm, ilgiai: nuo 18 mm iki 58 mm. Kateterio ilgiai: 75 cm ir 120 cm.</t>
  </si>
  <si>
    <t>Rinkinį sudaro: 5,2 F diametro , ne mažiau kaip 60 cm ilgio kateteris su stiletu, 10 F kateteris su metaline  60 cm ±3cm ilgio adatos kaniule, 10 F introdiuseris su hemostatiniu vožtuvu ir šonine atšaka,tiesinančioji/ standžioji kaniulė 14G, 51.5cm±2cm, dilatatroius 12Fr, 20 cm ilgio.</t>
  </si>
  <si>
    <t>Rinkinį sudaro: biopsinė adata 18G diametro, 60cm ilgio kateterio tekmės adapteris, introdiusers 7Fr diametro, 50,5cm ilgio, su hemostatiniu vožtuvu, šonine papildoma atšaka su kraneliu, spalvinis dydžių žymėjimas, dilatatorius 9 Fr diametro, 20 cm ilgio, tinkamos vielos-pravedėjo diametras 0,038“, nukreipiamasis kateteris  su rentgenokontrastiniu galiuku, 5Fr diametro, MPB galiuko tipo konfiguracijos, 80 cm ilgio, tinkamos vielos pravedėjos diametras 0,038"“</t>
  </si>
  <si>
    <t xml:space="preserve"> Slėgis ne mažiau 30 atm;  tūris ne mažiau 20 ml;  1 ml padalos; dešininis („right on“); rinkinį sudaro Y jungtukas, adata, suktukas ir kranelis.</t>
  </si>
  <si>
    <t>Rinkinį sudaro Y jungtukas, vielos įvedimo priemonė, suktukas.  Y užspaudimo variantai: „twist“ arba „push pull“. Papildomos komplektacijos: su prailginimo linija ir užsukimo kraneliu; prailginimo linijos turi būti apie 25 ir 45 cm.</t>
  </si>
  <si>
    <t>Ilgiai: 110 cm, 130 cm. Išorinis diametras 2,7 Fr/ 0,90 mm;2,8 Fr/ 0,93 mm. Vidinis diametras 0,025”/ 0,65 mm; 0,027”/ 0,70 mm. Distalinis galas – tiesus. 3 sluoksnių kateterio struktūra: vidinis - PTFE danga, vidurinis – volframo vijos, išorinis – poliesterio elastomeras ir pigmentas su hidrofiline polimerine danga. Koplektuojama kartu 0,021” viela pravedėja su rentgenokontrastiniu, 3 cm ilgio distaliniu galu, (aukso vijos). Maksimalus slėgis ne mažesnis 750 psi / 5,171 kPa.</t>
  </si>
  <si>
    <t>Introdiuseriai 13±2 cm ilgio ir 4,5,6,7,8,9,10,11,12,14,16,18 F diametro su atšaka plovimui ir sklende, diliatatoriumi, nuo 12F turi būti su 3 dilatoriais; su hemostatiniu vožtuvu; distalinis galas sukietintas, nupjauto kūgio formos; didelės rezistencijos užlinkimui; su specialia danga, pagerinančia slydimą; su  viela pravedėju (guidewire); pasižymintys maža trintimi, leidžiantys lengvai manipuliuoti įvestu kateteriu.</t>
  </si>
  <si>
    <t>32*.</t>
  </si>
  <si>
    <t>Abdominalinės aortos dalies stentgraftų distalinis (klubinis) prailgintojas. Turi būti įvairių ilgių, nuo 80 iki 195 mm. Diametrai turi būti įvairių dydžių, 10-28 mm, tiek cilindriniai, tiek konusiniai (skirtingo proksimalaus ir distalaus diametro). Įvedimo sistemos išorinis diametras turi būti ne didesnis nei 16F.</t>
  </si>
  <si>
    <t>Torakalinės aortos dalies stentgraftas. Turi turėti galimybę prijungti distalinį prailgintoją (-us); Turi turėti graftu nedengtą proksimalaus tvirtinimo žiedą (ar stentą), leidžiantį fiksuoti stentgraftą aortos lanke proksimaliau  a. subclavia. Nedengtas proksimalaus tvirtinimo žiedas skleidžiamas nepriklausomai nuo viso stentgrafto. Dengtos dalies ilgis nuo 115 iki 215 mm. Diametras nuo 22 iki 46 mm. Įvedimo sistemos išorinis diametras turi būti ne didesnis nei 25F. Įvedimo sistema turi užtikrinti tikslią lokalizaciją išskleidžiant stentgraftą dviem būdais – laipsniškai arba staigiai. Komplektuojamas kartu su balionu stentgrafto modeliavimui ir fiksacijai.</t>
  </si>
  <si>
    <t>32*</t>
  </si>
  <si>
    <t xml:space="preserve">Tiekėjas, teikiantis pasiūlymą šiai pirkimo daliai, įsipareigoja teikti panaudai aparatą-konsolę  ir garantuoja šio aparato-konsolės techninę priežiūrą. </t>
  </si>
  <si>
    <t>VIENKARTINĖMS MEDICINOS PRIEMONĖMS INTERVENCINEI KARDIOLOGIJAI IR RADIOLOGIJAI PIRKTI (2),  NR. 17430</t>
  </si>
  <si>
    <t>Stentas - ištraukėjas smulkių (iki1,5 mm) galvos smegenų arterijų trombektomijai</t>
  </si>
  <si>
    <t>Y jungtukų rinkiniai</t>
  </si>
  <si>
    <t>Didelio diametro trumpi kraujagyslių introdiuseriai</t>
  </si>
  <si>
    <t>UAB Formedics pasiūlymas</t>
  </si>
  <si>
    <t>Pagal SPS 1 priedą</t>
  </si>
  <si>
    <t>Gamintojas Acandis, prekė NeuroSlider27, kat. Nr. 01-00027..., atskiras bukletas "Acandis bukl NeuroSlider..."</t>
  </si>
  <si>
    <t>Gamintojas Acandis, prekė NeuroSpeed, kat. Nr. 01-00060..., atskiras bukletas "Acandis bukl NeuroSpeed..."</t>
  </si>
  <si>
    <t>Gamintojas Asahi, prekė Fubuki, kat. Nr. WAIN-FBK..., atskiras bukletas "Asahi bukl Fubuki..."</t>
  </si>
  <si>
    <t>Gamintojas Asahi, prekė Fubuki043, kat. Nr. WAIN-FBK..., atskiras bukletas "Asahi bukl Fubuki..."</t>
  </si>
  <si>
    <t>Gamintojas Meril, prekė Menox, kat. Nr. MNX..., atskiras bukletas "Meril bukl Menox..."</t>
  </si>
  <si>
    <t>Gamintojas BTG Biocompatibles Pharm, prekė DC Bead EmboCept, kat. Nr. DC, PZN_7421..., atskiras bukletas "BTG bukl DC Bead..."</t>
  </si>
  <si>
    <t>Gamintojas SCW, prekė Balloon inflation device, kat. Nr. 42.04.400 ..., 13 psl kataloge.</t>
  </si>
  <si>
    <t>Gamintojas Asahi, prekė StrideParkway, kat. Nr.WMST..., atskiras bukletas "Asahi bukl Stride Parkway..."</t>
  </si>
  <si>
    <t>Gamintojas SCW, prekė Introducer sets, kat. Nr. 42.09..., 17-20 psl kataloge.</t>
  </si>
  <si>
    <t>Gamintojas Acandis, prekė NeuroSlider17, kat. Nr. 01-00027..., atskiras bukletas "Acandis bukl NeuroSlider..."</t>
  </si>
  <si>
    <t>Gamintojas Acandis, prekė Aperio, kat. Nr. 01-000..., atskiras bukletas "Acandis bukl Aperio..."</t>
  </si>
  <si>
    <t>Gamintojas Acandis, prekė NeuroSlider, kat. Nr. 01-00027..., atskiras bukletas "Acandis bukl NeuroSlider..."</t>
  </si>
  <si>
    <t>Gamintojas BTG Biocompatibles Scitech, prekė Bead Block EmboSoft, kat. Nr. EB, 1107..., atskiras bukletas "BTG bukl Bead Block..."</t>
  </si>
  <si>
    <r>
      <t>Aortos abdominalin</t>
    </r>
    <r>
      <rPr>
        <sz val="10"/>
        <color theme="1"/>
        <rFont val="Arial"/>
        <family val="2"/>
      </rPr>
      <t>ė</t>
    </r>
    <r>
      <rPr>
        <sz val="10"/>
        <color theme="1"/>
        <rFont val="Garamond"/>
        <family val="2"/>
        <charset val="186"/>
      </rPr>
      <t>s srities endovaskulinio protezo sistema (stentas- protezas). Nellix. Gamintojas "Endologix".Katalogas Endologix.Nellix.bukl.EN. 1-2psl.</t>
    </r>
  </si>
  <si>
    <t>Gamintojas Penumbra, prekė Neuron, kat. Nr.PN..., atskiras bukletas "Penumbra bukl Neuron..."</t>
  </si>
  <si>
    <t>Gamintojas Jotec, prekė E-ventus, kat. Nr.91BX..., atskiras bukletas "Jotec bukl e-ventus..."</t>
  </si>
  <si>
    <t>Išorinis sluoksnis padengtas specialia hidrofiline Hydrolene® danga. Vidinis sluoksnis padengtas TFE danga. Darbinis ilgis – 150cm. Distaline dalis lanksti, jos ilgis ne mažiau 6cm. Įvairios distalinio galo konfigūracijos: tiesus, 45º, 90º, J, S, C formos linkiai. 2 rentgenokontrastiniai žymekliai iš platinos distaliniame gale, vienas pačiame galiuke, kitas 3 cm nuo distalinio galo. Žemo profilio distalinis galas, skersmuo 1.7F. Vidinis diametras 0.0165“. Suderinamas su ”Matrix” embolizacinėmis spiralėmis.</t>
  </si>
  <si>
    <r>
      <t>Sistema susideda iš įvairaus diametro ir ilgio stento - ištraukėjo, mikrokateterio ir balioninio okliūzinio kateterio. Sistemos komponentų kokybiniam suderinamumui užtikrinti,</t>
    </r>
    <r>
      <rPr>
        <u/>
        <sz val="9"/>
        <rFont val="Times New Roman"/>
        <family val="1"/>
        <charset val="186"/>
      </rPr>
      <t xml:space="preserve"> visos sistemos dalys turi būti vieno gamintojo. Tiekėjas privalo pateikti multicentrinius randomizuotus geros klinikinės praktikos standartus atitinkančius tyrimus su atokiais (ne trumpesnius kaip 3 metai ) rezultatais apie siūlomo produkto saugumą ir efektyvumą.</t>
    </r>
  </si>
  <si>
    <r>
      <t xml:space="preserve">Sistema susideda iš įvairaus diametro ir ilgio stento - ištraukėjo, mikrokateterio ir balioninio okliūzinio kateterio. Sistemos komponentų kokybiniam suderinamumui užtikrinti, </t>
    </r>
    <r>
      <rPr>
        <u/>
        <sz val="9"/>
        <rFont val="Times New Roman"/>
        <family val="1"/>
        <charset val="186"/>
      </rPr>
      <t>visos sistemos dalys turi būti vieno gamintojo. Tiekėjas privalo pateikti multicentrinius randomizuotus geros klinikinės praktikos standartus atitinkančius tyrimus su atokiais (ne trumpesnius kaip 3 metai ) rezultatais apie siūlomo produkto saugumą ir efektyvumą.</t>
    </r>
  </si>
  <si>
    <t>Distalioji dalis su platina užtikrina lankstumą ir matomumą procedūros metu. Proksimalioji dalis su nerūdijančiojo plieno spirale. 11 cm kateterio distalioji dalis padengta hidrofiline danga. Mikštoji kateterio galiuko dalis – 4 cm. Darbinis kateterio ilgis pasirinktinai: 80 cm, 90 cm. Išorinis kateterio skersmuo distaliojoje ir proksimaliojoje dalyje- 8F. Vidiniai kateterio skersmenys pasirinktinai: 0.053'', 0.070'' ir 0.088''. Kateteriai gali turėti įvairios modifikacijos antgalius: tiesųjį, universalųjį. Suderinamas su vielomis 0,35''/0,38''. Rinkinyje turi būti: vožtuvas, RHV ir dilatatorius</t>
  </si>
  <si>
    <r>
      <t xml:space="preserve">Naudojama periferinių arterijų, venų, arterioveninių fistulių, plaučių arterijų ir aortos – vainikinių arterijų veninių jungčių įvairaus senumo trombų susmulkinimui ir išsiurbimui. Sistemą sudaro specialūs kateteriai atskiroms kraujagyslėms ir aparatas – konsolė. </t>
    </r>
    <r>
      <rPr>
        <u/>
        <sz val="9"/>
        <rFont val="Times New Roman"/>
        <family val="1"/>
        <charset val="186"/>
      </rPr>
      <t>Tiekėjas įsipareigoja aprūpinti aparatu-konsole gydymo įstaigą nemokamai ir garantuoja šio aparato-konsolės techninę priežiūrą</t>
    </r>
    <r>
      <rPr>
        <sz val="9"/>
        <rFont val="Times New Roman"/>
        <family val="1"/>
        <charset val="186"/>
      </rPr>
      <t xml:space="preserve">. Aparatas – konsolė monitoruoja ir kontroliuoja visa sistemą, trombai iš kraujagyslių per kateterį išsiurbami į surenkamąjį maišelį. Mažiausias širdies vainikinių,periferinių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Tiekėjas įsipareigoja aprūpinti aparatu-konsole gydymo įstaigą nemokamai ir garantuoja šio aparato-konsolės techninę priežiūrą. </t>
    </r>
    <r>
      <rPr>
        <b/>
        <i/>
        <u/>
        <sz val="9"/>
        <rFont val="Times New Roman"/>
        <family val="1"/>
        <charset val="186"/>
      </rPr>
      <t>Kartu su kateteriais privaloma pateikti aparatą trombams siurbti laikinam naudojimui (panaudai)</t>
    </r>
    <r>
      <rPr>
        <sz val="9"/>
        <rFont val="Times New Roman"/>
        <family val="1"/>
        <charset val="186"/>
      </rPr>
      <t>.</t>
    </r>
    <r>
      <rPr>
        <i/>
        <sz val="9"/>
        <rFont val="Times New Roman"/>
        <family val="1"/>
        <charset val="186"/>
      </rPr>
      <t xml:space="preserve"> Šiai pirkimo daliai bus pasirašoma panaudos sutartis</t>
    </r>
  </si>
  <si>
    <r>
      <t xml:space="preserve">Rinkinys turi tikti Acist aparatui. </t>
    </r>
    <r>
      <rPr>
        <u/>
        <sz val="9"/>
        <rFont val="Times New Roman"/>
        <family val="1"/>
        <charset val="186"/>
      </rPr>
      <t>Sistema turi būti nedaloma, t.y. pagaminta vieno gamintojo ir sukomplektuota pilnai.</t>
    </r>
  </si>
  <si>
    <t xml:space="preserve">Mullins tipo transseptaliniai introdiuseriai komplektuojami su vienu ar keletu dilatatorių; diametras nuo 6F iki 14F; mažiausias ilgis 63±2 cm ir ilgiausias ilgis 85±1 cm; rentgeno kontrastinis markeris gale ir hemostatiniu vožtuvu; įvedami su 0,035-0,038“ diametro viela. </t>
  </si>
  <si>
    <t xml:space="preserve">Susideda iš introdiuserio su vožtuvu bei plovimo šaka ir obturatoriaus; introdiuserio ilgis nuo 25cm iki 85 cm; obturatoriaus ilgis ≥41cm. Itin gero lankstumo,  dengtas hidrofiline danga, pritaikytas darbui su 0,035“ viela; vožtuvas su aktyviu uždarymo vožtuvu turi užtikrinti visišką hermetiškumą po daugkartinio maksimalaus dydžio priemonių įvedimo ir ištraukimo; dydžiai 6-18F, grupėmis: 6F-10F ir 12F-14F-16F-18F. </t>
  </si>
  <si>
    <t>Vienkartiniai indai pritaikyti trombų atsiurbimo sistemos daugkartinio naudojimo siurbliui ACE".Gamintojas "Penumbra" Katalogas "Penumbra ACE bukl" 1psl , prekės kodai: PAPS2, IAPS2</t>
  </si>
  <si>
    <t>Smegenų trombektomijos reperfuzijos kateteriai "ACE".Gamintojas "Penumbra" Katalogas "Penumbra ACE bukl" 1psl Visi kodai su ACE, 5MAXACE, 3-5MAX, PSC054.</t>
  </si>
  <si>
    <t>Trombų atsiurbimo sistemos mikrokateteris pravedėjas - Velocity. Gamintojas "Penumbra". Katalogas "Penumbra ACE bukl" 1psl , prekės kodai: VEL160STE arba visi kodai su VEL...</t>
  </si>
  <si>
    <t xml:space="preserve">CGuard karotidinis nitinolinis (savaime išsiplečiantis) stentas  "atviros gardelės“, gamintojas InpireMD, failo pavadinimas - InpireMD Cguard, visi prekės kodai su CRX...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</si>
</sst>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Garamond"/>
      <family val="2"/>
      <charset val="186"/>
    </font>
    <font>
      <sz val="9"/>
      <color theme="1"/>
      <name val="Times New Roman"/>
      <family val="1"/>
      <charset val="186"/>
    </font>
    <font>
      <b/>
      <i/>
      <sz val="9"/>
      <color theme="1"/>
      <name val="Times New Roman"/>
      <family val="1"/>
      <charset val="186"/>
    </font>
    <font>
      <i/>
      <sz val="9"/>
      <color theme="1"/>
      <name val="Times New Roman"/>
      <family val="1"/>
      <charset val="186"/>
    </font>
    <font>
      <b/>
      <sz val="9"/>
      <color theme="1"/>
      <name val="Times New Roman"/>
      <family val="1"/>
      <charset val="186"/>
    </font>
    <font>
      <sz val="9"/>
      <color rgb="FFFF0000"/>
      <name val="Times New Roman"/>
      <family val="1"/>
      <charset val="186"/>
    </font>
    <font>
      <i/>
      <sz val="9"/>
      <color rgb="FFFF0000"/>
      <name val="Times New Roman"/>
      <family val="1"/>
      <charset val="186"/>
    </font>
    <font>
      <sz val="9"/>
      <color rgb="FF000000"/>
      <name val="Times New Roman"/>
      <family val="1"/>
      <charset val="186"/>
    </font>
    <font>
      <b/>
      <sz val="9"/>
      <color rgb="FFFF0000"/>
      <name val="Times New Roman"/>
      <family val="1"/>
      <charset val="186"/>
    </font>
    <font>
      <sz val="9"/>
      <name val="Times New Roman"/>
      <family val="1"/>
      <charset val="186"/>
    </font>
    <font>
      <b/>
      <sz val="9"/>
      <color rgb="FF00B050"/>
      <name val="Times New Roman"/>
      <family val="1"/>
      <charset val="186"/>
    </font>
    <font>
      <b/>
      <sz val="10.5"/>
      <color theme="1"/>
      <name val="Times New Roman"/>
      <family val="1"/>
      <charset val="186"/>
    </font>
    <font>
      <sz val="11"/>
      <color theme="1"/>
      <name val="Times New Roman"/>
      <family val="1"/>
      <charset val="186"/>
    </font>
    <font>
      <sz val="10"/>
      <color theme="1"/>
      <name val="Times New Roman"/>
      <family val="1"/>
      <charset val="186"/>
    </font>
    <font>
      <sz val="10"/>
      <color theme="1"/>
      <name val="Garamond"/>
      <family val="2"/>
      <charset val="186"/>
    </font>
    <font>
      <sz val="10"/>
      <color theme="1"/>
      <name val="Arial"/>
      <family val="2"/>
    </font>
    <font>
      <b/>
      <sz val="10.5"/>
      <name val="Times New Roman"/>
      <family val="1"/>
      <charset val="186"/>
    </font>
    <font>
      <b/>
      <i/>
      <sz val="9"/>
      <name val="Times New Roman"/>
      <family val="1"/>
      <charset val="186"/>
    </font>
    <font>
      <u/>
      <sz val="9"/>
      <name val="Times New Roman"/>
      <family val="1"/>
      <charset val="186"/>
    </font>
    <font>
      <b/>
      <sz val="9"/>
      <name val="Times New Roman"/>
      <family val="1"/>
      <charset val="186"/>
    </font>
    <font>
      <b/>
      <i/>
      <u/>
      <sz val="9"/>
      <name val="Times New Roman"/>
      <family val="1"/>
      <charset val="186"/>
    </font>
    <font>
      <i/>
      <sz val="9"/>
      <name val="Times New Roman"/>
      <family val="1"/>
      <charset val="186"/>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89">
    <xf numFmtId="0" fontId="0" fillId="0" borderId="0" xfId="0"/>
    <xf numFmtId="0" fontId="0" fillId="0" borderId="1" xfId="0"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2" xfId="0" applyBorder="1"/>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4" fontId="1" fillId="0" borderId="4" xfId="0" applyNumberFormat="1" applyFont="1" applyBorder="1"/>
    <xf numFmtId="4" fontId="4" fillId="0" borderId="4" xfId="0" applyNumberFormat="1" applyFont="1" applyBorder="1"/>
    <xf numFmtId="4" fontId="1" fillId="0" borderId="2" xfId="0" applyNumberFormat="1" applyFont="1" applyBorder="1" applyAlignment="1">
      <alignment horizontal="center" vertical="center" wrapText="1"/>
    </xf>
    <xf numFmtId="0" fontId="1" fillId="0" borderId="2" xfId="0" applyFont="1" applyBorder="1" applyAlignment="1">
      <alignment horizontal="right" vertical="top" wrapText="1"/>
    </xf>
    <xf numFmtId="0" fontId="1" fillId="0" borderId="2" xfId="0" applyFont="1" applyBorder="1" applyAlignment="1">
      <alignment vertical="top" wrapText="1"/>
    </xf>
    <xf numFmtId="3" fontId="1" fillId="0" borderId="2" xfId="0" applyNumberFormat="1" applyFont="1" applyBorder="1" applyAlignment="1">
      <alignment vertical="top" wrapText="1"/>
    </xf>
    <xf numFmtId="4" fontId="1" fillId="0" borderId="2" xfId="0" applyNumberFormat="1" applyFont="1" applyBorder="1" applyAlignment="1">
      <alignment vertical="top" wrapText="1"/>
    </xf>
    <xf numFmtId="4" fontId="4" fillId="0" borderId="2" xfId="0" applyNumberFormat="1" applyFont="1" applyBorder="1" applyAlignment="1">
      <alignment vertical="top" wrapText="1"/>
    </xf>
    <xf numFmtId="0" fontId="7" fillId="0" borderId="2" xfId="0" applyFont="1" applyBorder="1" applyAlignment="1">
      <alignment horizontal="right" vertical="top" wrapText="1"/>
    </xf>
    <xf numFmtId="0" fontId="7" fillId="0" borderId="2" xfId="0" applyFont="1" applyBorder="1" applyAlignment="1">
      <alignment vertical="top" wrapText="1"/>
    </xf>
    <xf numFmtId="3" fontId="7" fillId="0" borderId="2" xfId="0" applyNumberFormat="1" applyFont="1" applyBorder="1" applyAlignment="1">
      <alignment vertical="top" wrapText="1"/>
    </xf>
    <xf numFmtId="4" fontId="7" fillId="0" borderId="2" xfId="0" applyNumberFormat="1" applyFont="1" applyBorder="1" applyAlignment="1">
      <alignment vertical="top" wrapText="1"/>
    </xf>
    <xf numFmtId="0" fontId="1" fillId="0" borderId="3" xfId="0" applyFont="1" applyBorder="1" applyAlignment="1">
      <alignment horizontal="right"/>
    </xf>
    <xf numFmtId="0" fontId="1" fillId="0" borderId="3" xfId="0" applyFont="1" applyBorder="1"/>
    <xf numFmtId="3" fontId="1" fillId="0" borderId="3" xfId="0" applyNumberFormat="1" applyFont="1" applyBorder="1"/>
    <xf numFmtId="4" fontId="1" fillId="0" borderId="3" xfId="0" applyNumberFormat="1" applyFont="1" applyBorder="1"/>
    <xf numFmtId="4" fontId="1" fillId="0" borderId="2" xfId="0" applyNumberFormat="1" applyFont="1" applyBorder="1"/>
    <xf numFmtId="0" fontId="1" fillId="0" borderId="4" xfId="0" applyFont="1" applyBorder="1" applyAlignment="1">
      <alignment horizontal="right"/>
    </xf>
    <xf numFmtId="0" fontId="1" fillId="0" borderId="4" xfId="0" applyFont="1" applyBorder="1"/>
    <xf numFmtId="3" fontId="1" fillId="0" borderId="4" xfId="0" applyNumberFormat="1" applyFont="1" applyBorder="1"/>
    <xf numFmtId="0" fontId="1" fillId="0" borderId="1" xfId="0" applyFont="1" applyBorder="1" applyAlignment="1">
      <alignment horizontal="right"/>
    </xf>
    <xf numFmtId="0" fontId="1" fillId="0" borderId="1" xfId="0" applyFont="1" applyBorder="1"/>
    <xf numFmtId="3" fontId="1" fillId="0" borderId="1" xfId="0" applyNumberFormat="1" applyFont="1" applyBorder="1"/>
    <xf numFmtId="4" fontId="1" fillId="0" borderId="1" xfId="0" applyNumberFormat="1" applyFont="1" applyBorder="1"/>
    <xf numFmtId="4" fontId="1" fillId="0" borderId="9" xfId="0" applyNumberFormat="1" applyFont="1" applyBorder="1"/>
    <xf numFmtId="3" fontId="1" fillId="0" borderId="2"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0" fontId="9" fillId="0" borderId="2" xfId="0" applyFont="1" applyBorder="1" applyAlignment="1">
      <alignment vertical="top" wrapText="1"/>
    </xf>
    <xf numFmtId="4" fontId="1" fillId="0" borderId="2" xfId="0" applyNumberFormat="1" applyFont="1" applyBorder="1" applyAlignment="1">
      <alignment vertical="top"/>
    </xf>
    <xf numFmtId="4" fontId="4" fillId="0" borderId="2" xfId="0" applyNumberFormat="1" applyFont="1" applyBorder="1" applyAlignment="1">
      <alignment vertical="top"/>
    </xf>
    <xf numFmtId="4" fontId="9" fillId="0" borderId="2" xfId="0" applyNumberFormat="1" applyFont="1" applyBorder="1" applyAlignment="1">
      <alignment vertical="top"/>
    </xf>
    <xf numFmtId="3" fontId="5" fillId="0" borderId="2" xfId="0" applyNumberFormat="1" applyFont="1" applyBorder="1" applyAlignment="1">
      <alignment vertical="top" wrapText="1"/>
    </xf>
    <xf numFmtId="4" fontId="5" fillId="0" borderId="2" xfId="0" applyNumberFormat="1" applyFont="1" applyBorder="1" applyAlignment="1">
      <alignment vertical="top" wrapText="1"/>
    </xf>
    <xf numFmtId="4" fontId="5" fillId="0" borderId="2" xfId="0" applyNumberFormat="1" applyFont="1" applyBorder="1" applyAlignment="1">
      <alignment vertical="top"/>
    </xf>
    <xf numFmtId="4" fontId="8" fillId="0" borderId="2" xfId="0" applyNumberFormat="1" applyFont="1" applyBorder="1" applyAlignment="1">
      <alignment vertical="top" wrapText="1"/>
    </xf>
    <xf numFmtId="4" fontId="5" fillId="0" borderId="1" xfId="0" applyNumberFormat="1" applyFont="1" applyBorder="1"/>
    <xf numFmtId="4" fontId="8" fillId="0" borderId="2" xfId="0" applyNumberFormat="1" applyFont="1" applyBorder="1" applyAlignment="1">
      <alignment vertical="top"/>
    </xf>
    <xf numFmtId="4" fontId="8" fillId="0" borderId="2" xfId="0" applyNumberFormat="1" applyFont="1" applyBorder="1"/>
    <xf numFmtId="4" fontId="5" fillId="0" borderId="2" xfId="0" applyNumberFormat="1" applyFont="1" applyBorder="1"/>
    <xf numFmtId="4" fontId="10" fillId="0" borderId="1" xfId="0" applyNumberFormat="1" applyFont="1" applyBorder="1"/>
    <xf numFmtId="3" fontId="9" fillId="0" borderId="2" xfId="0" applyNumberFormat="1" applyFont="1" applyBorder="1" applyAlignment="1">
      <alignment vertical="top" wrapText="1"/>
    </xf>
    <xf numFmtId="0" fontId="1" fillId="0" borderId="4" xfId="0" applyFont="1" applyBorder="1" applyAlignment="1">
      <alignment horizontal="center" vertical="center"/>
    </xf>
    <xf numFmtId="0" fontId="0" fillId="0" borderId="3" xfId="0" applyBorder="1" applyAlignment="1">
      <alignment horizontal="right"/>
    </xf>
    <xf numFmtId="0" fontId="11" fillId="0" borderId="10" xfId="0" applyFont="1" applyBorder="1" applyAlignment="1"/>
    <xf numFmtId="0" fontId="11" fillId="0" borderId="11" xfId="0" applyFont="1" applyBorder="1" applyAlignment="1"/>
    <xf numFmtId="0" fontId="11" fillId="0" borderId="12" xfId="0" applyFont="1" applyBorder="1" applyAlignment="1"/>
    <xf numFmtId="0" fontId="12" fillId="0" borderId="2" xfId="0" applyFont="1" applyBorder="1" applyAlignment="1">
      <alignment horizontal="left" vertical="top" wrapText="1"/>
    </xf>
    <xf numFmtId="3" fontId="12" fillId="0" borderId="2" xfId="0" applyNumberFormat="1" applyFont="1" applyBorder="1" applyAlignment="1">
      <alignment vertical="top" wrapText="1"/>
    </xf>
    <xf numFmtId="4" fontId="12" fillId="0" borderId="2" xfId="0" applyNumberFormat="1" applyFont="1" applyBorder="1" applyAlignment="1">
      <alignment vertical="top" wrapText="1"/>
    </xf>
    <xf numFmtId="4" fontId="12" fillId="0" borderId="2" xfId="0" applyNumberFormat="1" applyFont="1" applyBorder="1" applyAlignment="1">
      <alignment vertical="top"/>
    </xf>
    <xf numFmtId="4" fontId="13" fillId="0" borderId="2" xfId="0" applyNumberFormat="1" applyFont="1" applyBorder="1" applyAlignment="1">
      <alignment vertical="top" wrapText="1"/>
    </xf>
    <xf numFmtId="0" fontId="0" fillId="0" borderId="2" xfId="0" applyBorder="1" applyAlignment="1">
      <alignment wrapText="1"/>
    </xf>
    <xf numFmtId="0" fontId="14" fillId="0" borderId="2" xfId="0" applyFont="1" applyBorder="1" applyAlignment="1">
      <alignment vertical="top" wrapText="1"/>
    </xf>
    <xf numFmtId="0" fontId="9" fillId="0" borderId="3" xfId="0" applyFont="1" applyBorder="1"/>
    <xf numFmtId="0" fontId="16" fillId="0" borderId="11" xfId="0" applyFont="1" applyBorder="1" applyAlignment="1"/>
    <xf numFmtId="0" fontId="17" fillId="0" borderId="2" xfId="0" applyFont="1" applyBorder="1" applyAlignment="1">
      <alignment horizontal="center" vertical="center" wrapText="1"/>
    </xf>
    <xf numFmtId="0" fontId="19" fillId="0" borderId="2" xfId="0" applyFont="1" applyBorder="1" applyAlignment="1">
      <alignment horizontal="right" vertical="top" wrapText="1"/>
    </xf>
    <xf numFmtId="0" fontId="9" fillId="0" borderId="4" xfId="0" applyFont="1" applyBorder="1"/>
    <xf numFmtId="0" fontId="9" fillId="0" borderId="1" xfId="0" applyFont="1" applyBorder="1"/>
    <xf numFmtId="0" fontId="1" fillId="0" borderId="2" xfId="0" applyFont="1" applyFill="1" applyBorder="1" applyAlignment="1">
      <alignment horizontal="right" vertical="top" wrapText="1"/>
    </xf>
    <xf numFmtId="0" fontId="1" fillId="0" borderId="2" xfId="0" applyFont="1" applyFill="1" applyBorder="1" applyAlignment="1">
      <alignment vertical="top" wrapText="1"/>
    </xf>
    <xf numFmtId="0" fontId="9" fillId="0" borderId="2" xfId="0" applyFont="1" applyFill="1" applyBorder="1" applyAlignment="1">
      <alignmen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3" fontId="1" fillId="0" borderId="7"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4" fontId="1" fillId="0" borderId="5" xfId="0" applyNumberFormat="1" applyFont="1" applyBorder="1" applyAlignment="1">
      <alignment horizontal="center" vertical="center"/>
    </xf>
    <xf numFmtId="4" fontId="1" fillId="0" borderId="6" xfId="0" applyNumberFormat="1" applyFont="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7"/>
  <sheetViews>
    <sheetView tabSelected="1" topLeftCell="B1" zoomScale="99" zoomScaleNormal="99" workbookViewId="0">
      <pane ySplit="7" topLeftCell="A38" activePane="bottomLeft" state="frozen"/>
      <selection pane="bottomLeft" activeCell="F94" sqref="F94"/>
    </sheetView>
  </sheetViews>
  <sheetFormatPr defaultColWidth="9.21875" defaultRowHeight="14.4" x14ac:dyDescent="0.3"/>
  <cols>
    <col min="1" max="1" width="5.44140625" style="30" hidden="1" customWidth="1"/>
    <col min="2" max="2" width="5.44140625" style="30" customWidth="1"/>
    <col min="3" max="3" width="15.77734375" style="31" customWidth="1"/>
    <col min="4" max="4" width="39.5546875" style="68" customWidth="1"/>
    <col min="5" max="5" width="6.21875" style="32" customWidth="1"/>
    <col min="6" max="6" width="5.21875" style="32" customWidth="1"/>
    <col min="7" max="8" width="8.77734375" style="33" customWidth="1"/>
    <col min="9" max="9" width="11" style="33" customWidth="1"/>
    <col min="10" max="10" width="11.77734375" style="33" customWidth="1"/>
    <col min="11" max="11" width="39.21875" style="1" customWidth="1"/>
    <col min="12" max="16384" width="9.21875" style="1"/>
  </cols>
  <sheetData>
    <row r="1" spans="1:11" x14ac:dyDescent="0.3">
      <c r="A1" s="22"/>
      <c r="B1" s="22"/>
      <c r="C1" s="23"/>
      <c r="D1" s="63"/>
      <c r="E1" s="24"/>
      <c r="F1" s="24"/>
      <c r="G1" s="25"/>
      <c r="H1" s="25"/>
      <c r="I1" s="25"/>
      <c r="J1" s="25"/>
      <c r="K1" s="52" t="s">
        <v>368</v>
      </c>
    </row>
    <row r="2" spans="1:11" x14ac:dyDescent="0.3">
      <c r="A2" s="22"/>
      <c r="B2" s="22"/>
      <c r="C2" s="82" t="s">
        <v>367</v>
      </c>
      <c r="D2" s="83"/>
      <c r="E2" s="83"/>
      <c r="F2" s="83"/>
      <c r="G2" s="83"/>
      <c r="H2" s="83"/>
      <c r="I2" s="83"/>
      <c r="J2" s="84"/>
      <c r="K2" s="52"/>
    </row>
    <row r="3" spans="1:11" ht="21.75" customHeight="1" x14ac:dyDescent="0.3">
      <c r="A3" s="22"/>
      <c r="B3" s="22"/>
      <c r="C3" s="53" t="s">
        <v>363</v>
      </c>
      <c r="D3" s="64"/>
      <c r="E3" s="54"/>
      <c r="F3" s="54"/>
      <c r="G3" s="54"/>
      <c r="H3" s="54"/>
      <c r="I3" s="54"/>
      <c r="J3" s="55"/>
      <c r="K3" s="52"/>
    </row>
    <row r="4" spans="1:11" ht="7.5" customHeight="1" x14ac:dyDescent="0.3">
      <c r="A4" s="22"/>
      <c r="B4" s="22"/>
      <c r="C4" s="23"/>
      <c r="D4" s="63"/>
      <c r="E4" s="24"/>
      <c r="F4" s="24"/>
      <c r="G4" s="25"/>
      <c r="H4" s="25"/>
      <c r="I4" s="25"/>
      <c r="J4" s="25"/>
      <c r="K4" s="3"/>
    </row>
    <row r="5" spans="1:11" ht="51" customHeight="1" x14ac:dyDescent="0.3">
      <c r="A5" s="76" t="s">
        <v>225</v>
      </c>
      <c r="B5" s="76" t="s">
        <v>225</v>
      </c>
      <c r="C5" s="76" t="s">
        <v>226</v>
      </c>
      <c r="D5" s="78" t="s">
        <v>0</v>
      </c>
      <c r="E5" s="80" t="s">
        <v>233</v>
      </c>
      <c r="F5" s="80" t="s">
        <v>229</v>
      </c>
      <c r="G5" s="85" t="s">
        <v>230</v>
      </c>
      <c r="H5" s="86"/>
      <c r="I5" s="85" t="s">
        <v>231</v>
      </c>
      <c r="J5" s="86"/>
      <c r="K5" s="87" t="s">
        <v>232</v>
      </c>
    </row>
    <row r="6" spans="1:11" ht="51" customHeight="1" x14ac:dyDescent="0.3">
      <c r="A6" s="77"/>
      <c r="B6" s="77"/>
      <c r="C6" s="77"/>
      <c r="D6" s="79"/>
      <c r="E6" s="81"/>
      <c r="F6" s="81"/>
      <c r="G6" s="12" t="s">
        <v>227</v>
      </c>
      <c r="H6" s="12" t="s">
        <v>228</v>
      </c>
      <c r="I6" s="12" t="s">
        <v>227</v>
      </c>
      <c r="J6" s="12" t="s">
        <v>228</v>
      </c>
      <c r="K6" s="88"/>
    </row>
    <row r="7" spans="1:11" s="2" customFormat="1" ht="15.75" customHeight="1" x14ac:dyDescent="0.3">
      <c r="A7" s="6">
        <v>1</v>
      </c>
      <c r="B7" s="6">
        <v>1</v>
      </c>
      <c r="C7" s="6">
        <v>2</v>
      </c>
      <c r="D7" s="65">
        <v>3</v>
      </c>
      <c r="E7" s="7">
        <v>4</v>
      </c>
      <c r="F7" s="7">
        <v>5</v>
      </c>
      <c r="G7" s="7">
        <v>6</v>
      </c>
      <c r="H7" s="7">
        <v>7</v>
      </c>
      <c r="I7" s="7">
        <v>8</v>
      </c>
      <c r="J7" s="8">
        <v>9</v>
      </c>
      <c r="K7" s="9">
        <v>10</v>
      </c>
    </row>
    <row r="8" spans="1:11" ht="132.75" customHeight="1" x14ac:dyDescent="0.3">
      <c r="A8" s="13" t="s">
        <v>67</v>
      </c>
      <c r="B8" s="13" t="s">
        <v>1</v>
      </c>
      <c r="C8" s="14" t="s">
        <v>68</v>
      </c>
      <c r="D8" s="37" t="s">
        <v>385</v>
      </c>
      <c r="E8" s="15">
        <v>45</v>
      </c>
      <c r="F8" s="58">
        <v>5</v>
      </c>
      <c r="G8" s="58">
        <v>458</v>
      </c>
      <c r="H8" s="58">
        <f>G8*1.05</f>
        <v>480.90000000000003</v>
      </c>
      <c r="I8" s="58">
        <f>E8*G8</f>
        <v>20610</v>
      </c>
      <c r="J8" s="59">
        <f>E8*H8</f>
        <v>21640.5</v>
      </c>
      <c r="K8" s="56" t="s">
        <v>378</v>
      </c>
    </row>
    <row r="9" spans="1:11" ht="183" customHeight="1" x14ac:dyDescent="0.3">
      <c r="A9" s="13" t="s">
        <v>69</v>
      </c>
      <c r="B9" s="13" t="s">
        <v>2</v>
      </c>
      <c r="C9" s="14" t="s">
        <v>70</v>
      </c>
      <c r="D9" s="37" t="s">
        <v>304</v>
      </c>
      <c r="E9" s="15">
        <v>45</v>
      </c>
      <c r="F9" s="15"/>
      <c r="G9" s="16"/>
      <c r="H9" s="16"/>
      <c r="I9" s="16"/>
      <c r="J9" s="38"/>
      <c r="K9" s="5"/>
    </row>
    <row r="10" spans="1:11" ht="327" customHeight="1" x14ac:dyDescent="0.3">
      <c r="A10" s="13" t="s">
        <v>71</v>
      </c>
      <c r="B10" s="13" t="s">
        <v>3</v>
      </c>
      <c r="C10" s="14" t="s">
        <v>70</v>
      </c>
      <c r="D10" s="37" t="s">
        <v>305</v>
      </c>
      <c r="E10" s="15">
        <v>50</v>
      </c>
      <c r="F10" s="15"/>
      <c r="G10" s="16"/>
      <c r="H10" s="16"/>
      <c r="I10" s="16"/>
      <c r="J10" s="38"/>
      <c r="K10" s="5"/>
    </row>
    <row r="11" spans="1:11" ht="137.25" customHeight="1" x14ac:dyDescent="0.3">
      <c r="A11" s="13" t="s">
        <v>72</v>
      </c>
      <c r="B11" s="13" t="s">
        <v>5</v>
      </c>
      <c r="C11" s="14" t="s">
        <v>70</v>
      </c>
      <c r="D11" s="37" t="s">
        <v>73</v>
      </c>
      <c r="E11" s="15">
        <v>30</v>
      </c>
      <c r="F11" s="15"/>
      <c r="G11" s="16"/>
      <c r="H11" s="16"/>
      <c r="I11" s="16"/>
      <c r="J11" s="38"/>
      <c r="K11" s="5"/>
    </row>
    <row r="12" spans="1:11" ht="132" customHeight="1" x14ac:dyDescent="0.3">
      <c r="A12" s="13" t="s">
        <v>74</v>
      </c>
      <c r="B12" s="13" t="s">
        <v>6</v>
      </c>
      <c r="C12" s="14" t="s">
        <v>75</v>
      </c>
      <c r="D12" s="37" t="s">
        <v>306</v>
      </c>
      <c r="E12" s="57">
        <v>45</v>
      </c>
      <c r="F12" s="58">
        <v>5</v>
      </c>
      <c r="G12" s="58">
        <v>458</v>
      </c>
      <c r="H12" s="58">
        <f>G12*1.05</f>
        <v>480.90000000000003</v>
      </c>
      <c r="I12" s="58">
        <f>E12*G12</f>
        <v>20610</v>
      </c>
      <c r="J12" s="59">
        <f>E12*H12</f>
        <v>21640.5</v>
      </c>
      <c r="K12" s="56" t="s">
        <v>369</v>
      </c>
    </row>
    <row r="13" spans="1:11" ht="146.25" customHeight="1" x14ac:dyDescent="0.3">
      <c r="A13" s="13" t="s">
        <v>76</v>
      </c>
      <c r="B13" s="13" t="s">
        <v>7</v>
      </c>
      <c r="C13" s="14" t="s">
        <v>77</v>
      </c>
      <c r="D13" s="37" t="s">
        <v>307</v>
      </c>
      <c r="E13" s="15">
        <v>45</v>
      </c>
      <c r="F13" s="15"/>
      <c r="G13" s="16"/>
      <c r="H13" s="16"/>
      <c r="I13" s="16"/>
      <c r="J13" s="38"/>
      <c r="K13" s="5"/>
    </row>
    <row r="14" spans="1:11" ht="171" customHeight="1" x14ac:dyDescent="0.3">
      <c r="A14" s="13" t="s">
        <v>78</v>
      </c>
      <c r="B14" s="13" t="s">
        <v>8</v>
      </c>
      <c r="C14" s="14" t="s">
        <v>79</v>
      </c>
      <c r="D14" s="37" t="s">
        <v>308</v>
      </c>
      <c r="E14" s="41">
        <v>30</v>
      </c>
      <c r="F14" s="41"/>
      <c r="G14" s="42"/>
      <c r="H14" s="42"/>
      <c r="I14" s="42"/>
      <c r="J14" s="43"/>
      <c r="K14" s="5"/>
    </row>
    <row r="15" spans="1:11" ht="135.75" customHeight="1" x14ac:dyDescent="0.3">
      <c r="A15" s="13" t="s">
        <v>80</v>
      </c>
      <c r="B15" s="13" t="s">
        <v>9</v>
      </c>
      <c r="C15" s="14" t="s">
        <v>81</v>
      </c>
      <c r="D15" s="37" t="s">
        <v>309</v>
      </c>
      <c r="E15" s="15">
        <v>10</v>
      </c>
      <c r="F15" s="15"/>
      <c r="G15" s="16"/>
      <c r="H15" s="16"/>
      <c r="I15" s="16"/>
      <c r="J15" s="38"/>
      <c r="K15" s="5"/>
    </row>
    <row r="16" spans="1:11" ht="160.5" customHeight="1" x14ac:dyDescent="0.3">
      <c r="A16" s="13" t="s">
        <v>82</v>
      </c>
      <c r="B16" s="13" t="s">
        <v>10</v>
      </c>
      <c r="C16" s="14" t="s">
        <v>83</v>
      </c>
      <c r="D16" s="37" t="s">
        <v>310</v>
      </c>
      <c r="E16" s="15">
        <v>30</v>
      </c>
      <c r="F16" s="15"/>
      <c r="G16" s="16"/>
      <c r="H16" s="16"/>
      <c r="I16" s="16"/>
      <c r="J16" s="38"/>
      <c r="K16" s="5"/>
    </row>
    <row r="17" spans="1:11" ht="158.25" customHeight="1" x14ac:dyDescent="0.3">
      <c r="A17" s="13" t="s">
        <v>84</v>
      </c>
      <c r="B17" s="13" t="s">
        <v>11</v>
      </c>
      <c r="C17" s="14" t="s">
        <v>85</v>
      </c>
      <c r="D17" s="37" t="s">
        <v>234</v>
      </c>
      <c r="E17" s="15">
        <v>30</v>
      </c>
      <c r="F17" s="58">
        <v>5</v>
      </c>
      <c r="G17" s="58">
        <v>458</v>
      </c>
      <c r="H17" s="58">
        <f>G17*1.05</f>
        <v>480.90000000000003</v>
      </c>
      <c r="I17" s="58">
        <f>E17*G17</f>
        <v>13740</v>
      </c>
      <c r="J17" s="59">
        <f>E17*H17</f>
        <v>14427.000000000002</v>
      </c>
      <c r="K17" s="56" t="s">
        <v>369</v>
      </c>
    </row>
    <row r="18" spans="1:11" ht="123" customHeight="1" x14ac:dyDescent="0.3">
      <c r="A18" s="13" t="s">
        <v>86</v>
      </c>
      <c r="B18" s="13" t="s">
        <v>12</v>
      </c>
      <c r="C18" s="14" t="s">
        <v>87</v>
      </c>
      <c r="D18" s="37" t="s">
        <v>386</v>
      </c>
      <c r="E18" s="15"/>
      <c r="F18" s="15"/>
      <c r="G18" s="16"/>
      <c r="H18" s="16"/>
      <c r="I18" s="16"/>
      <c r="J18" s="38"/>
      <c r="K18" s="5"/>
    </row>
    <row r="19" spans="1:11" ht="180.75" customHeight="1" x14ac:dyDescent="0.3">
      <c r="A19" s="13" t="s">
        <v>88</v>
      </c>
      <c r="B19" s="13" t="s">
        <v>271</v>
      </c>
      <c r="C19" s="14" t="s">
        <v>89</v>
      </c>
      <c r="D19" s="37" t="s">
        <v>311</v>
      </c>
      <c r="E19" s="15">
        <v>100</v>
      </c>
      <c r="F19" s="58">
        <v>5</v>
      </c>
      <c r="G19" s="58">
        <v>1333</v>
      </c>
      <c r="H19" s="58">
        <f>G19*1.05</f>
        <v>1399.65</v>
      </c>
      <c r="I19" s="58">
        <f>E19*G19</f>
        <v>133300</v>
      </c>
      <c r="J19" s="59">
        <f>E19*H19</f>
        <v>139965</v>
      </c>
      <c r="K19" s="56" t="s">
        <v>379</v>
      </c>
    </row>
    <row r="20" spans="1:11" ht="113.25" customHeight="1" x14ac:dyDescent="0.3">
      <c r="A20" s="13" t="s">
        <v>90</v>
      </c>
      <c r="B20" s="13" t="s">
        <v>272</v>
      </c>
      <c r="C20" s="14" t="s">
        <v>91</v>
      </c>
      <c r="D20" s="37" t="s">
        <v>312</v>
      </c>
      <c r="E20" s="15">
        <v>100</v>
      </c>
      <c r="F20" s="58">
        <v>5</v>
      </c>
      <c r="G20" s="58">
        <v>500</v>
      </c>
      <c r="H20" s="58">
        <f>G20*1.05</f>
        <v>525</v>
      </c>
      <c r="I20" s="58">
        <f>E20*G20</f>
        <v>50000</v>
      </c>
      <c r="J20" s="59">
        <f>E20*H20</f>
        <v>52500</v>
      </c>
      <c r="K20" s="56" t="s">
        <v>370</v>
      </c>
    </row>
    <row r="21" spans="1:11" x14ac:dyDescent="0.3">
      <c r="A21" s="13"/>
      <c r="B21" s="13"/>
      <c r="C21" s="14"/>
      <c r="D21" s="66" t="s">
        <v>273</v>
      </c>
      <c r="E21" s="15">
        <v>100</v>
      </c>
      <c r="F21" s="15"/>
      <c r="G21" s="16">
        <f t="shared" ref="G21:H21" si="0">SUM(G19:G20)</f>
        <v>1833</v>
      </c>
      <c r="H21" s="16">
        <f t="shared" si="0"/>
        <v>1924.65</v>
      </c>
      <c r="I21" s="16">
        <f>SUM(I19:I20)</f>
        <v>183300</v>
      </c>
      <c r="J21" s="16">
        <f>SUM(J19:J20)</f>
        <v>192465</v>
      </c>
      <c r="K21" s="5"/>
    </row>
    <row r="22" spans="1:11" ht="126" customHeight="1" x14ac:dyDescent="0.3">
      <c r="A22" s="13">
        <v>100</v>
      </c>
      <c r="B22" s="13" t="s">
        <v>13</v>
      </c>
      <c r="C22" s="14" t="s">
        <v>92</v>
      </c>
      <c r="D22" s="37" t="s">
        <v>387</v>
      </c>
      <c r="E22" s="15"/>
      <c r="F22" s="58"/>
      <c r="G22" s="58"/>
      <c r="H22" s="58"/>
      <c r="I22" s="58"/>
      <c r="J22" s="59"/>
      <c r="K22" s="56"/>
    </row>
    <row r="23" spans="1:11" ht="200.25" customHeight="1" x14ac:dyDescent="0.3">
      <c r="A23" s="13" t="s">
        <v>236</v>
      </c>
      <c r="B23" s="13" t="s">
        <v>283</v>
      </c>
      <c r="C23" s="14" t="s">
        <v>93</v>
      </c>
      <c r="D23" s="37" t="s">
        <v>313</v>
      </c>
      <c r="E23" s="15">
        <v>100</v>
      </c>
      <c r="F23" s="58">
        <v>5</v>
      </c>
      <c r="G23" s="58">
        <v>1333</v>
      </c>
      <c r="H23" s="58">
        <f>G23*1.05</f>
        <v>1399.65</v>
      </c>
      <c r="I23" s="58">
        <f>E23*G23</f>
        <v>133300</v>
      </c>
      <c r="J23" s="59">
        <f>E23*H23</f>
        <v>139965</v>
      </c>
      <c r="K23" s="56" t="s">
        <v>379</v>
      </c>
    </row>
    <row r="24" spans="1:11" ht="208.5" customHeight="1" x14ac:dyDescent="0.3">
      <c r="A24" s="13" t="s">
        <v>237</v>
      </c>
      <c r="B24" s="13" t="s">
        <v>284</v>
      </c>
      <c r="C24" s="14" t="s">
        <v>94</v>
      </c>
      <c r="D24" s="37" t="s">
        <v>314</v>
      </c>
      <c r="E24" s="15">
        <v>100</v>
      </c>
      <c r="F24" s="58">
        <v>5</v>
      </c>
      <c r="G24" s="58">
        <v>500</v>
      </c>
      <c r="H24" s="58">
        <f>G24*1.05</f>
        <v>525</v>
      </c>
      <c r="I24" s="58">
        <f>E24*G24</f>
        <v>50000</v>
      </c>
      <c r="J24" s="59">
        <f>E24*H24</f>
        <v>52500</v>
      </c>
      <c r="K24" s="56" t="s">
        <v>370</v>
      </c>
    </row>
    <row r="25" spans="1:11" ht="307.5" customHeight="1" x14ac:dyDescent="0.3">
      <c r="A25" s="13" t="s">
        <v>95</v>
      </c>
      <c r="B25" s="13" t="s">
        <v>286</v>
      </c>
      <c r="C25" s="14" t="s">
        <v>70</v>
      </c>
      <c r="D25" s="37" t="s">
        <v>315</v>
      </c>
      <c r="E25" s="15">
        <v>100</v>
      </c>
      <c r="F25" s="58">
        <v>5</v>
      </c>
      <c r="G25" s="58">
        <v>428</v>
      </c>
      <c r="H25" s="58">
        <f>G25*1.05</f>
        <v>449.40000000000003</v>
      </c>
      <c r="I25" s="58">
        <f>E25*G25</f>
        <v>42800</v>
      </c>
      <c r="J25" s="59">
        <f>E25*H25</f>
        <v>44940</v>
      </c>
      <c r="K25" s="56" t="s">
        <v>380</v>
      </c>
    </row>
    <row r="26" spans="1:11" x14ac:dyDescent="0.3">
      <c r="A26" s="13"/>
      <c r="B26" s="13"/>
      <c r="C26" s="14"/>
      <c r="D26" s="66" t="s">
        <v>285</v>
      </c>
      <c r="E26" s="15">
        <v>100</v>
      </c>
      <c r="F26" s="15"/>
      <c r="G26" s="16">
        <f>SUM(G23:G25)</f>
        <v>2261</v>
      </c>
      <c r="H26" s="16">
        <f>SUM(H23:H25)</f>
        <v>2374.0500000000002</v>
      </c>
      <c r="I26" s="16">
        <f>SUM(I23:I25)</f>
        <v>226100</v>
      </c>
      <c r="J26" s="16">
        <f>SUM(J23:J25)</f>
        <v>237405</v>
      </c>
      <c r="K26" s="5"/>
    </row>
    <row r="27" spans="1:11" ht="111" customHeight="1" x14ac:dyDescent="0.3">
      <c r="A27" s="13" t="s">
        <v>238</v>
      </c>
      <c r="B27" s="13" t="s">
        <v>14</v>
      </c>
      <c r="C27" s="14" t="s">
        <v>364</v>
      </c>
      <c r="D27" s="37" t="s">
        <v>316</v>
      </c>
      <c r="E27" s="15">
        <v>10</v>
      </c>
      <c r="F27" s="15"/>
      <c r="G27" s="16"/>
      <c r="H27" s="16"/>
      <c r="I27" s="16"/>
      <c r="J27" s="38"/>
      <c r="K27" s="5"/>
    </row>
    <row r="28" spans="1:11" ht="109.5" customHeight="1" x14ac:dyDescent="0.3">
      <c r="A28" s="13" t="s">
        <v>96</v>
      </c>
      <c r="B28" s="13" t="s">
        <v>15</v>
      </c>
      <c r="C28" s="14" t="s">
        <v>98</v>
      </c>
      <c r="D28" s="37" t="s">
        <v>317</v>
      </c>
      <c r="E28" s="15">
        <v>15</v>
      </c>
      <c r="F28" s="58">
        <v>5</v>
      </c>
      <c r="G28" s="58">
        <v>615</v>
      </c>
      <c r="H28" s="58">
        <f>G28*1.05</f>
        <v>645.75</v>
      </c>
      <c r="I28" s="58">
        <f>E28*G28</f>
        <v>9225</v>
      </c>
      <c r="J28" s="59">
        <f>E28*H28</f>
        <v>9686.25</v>
      </c>
      <c r="K28" s="56" t="s">
        <v>370</v>
      </c>
    </row>
    <row r="29" spans="1:11" ht="113.25" customHeight="1" x14ac:dyDescent="0.3">
      <c r="A29" s="13" t="s">
        <v>97</v>
      </c>
      <c r="B29" s="13" t="s">
        <v>16</v>
      </c>
      <c r="C29" s="14" t="s">
        <v>100</v>
      </c>
      <c r="D29" s="37" t="s">
        <v>318</v>
      </c>
      <c r="E29" s="50">
        <v>15</v>
      </c>
      <c r="F29" s="41"/>
      <c r="G29" s="42"/>
      <c r="H29" s="42"/>
      <c r="I29" s="42"/>
      <c r="J29" s="43"/>
      <c r="K29" s="5"/>
    </row>
    <row r="30" spans="1:11" ht="117" customHeight="1" x14ac:dyDescent="0.3">
      <c r="A30" s="13" t="s">
        <v>99</v>
      </c>
      <c r="B30" s="13" t="s">
        <v>17</v>
      </c>
      <c r="C30" s="14" t="s">
        <v>102</v>
      </c>
      <c r="D30" s="37" t="s">
        <v>319</v>
      </c>
      <c r="E30" s="50">
        <v>15</v>
      </c>
      <c r="F30" s="41"/>
      <c r="G30" s="42"/>
      <c r="H30" s="42"/>
      <c r="I30" s="42"/>
      <c r="J30" s="43"/>
      <c r="K30" s="5"/>
    </row>
    <row r="31" spans="1:11" ht="198" customHeight="1" x14ac:dyDescent="0.3">
      <c r="A31" s="13" t="s">
        <v>101</v>
      </c>
      <c r="B31" s="13" t="s">
        <v>18</v>
      </c>
      <c r="C31" s="14" t="s">
        <v>104</v>
      </c>
      <c r="D31" s="37" t="s">
        <v>320</v>
      </c>
      <c r="E31" s="15">
        <v>5</v>
      </c>
      <c r="F31" s="15"/>
      <c r="G31" s="16"/>
      <c r="H31" s="16"/>
      <c r="I31" s="16"/>
      <c r="J31" s="40"/>
      <c r="K31" s="5"/>
    </row>
    <row r="32" spans="1:11" ht="69.75" customHeight="1" x14ac:dyDescent="0.3">
      <c r="A32" s="13" t="s">
        <v>103</v>
      </c>
      <c r="B32" s="13" t="s">
        <v>19</v>
      </c>
      <c r="C32" s="14" t="s">
        <v>106</v>
      </c>
      <c r="D32" s="37" t="s">
        <v>321</v>
      </c>
      <c r="E32" s="15">
        <v>10</v>
      </c>
      <c r="F32" s="15"/>
      <c r="G32" s="16"/>
      <c r="H32" s="16"/>
      <c r="I32" s="16"/>
      <c r="J32" s="40"/>
      <c r="K32" s="5"/>
    </row>
    <row r="33" spans="1:11" ht="69.75" customHeight="1" x14ac:dyDescent="0.3">
      <c r="A33" s="13" t="s">
        <v>105</v>
      </c>
      <c r="B33" s="13" t="s">
        <v>20</v>
      </c>
      <c r="C33" s="14" t="s">
        <v>108</v>
      </c>
      <c r="D33" s="37" t="s">
        <v>322</v>
      </c>
      <c r="E33" s="50">
        <v>30</v>
      </c>
      <c r="F33" s="41"/>
      <c r="G33" s="42"/>
      <c r="H33" s="42"/>
      <c r="I33" s="42"/>
      <c r="J33" s="43"/>
      <c r="K33" s="5"/>
    </row>
    <row r="34" spans="1:11" ht="97.5" customHeight="1" x14ac:dyDescent="0.3">
      <c r="A34" s="13" t="s">
        <v>107</v>
      </c>
      <c r="B34" s="13" t="s">
        <v>21</v>
      </c>
      <c r="C34" s="14" t="s">
        <v>110</v>
      </c>
      <c r="D34" s="37" t="s">
        <v>323</v>
      </c>
      <c r="E34" s="50">
        <v>10</v>
      </c>
      <c r="F34" s="41"/>
      <c r="G34" s="42"/>
      <c r="H34" s="42"/>
      <c r="I34" s="42"/>
      <c r="J34" s="43"/>
      <c r="K34" s="5"/>
    </row>
    <row r="35" spans="1:11" ht="97.5" customHeight="1" x14ac:dyDescent="0.3">
      <c r="A35" s="13" t="s">
        <v>109</v>
      </c>
      <c r="B35" s="13" t="s">
        <v>22</v>
      </c>
      <c r="C35" s="14" t="s">
        <v>112</v>
      </c>
      <c r="D35" s="37" t="s">
        <v>324</v>
      </c>
      <c r="E35" s="15">
        <v>50</v>
      </c>
      <c r="F35" s="58">
        <v>5</v>
      </c>
      <c r="G35" s="58">
        <v>118</v>
      </c>
      <c r="H35" s="58">
        <f>G35*1.05</f>
        <v>123.9</v>
      </c>
      <c r="I35" s="58">
        <f>E35*G35</f>
        <v>5900</v>
      </c>
      <c r="J35" s="59">
        <f>E35*H35</f>
        <v>6195</v>
      </c>
      <c r="K35" s="56" t="s">
        <v>371</v>
      </c>
    </row>
    <row r="36" spans="1:11" ht="198.75" customHeight="1" x14ac:dyDescent="0.3">
      <c r="A36" s="13" t="s">
        <v>111</v>
      </c>
      <c r="B36" s="13" t="s">
        <v>23</v>
      </c>
      <c r="C36" s="14" t="s">
        <v>114</v>
      </c>
      <c r="D36" s="37" t="s">
        <v>325</v>
      </c>
      <c r="E36" s="15">
        <v>100</v>
      </c>
      <c r="F36" s="15"/>
      <c r="G36" s="16"/>
      <c r="H36" s="16"/>
      <c r="I36" s="16"/>
      <c r="J36" s="40"/>
      <c r="K36" s="5"/>
    </row>
    <row r="37" spans="1:11" ht="159" customHeight="1" x14ac:dyDescent="0.3">
      <c r="A37" s="13" t="s">
        <v>113</v>
      </c>
      <c r="B37" s="13" t="s">
        <v>24</v>
      </c>
      <c r="C37" s="14" t="s">
        <v>116</v>
      </c>
      <c r="D37" s="37" t="s">
        <v>388</v>
      </c>
      <c r="E37" s="50">
        <v>55</v>
      </c>
      <c r="F37" s="58">
        <v>5</v>
      </c>
      <c r="G37" s="58">
        <v>357</v>
      </c>
      <c r="H37" s="58">
        <f>G37*1.05</f>
        <v>374.85</v>
      </c>
      <c r="I37" s="58">
        <f>E37*G37</f>
        <v>19635</v>
      </c>
      <c r="J37" s="59">
        <f>E37*H37</f>
        <v>20616.75</v>
      </c>
      <c r="K37" s="56" t="s">
        <v>383</v>
      </c>
    </row>
    <row r="38" spans="1:11" ht="114.75" customHeight="1" x14ac:dyDescent="0.3">
      <c r="A38" s="13" t="s">
        <v>115</v>
      </c>
      <c r="B38" s="13" t="s">
        <v>25</v>
      </c>
      <c r="C38" s="14" t="s">
        <v>118</v>
      </c>
      <c r="D38" s="37" t="s">
        <v>326</v>
      </c>
      <c r="E38" s="15">
        <v>30</v>
      </c>
      <c r="F38" s="16">
        <v>5</v>
      </c>
      <c r="G38" s="58">
        <v>118</v>
      </c>
      <c r="H38" s="58">
        <f>G38*1.05</f>
        <v>123.9</v>
      </c>
      <c r="I38" s="58">
        <f>E38*G38</f>
        <v>3540</v>
      </c>
      <c r="J38" s="59">
        <f>E38*H38</f>
        <v>3717</v>
      </c>
      <c r="K38" s="56" t="s">
        <v>371</v>
      </c>
    </row>
    <row r="39" spans="1:11" ht="97.5" customHeight="1" x14ac:dyDescent="0.3">
      <c r="A39" s="13" t="s">
        <v>117</v>
      </c>
      <c r="B39" s="13" t="s">
        <v>26</v>
      </c>
      <c r="C39" s="14" t="s">
        <v>120</v>
      </c>
      <c r="D39" s="37" t="s">
        <v>327</v>
      </c>
      <c r="E39" s="15">
        <v>20</v>
      </c>
      <c r="F39" s="16">
        <v>5</v>
      </c>
      <c r="G39" s="58">
        <v>180</v>
      </c>
      <c r="H39" s="58">
        <f>G39*1.05</f>
        <v>189</v>
      </c>
      <c r="I39" s="58">
        <f>E39*G39</f>
        <v>3600</v>
      </c>
      <c r="J39" s="59">
        <f>E39*H39</f>
        <v>3780</v>
      </c>
      <c r="K39" s="56" t="s">
        <v>372</v>
      </c>
    </row>
    <row r="40" spans="1:11" ht="193.5" customHeight="1" x14ac:dyDescent="0.3">
      <c r="A40" s="13" t="s">
        <v>119</v>
      </c>
      <c r="B40" s="13" t="s">
        <v>27</v>
      </c>
      <c r="C40" s="14" t="s">
        <v>122</v>
      </c>
      <c r="D40" s="37" t="s">
        <v>328</v>
      </c>
      <c r="E40" s="15">
        <v>20</v>
      </c>
      <c r="F40" s="58">
        <v>5</v>
      </c>
      <c r="G40" s="58">
        <v>118</v>
      </c>
      <c r="H40" s="58">
        <f>G40*1.05</f>
        <v>123.9</v>
      </c>
      <c r="I40" s="58">
        <f>E40*G40</f>
        <v>2360</v>
      </c>
      <c r="J40" s="59">
        <f>E40*H40</f>
        <v>2478</v>
      </c>
      <c r="K40" s="56" t="s">
        <v>371</v>
      </c>
    </row>
    <row r="41" spans="1:11" ht="120.75" customHeight="1" x14ac:dyDescent="0.3">
      <c r="A41" s="13" t="s">
        <v>121</v>
      </c>
      <c r="B41" s="13" t="s">
        <v>28</v>
      </c>
      <c r="C41" s="14" t="s">
        <v>124</v>
      </c>
      <c r="D41" s="37" t="s">
        <v>329</v>
      </c>
      <c r="E41" s="15">
        <v>30</v>
      </c>
      <c r="F41" s="15"/>
      <c r="G41" s="16"/>
      <c r="H41" s="16"/>
      <c r="I41" s="16"/>
      <c r="J41" s="40"/>
      <c r="K41" s="5"/>
    </row>
    <row r="42" spans="1:11" ht="96.75" customHeight="1" x14ac:dyDescent="0.3">
      <c r="A42" s="13" t="s">
        <v>123</v>
      </c>
      <c r="B42" s="13" t="s">
        <v>29</v>
      </c>
      <c r="C42" s="14" t="s">
        <v>126</v>
      </c>
      <c r="D42" s="37" t="s">
        <v>235</v>
      </c>
      <c r="E42" s="15">
        <v>20</v>
      </c>
      <c r="F42" s="15"/>
      <c r="G42" s="16"/>
      <c r="H42" s="16"/>
      <c r="I42" s="16"/>
      <c r="J42" s="40"/>
      <c r="K42" s="5"/>
    </row>
    <row r="43" spans="1:11" ht="123.75" customHeight="1" x14ac:dyDescent="0.3">
      <c r="A43" s="13" t="s">
        <v>125</v>
      </c>
      <c r="B43" s="13" t="s">
        <v>30</v>
      </c>
      <c r="C43" s="14" t="s">
        <v>128</v>
      </c>
      <c r="D43" s="37" t="s">
        <v>330</v>
      </c>
      <c r="E43" s="15">
        <v>30</v>
      </c>
      <c r="F43" s="15"/>
      <c r="G43" s="16"/>
      <c r="H43" s="16"/>
      <c r="I43" s="16"/>
      <c r="J43" s="40"/>
      <c r="K43" s="5"/>
    </row>
    <row r="44" spans="1:11" ht="230.25" customHeight="1" x14ac:dyDescent="0.3">
      <c r="A44" s="13" t="s">
        <v>127</v>
      </c>
      <c r="B44" s="13" t="s">
        <v>31</v>
      </c>
      <c r="C44" s="14" t="s">
        <v>130</v>
      </c>
      <c r="D44" s="37" t="s">
        <v>331</v>
      </c>
      <c r="E44" s="50">
        <v>30</v>
      </c>
      <c r="F44" s="58">
        <v>5</v>
      </c>
      <c r="G44" s="58">
        <v>534</v>
      </c>
      <c r="H44" s="58">
        <f>G44*1.05</f>
        <v>560.70000000000005</v>
      </c>
      <c r="I44" s="58">
        <f>E44*G44</f>
        <v>16020</v>
      </c>
      <c r="J44" s="59">
        <f>E44*H44</f>
        <v>16821</v>
      </c>
      <c r="K44" s="56" t="s">
        <v>373</v>
      </c>
    </row>
    <row r="45" spans="1:11" ht="12.75" customHeight="1" x14ac:dyDescent="0.3">
      <c r="A45" s="13" t="s">
        <v>129</v>
      </c>
      <c r="B45" s="13" t="s">
        <v>32</v>
      </c>
      <c r="C45" s="72" t="s">
        <v>240</v>
      </c>
      <c r="D45" s="73"/>
      <c r="E45" s="15"/>
      <c r="F45" s="15"/>
      <c r="G45" s="16"/>
      <c r="H45" s="16"/>
      <c r="I45" s="16"/>
      <c r="J45" s="40"/>
      <c r="K45" s="61"/>
    </row>
    <row r="46" spans="1:11" ht="408" x14ac:dyDescent="0.3">
      <c r="A46" s="13" t="s">
        <v>239</v>
      </c>
      <c r="B46" s="36" t="s">
        <v>287</v>
      </c>
      <c r="C46" s="14" t="s">
        <v>131</v>
      </c>
      <c r="D46" s="37" t="s">
        <v>332</v>
      </c>
      <c r="E46" s="15">
        <v>45</v>
      </c>
      <c r="F46" s="16">
        <v>5</v>
      </c>
      <c r="G46" s="60">
        <v>1655.18</v>
      </c>
      <c r="H46" s="60">
        <f>G46*1.05</f>
        <v>1737.9390000000001</v>
      </c>
      <c r="I46" s="58">
        <f>E46*G46</f>
        <v>74483.100000000006</v>
      </c>
      <c r="J46" s="59">
        <f>E46*H46</f>
        <v>78207.255000000005</v>
      </c>
      <c r="K46" s="14" t="s">
        <v>394</v>
      </c>
    </row>
    <row r="47" spans="1:11" ht="64.05" customHeight="1" x14ac:dyDescent="0.3">
      <c r="A47" s="13" t="s">
        <v>241</v>
      </c>
      <c r="B47" s="36" t="s">
        <v>288</v>
      </c>
      <c r="C47" s="14"/>
      <c r="D47" s="37" t="s">
        <v>132</v>
      </c>
      <c r="E47" s="15">
        <v>45</v>
      </c>
      <c r="F47" s="16">
        <v>5</v>
      </c>
      <c r="G47" s="60">
        <v>70</v>
      </c>
      <c r="H47" s="60">
        <f>G47*1.05</f>
        <v>73.5</v>
      </c>
      <c r="I47" s="58">
        <f>E47*G47</f>
        <v>3150</v>
      </c>
      <c r="J47" s="59">
        <f>E47*H47</f>
        <v>3307.5</v>
      </c>
      <c r="K47" s="14" t="s">
        <v>393</v>
      </c>
    </row>
    <row r="48" spans="1:11" ht="53.55" customHeight="1" x14ac:dyDescent="0.3">
      <c r="A48" s="13" t="s">
        <v>242</v>
      </c>
      <c r="B48" s="36" t="s">
        <v>289</v>
      </c>
      <c r="C48" s="14"/>
      <c r="D48" s="37" t="s">
        <v>133</v>
      </c>
      <c r="E48" s="15">
        <v>10</v>
      </c>
      <c r="F48" s="16">
        <v>5</v>
      </c>
      <c r="G48" s="60">
        <v>585</v>
      </c>
      <c r="H48" s="60">
        <f>G48*1.05</f>
        <v>614.25</v>
      </c>
      <c r="I48" s="58">
        <f>E48*G48</f>
        <v>5850</v>
      </c>
      <c r="J48" s="59">
        <f>E48*H48</f>
        <v>6142.5</v>
      </c>
      <c r="K48" s="14" t="s">
        <v>395</v>
      </c>
    </row>
    <row r="49" spans="1:11" x14ac:dyDescent="0.3">
      <c r="A49" s="13"/>
      <c r="B49" s="13"/>
      <c r="C49" s="14"/>
      <c r="D49" s="66" t="s">
        <v>290</v>
      </c>
      <c r="E49" s="15"/>
      <c r="F49" s="15"/>
      <c r="G49" s="16">
        <f>SUM(G46:G48)</f>
        <v>2310.1800000000003</v>
      </c>
      <c r="H49" s="16">
        <f t="shared" ref="H49:J49" si="1">SUM(H46:H48)</f>
        <v>2425.6890000000003</v>
      </c>
      <c r="I49" s="16">
        <f t="shared" si="1"/>
        <v>83483.100000000006</v>
      </c>
      <c r="J49" s="16">
        <f t="shared" si="1"/>
        <v>87657.255000000005</v>
      </c>
      <c r="K49" s="5"/>
    </row>
    <row r="50" spans="1:11" ht="339" customHeight="1" x14ac:dyDescent="0.3">
      <c r="A50" s="13">
        <v>120</v>
      </c>
      <c r="B50" s="13" t="s">
        <v>358</v>
      </c>
      <c r="C50" s="37" t="s">
        <v>134</v>
      </c>
      <c r="D50" s="37" t="s">
        <v>389</v>
      </c>
      <c r="E50" s="50">
        <v>40</v>
      </c>
      <c r="F50" s="41"/>
      <c r="G50" s="42"/>
      <c r="H50" s="42"/>
      <c r="I50" s="42"/>
      <c r="J50" s="43"/>
      <c r="K50" s="5"/>
    </row>
    <row r="51" spans="1:11" ht="263.25" customHeight="1" x14ac:dyDescent="0.3">
      <c r="A51" s="13" t="s">
        <v>243</v>
      </c>
      <c r="B51" s="13" t="s">
        <v>33</v>
      </c>
      <c r="C51" s="14" t="s">
        <v>136</v>
      </c>
      <c r="D51" s="37" t="s">
        <v>333</v>
      </c>
      <c r="E51" s="50">
        <v>50</v>
      </c>
      <c r="F51" s="16">
        <v>5</v>
      </c>
      <c r="G51" s="60">
        <v>850</v>
      </c>
      <c r="H51" s="60">
        <f>G51*1.05</f>
        <v>892.5</v>
      </c>
      <c r="I51" s="58">
        <f>E51*G51</f>
        <v>42500</v>
      </c>
      <c r="J51" s="59">
        <f>E51*H51</f>
        <v>44625</v>
      </c>
      <c r="K51" s="56" t="s">
        <v>396</v>
      </c>
    </row>
    <row r="52" spans="1:11" ht="265.5" customHeight="1" x14ac:dyDescent="0.3">
      <c r="A52" s="13" t="s">
        <v>244</v>
      </c>
      <c r="B52" s="13" t="s">
        <v>34</v>
      </c>
      <c r="C52" s="14" t="s">
        <v>138</v>
      </c>
      <c r="D52" s="37" t="s">
        <v>334</v>
      </c>
      <c r="E52" s="50">
        <v>50</v>
      </c>
      <c r="F52" s="41"/>
      <c r="G52" s="42"/>
      <c r="H52" s="42"/>
      <c r="I52" s="42"/>
      <c r="J52" s="43"/>
      <c r="K52" s="5"/>
    </row>
    <row r="53" spans="1:11" ht="136.5" customHeight="1" x14ac:dyDescent="0.3">
      <c r="A53" s="13" t="s">
        <v>245</v>
      </c>
      <c r="B53" s="13" t="s">
        <v>35</v>
      </c>
      <c r="C53" s="14" t="s">
        <v>140</v>
      </c>
      <c r="D53" s="37" t="s">
        <v>335</v>
      </c>
      <c r="E53" s="35" t="s">
        <v>141</v>
      </c>
      <c r="F53" s="58">
        <v>5</v>
      </c>
      <c r="G53" s="58">
        <v>194</v>
      </c>
      <c r="H53" s="58">
        <f>G53*1.05</f>
        <v>203.70000000000002</v>
      </c>
      <c r="I53" s="58">
        <f>E53*G53</f>
        <v>7760</v>
      </c>
      <c r="J53" s="59">
        <f>E53*H53</f>
        <v>8148.0000000000009</v>
      </c>
      <c r="K53" s="56" t="s">
        <v>381</v>
      </c>
    </row>
    <row r="54" spans="1:11" ht="151.5" customHeight="1" x14ac:dyDescent="0.3">
      <c r="A54" s="13" t="s">
        <v>135</v>
      </c>
      <c r="B54" s="13" t="s">
        <v>36</v>
      </c>
      <c r="C54" s="14" t="s">
        <v>143</v>
      </c>
      <c r="D54" s="37" t="s">
        <v>336</v>
      </c>
      <c r="E54" s="50">
        <v>50</v>
      </c>
      <c r="F54" s="41"/>
      <c r="G54" s="42"/>
      <c r="H54" s="42"/>
      <c r="I54" s="42"/>
      <c r="J54" s="43"/>
      <c r="K54" s="5"/>
    </row>
    <row r="55" spans="1:11" ht="120.75" customHeight="1" x14ac:dyDescent="0.3">
      <c r="A55" s="13" t="s">
        <v>137</v>
      </c>
      <c r="B55" s="13" t="s">
        <v>37</v>
      </c>
      <c r="C55" s="14" t="s">
        <v>145</v>
      </c>
      <c r="D55" s="37" t="s">
        <v>337</v>
      </c>
      <c r="E55" s="50">
        <v>30</v>
      </c>
      <c r="F55" s="41"/>
      <c r="G55" s="42"/>
      <c r="H55" s="42"/>
      <c r="I55" s="42"/>
      <c r="J55" s="43"/>
      <c r="K55" s="5"/>
    </row>
    <row r="56" spans="1:11" ht="87.75" customHeight="1" x14ac:dyDescent="0.3">
      <c r="A56" s="13" t="s">
        <v>139</v>
      </c>
      <c r="B56" s="13" t="s">
        <v>38</v>
      </c>
      <c r="C56" s="14" t="s">
        <v>147</v>
      </c>
      <c r="D56" s="37" t="s">
        <v>338</v>
      </c>
      <c r="E56" s="50">
        <v>10</v>
      </c>
      <c r="F56" s="41"/>
      <c r="G56" s="42"/>
      <c r="H56" s="42"/>
      <c r="I56" s="42"/>
      <c r="J56" s="43"/>
      <c r="K56" s="5"/>
    </row>
    <row r="57" spans="1:11" ht="159.75" customHeight="1" x14ac:dyDescent="0.3">
      <c r="A57" s="13" t="s">
        <v>142</v>
      </c>
      <c r="B57" s="13" t="s">
        <v>39</v>
      </c>
      <c r="C57" s="14" t="s">
        <v>149</v>
      </c>
      <c r="D57" s="37" t="s">
        <v>339</v>
      </c>
      <c r="E57" s="15">
        <v>20</v>
      </c>
      <c r="F57" s="15"/>
      <c r="G57" s="16"/>
      <c r="H57" s="16"/>
      <c r="I57" s="16"/>
      <c r="J57" s="40"/>
      <c r="K57" s="5"/>
    </row>
    <row r="58" spans="1:11" ht="129.75" customHeight="1" x14ac:dyDescent="0.3">
      <c r="A58" s="18" t="s">
        <v>144</v>
      </c>
      <c r="B58" s="18" t="s">
        <v>40</v>
      </c>
      <c r="C58" s="19" t="s">
        <v>151</v>
      </c>
      <c r="D58" s="37" t="s">
        <v>340</v>
      </c>
      <c r="E58" s="20">
        <v>20</v>
      </c>
      <c r="F58" s="20"/>
      <c r="G58" s="21"/>
      <c r="H58" s="21"/>
      <c r="I58" s="21"/>
      <c r="J58" s="40"/>
      <c r="K58" s="5"/>
    </row>
    <row r="59" spans="1:11" ht="211.5" customHeight="1" x14ac:dyDescent="0.3">
      <c r="A59" s="13" t="s">
        <v>146</v>
      </c>
      <c r="B59" s="13" t="s">
        <v>41</v>
      </c>
      <c r="C59" s="14" t="s">
        <v>151</v>
      </c>
      <c r="D59" s="37" t="s">
        <v>341</v>
      </c>
      <c r="E59" s="15">
        <v>10</v>
      </c>
      <c r="F59" s="58">
        <v>5</v>
      </c>
      <c r="G59" s="58">
        <v>483</v>
      </c>
      <c r="H59" s="58">
        <f>G59*1.05</f>
        <v>507.15000000000003</v>
      </c>
      <c r="I59" s="58">
        <f>E59*G59</f>
        <v>4830</v>
      </c>
      <c r="J59" s="59">
        <f>E59*H59</f>
        <v>5071.5</v>
      </c>
      <c r="K59" s="56" t="s">
        <v>374</v>
      </c>
    </row>
    <row r="60" spans="1:11" ht="73.5" customHeight="1" x14ac:dyDescent="0.3">
      <c r="A60" s="13" t="s">
        <v>148</v>
      </c>
      <c r="B60" s="13" t="s">
        <v>42</v>
      </c>
      <c r="C60" s="14" t="s">
        <v>154</v>
      </c>
      <c r="D60" s="37" t="s">
        <v>155</v>
      </c>
      <c r="E60" s="15">
        <v>50</v>
      </c>
      <c r="F60" s="15"/>
      <c r="G60" s="16"/>
      <c r="H60" s="16"/>
      <c r="I60" s="16"/>
      <c r="J60" s="40"/>
      <c r="K60" s="5"/>
    </row>
    <row r="61" spans="1:11" ht="87" customHeight="1" x14ac:dyDescent="0.3">
      <c r="A61" s="13" t="s">
        <v>150</v>
      </c>
      <c r="B61" s="13" t="s">
        <v>43</v>
      </c>
      <c r="C61" s="14" t="s">
        <v>157</v>
      </c>
      <c r="D61" s="37" t="s">
        <v>342</v>
      </c>
      <c r="E61" s="15">
        <v>50</v>
      </c>
      <c r="F61" s="15"/>
      <c r="G61" s="16"/>
      <c r="H61" s="16"/>
      <c r="I61" s="16"/>
      <c r="J61" s="40"/>
      <c r="K61" s="5"/>
    </row>
    <row r="62" spans="1:11" ht="126" customHeight="1" x14ac:dyDescent="0.3">
      <c r="A62" s="13" t="s">
        <v>152</v>
      </c>
      <c r="B62" s="13" t="s">
        <v>44</v>
      </c>
      <c r="C62" s="14" t="s">
        <v>159</v>
      </c>
      <c r="D62" s="37" t="s">
        <v>343</v>
      </c>
      <c r="E62" s="15">
        <v>1500</v>
      </c>
      <c r="F62" s="15"/>
      <c r="G62" s="16"/>
      <c r="H62" s="16"/>
      <c r="I62" s="16"/>
      <c r="J62" s="40"/>
      <c r="K62" s="5"/>
    </row>
    <row r="63" spans="1:11" ht="47.25" customHeight="1" x14ac:dyDescent="0.3">
      <c r="A63" s="13" t="s">
        <v>153</v>
      </c>
      <c r="B63" s="13" t="s">
        <v>45</v>
      </c>
      <c r="C63" s="14" t="s">
        <v>161</v>
      </c>
      <c r="D63" s="37" t="s">
        <v>390</v>
      </c>
      <c r="E63" s="15">
        <v>1000</v>
      </c>
      <c r="F63" s="15"/>
      <c r="G63" s="16"/>
      <c r="H63" s="16"/>
      <c r="I63" s="16"/>
      <c r="J63" s="40"/>
      <c r="K63" s="5"/>
    </row>
    <row r="64" spans="1:11" ht="14.25" customHeight="1" x14ac:dyDescent="0.3">
      <c r="A64" s="13" t="s">
        <v>156</v>
      </c>
      <c r="B64" s="13" t="s">
        <v>46</v>
      </c>
      <c r="C64" s="72" t="s">
        <v>247</v>
      </c>
      <c r="D64" s="73"/>
      <c r="E64" s="15"/>
      <c r="F64" s="15"/>
      <c r="G64" s="16"/>
      <c r="H64" s="16"/>
      <c r="I64" s="16"/>
      <c r="J64" s="40"/>
      <c r="K64" s="5"/>
    </row>
    <row r="65" spans="1:11" ht="282.75" customHeight="1" x14ac:dyDescent="0.3">
      <c r="A65" s="13" t="s">
        <v>246</v>
      </c>
      <c r="B65" s="13" t="s">
        <v>274</v>
      </c>
      <c r="C65" s="14" t="s">
        <v>163</v>
      </c>
      <c r="D65" s="37" t="s">
        <v>164</v>
      </c>
      <c r="E65" s="15">
        <v>30</v>
      </c>
      <c r="F65" s="15"/>
      <c r="G65" s="16"/>
      <c r="H65" s="16"/>
      <c r="I65" s="16"/>
      <c r="J65" s="40"/>
      <c r="K65" s="5"/>
    </row>
    <row r="66" spans="1:11" ht="107.25" customHeight="1" x14ac:dyDescent="0.3">
      <c r="A66" s="13" t="s">
        <v>248</v>
      </c>
      <c r="B66" s="36" t="s">
        <v>282</v>
      </c>
      <c r="C66" s="14" t="s">
        <v>166</v>
      </c>
      <c r="D66" s="37" t="s">
        <v>167</v>
      </c>
      <c r="E66" s="15">
        <v>20</v>
      </c>
      <c r="F66" s="15"/>
      <c r="G66" s="16"/>
      <c r="H66" s="16"/>
      <c r="I66" s="16"/>
      <c r="J66" s="40"/>
      <c r="K66" s="5"/>
    </row>
    <row r="67" spans="1:11" ht="15.75" customHeight="1" x14ac:dyDescent="0.3">
      <c r="A67" s="13"/>
      <c r="B67" s="13"/>
      <c r="C67" s="14"/>
      <c r="D67" s="66" t="s">
        <v>275</v>
      </c>
      <c r="E67" s="15"/>
      <c r="F67" s="15"/>
      <c r="G67" s="16"/>
      <c r="H67" s="16"/>
      <c r="I67" s="17"/>
      <c r="J67" s="39"/>
      <c r="K67" s="5"/>
    </row>
    <row r="68" spans="1:11" ht="14.25" customHeight="1" x14ac:dyDescent="0.3">
      <c r="A68" s="13" t="s">
        <v>158</v>
      </c>
      <c r="B68" s="13" t="s">
        <v>47</v>
      </c>
      <c r="C68" s="74" t="s">
        <v>270</v>
      </c>
      <c r="D68" s="75"/>
      <c r="E68" s="15"/>
      <c r="F68" s="15"/>
      <c r="G68" s="16"/>
      <c r="H68" s="16"/>
      <c r="I68" s="17"/>
      <c r="J68" s="39"/>
      <c r="K68" s="5"/>
    </row>
    <row r="69" spans="1:11" ht="409.6" x14ac:dyDescent="0.3">
      <c r="A69" s="13" t="s">
        <v>249</v>
      </c>
      <c r="B69" s="13" t="s">
        <v>276</v>
      </c>
      <c r="C69" s="14" t="s">
        <v>168</v>
      </c>
      <c r="D69" s="37" t="s">
        <v>344</v>
      </c>
      <c r="E69" s="15">
        <v>40</v>
      </c>
      <c r="F69" s="15"/>
      <c r="G69" s="16"/>
      <c r="H69" s="16"/>
      <c r="J69" s="16"/>
      <c r="K69" s="5"/>
    </row>
    <row r="70" spans="1:11" ht="409.6" x14ac:dyDescent="0.3">
      <c r="A70" s="13" t="s">
        <v>250</v>
      </c>
      <c r="B70" s="36" t="s">
        <v>277</v>
      </c>
      <c r="C70" s="14" t="s">
        <v>169</v>
      </c>
      <c r="D70" s="37" t="s">
        <v>170</v>
      </c>
      <c r="E70" s="15">
        <v>5</v>
      </c>
      <c r="F70" s="15"/>
      <c r="G70" s="16"/>
      <c r="H70" s="16"/>
      <c r="I70" s="25"/>
      <c r="J70" s="16"/>
      <c r="K70" s="5"/>
    </row>
    <row r="71" spans="1:11" ht="121.5" customHeight="1" x14ac:dyDescent="0.3">
      <c r="A71" s="13" t="s">
        <v>251</v>
      </c>
      <c r="B71" s="13" t="s">
        <v>291</v>
      </c>
      <c r="C71" s="14" t="s">
        <v>171</v>
      </c>
      <c r="D71" s="37" t="s">
        <v>172</v>
      </c>
      <c r="E71" s="15">
        <v>10</v>
      </c>
      <c r="F71" s="15"/>
      <c r="G71" s="16"/>
      <c r="H71" s="16"/>
      <c r="I71" s="26"/>
      <c r="J71" s="16"/>
      <c r="K71" s="5"/>
    </row>
    <row r="72" spans="1:11" ht="264" customHeight="1" x14ac:dyDescent="0.3">
      <c r="A72" s="13" t="s">
        <v>252</v>
      </c>
      <c r="B72" s="13" t="s">
        <v>292</v>
      </c>
      <c r="C72" s="14" t="s">
        <v>173</v>
      </c>
      <c r="D72" s="37" t="s">
        <v>174</v>
      </c>
      <c r="E72" s="15">
        <v>20</v>
      </c>
      <c r="F72" s="15"/>
      <c r="G72" s="16"/>
      <c r="H72" s="16"/>
      <c r="I72" s="26"/>
      <c r="J72" s="16"/>
      <c r="K72" s="5"/>
    </row>
    <row r="73" spans="1:11" ht="180" customHeight="1" x14ac:dyDescent="0.3">
      <c r="A73" s="13" t="s">
        <v>253</v>
      </c>
      <c r="B73" s="13" t="s">
        <v>293</v>
      </c>
      <c r="C73" s="14" t="s">
        <v>175</v>
      </c>
      <c r="D73" s="37" t="s">
        <v>176</v>
      </c>
      <c r="E73" s="15">
        <v>20</v>
      </c>
      <c r="F73" s="15"/>
      <c r="G73" s="16"/>
      <c r="H73" s="16"/>
      <c r="I73" s="34"/>
      <c r="J73" s="16"/>
      <c r="K73" s="5"/>
    </row>
    <row r="74" spans="1:11" ht="107.25" customHeight="1" x14ac:dyDescent="0.3">
      <c r="A74" s="13" t="s">
        <v>254</v>
      </c>
      <c r="B74" s="13" t="s">
        <v>294</v>
      </c>
      <c r="C74" s="14" t="s">
        <v>177</v>
      </c>
      <c r="D74" s="37" t="s">
        <v>178</v>
      </c>
      <c r="E74" s="15">
        <v>10</v>
      </c>
      <c r="F74" s="15"/>
      <c r="G74" s="16"/>
      <c r="H74" s="16"/>
      <c r="I74" s="26"/>
      <c r="J74" s="16"/>
      <c r="K74" s="5"/>
    </row>
    <row r="75" spans="1:11" ht="85.5" customHeight="1" x14ac:dyDescent="0.3">
      <c r="A75" s="13" t="s">
        <v>255</v>
      </c>
      <c r="B75" s="13" t="s">
        <v>295</v>
      </c>
      <c r="C75" s="14" t="s">
        <v>179</v>
      </c>
      <c r="D75" s="37" t="s">
        <v>180</v>
      </c>
      <c r="E75" s="15">
        <v>100</v>
      </c>
      <c r="F75" s="15"/>
      <c r="G75" s="16"/>
      <c r="H75" s="16"/>
      <c r="I75" s="26"/>
      <c r="J75" s="16"/>
      <c r="K75" s="5"/>
    </row>
    <row r="76" spans="1:11" ht="83.25" customHeight="1" x14ac:dyDescent="0.3">
      <c r="A76" s="13" t="s">
        <v>256</v>
      </c>
      <c r="B76" s="13" t="s">
        <v>296</v>
      </c>
      <c r="C76" s="14" t="s">
        <v>181</v>
      </c>
      <c r="D76" s="37" t="s">
        <v>182</v>
      </c>
      <c r="E76" s="15">
        <v>10</v>
      </c>
      <c r="F76" s="15"/>
      <c r="G76" s="16"/>
      <c r="H76" s="16"/>
      <c r="I76" s="26"/>
      <c r="J76" s="16"/>
      <c r="K76" s="5"/>
    </row>
    <row r="77" spans="1:11" ht="153.75" customHeight="1" x14ac:dyDescent="0.3">
      <c r="A77" s="13" t="s">
        <v>257</v>
      </c>
      <c r="B77" s="13" t="s">
        <v>297</v>
      </c>
      <c r="C77" s="14" t="s">
        <v>183</v>
      </c>
      <c r="D77" s="37" t="s">
        <v>184</v>
      </c>
      <c r="E77" s="50">
        <v>10</v>
      </c>
      <c r="F77" s="41"/>
      <c r="G77" s="42"/>
      <c r="H77" s="42"/>
      <c r="I77" s="45"/>
      <c r="J77" s="42"/>
      <c r="K77" s="5"/>
    </row>
    <row r="78" spans="1:11" ht="18.75" customHeight="1" x14ac:dyDescent="0.3">
      <c r="A78" s="13"/>
      <c r="B78" s="13"/>
      <c r="C78" s="14"/>
      <c r="D78" s="66" t="s">
        <v>278</v>
      </c>
      <c r="E78" s="15"/>
      <c r="F78" s="15"/>
      <c r="G78" s="16"/>
      <c r="H78" s="16"/>
      <c r="I78" s="44"/>
      <c r="J78" s="46"/>
      <c r="K78" s="5"/>
    </row>
    <row r="79" spans="1:11" ht="12" customHeight="1" x14ac:dyDescent="0.3">
      <c r="A79" s="13" t="s">
        <v>160</v>
      </c>
      <c r="B79" s="13" t="s">
        <v>48</v>
      </c>
      <c r="C79" s="72" t="s">
        <v>185</v>
      </c>
      <c r="D79" s="73"/>
      <c r="E79" s="15"/>
      <c r="F79" s="15"/>
      <c r="G79" s="16"/>
      <c r="H79" s="16"/>
      <c r="I79" s="16"/>
      <c r="J79" s="38"/>
      <c r="K79" s="5"/>
    </row>
    <row r="80" spans="1:11" ht="167.25" customHeight="1" x14ac:dyDescent="0.3">
      <c r="A80" s="13" t="s">
        <v>258</v>
      </c>
      <c r="B80" s="13" t="s">
        <v>279</v>
      </c>
      <c r="C80" s="14" t="s">
        <v>186</v>
      </c>
      <c r="D80" s="37" t="s">
        <v>360</v>
      </c>
      <c r="E80" s="50">
        <v>40</v>
      </c>
      <c r="F80" s="41"/>
      <c r="G80" s="42"/>
      <c r="H80" s="42"/>
      <c r="I80" s="43"/>
      <c r="J80" s="42"/>
      <c r="K80" s="5"/>
    </row>
    <row r="81" spans="1:11" ht="98.25" customHeight="1" x14ac:dyDescent="0.3">
      <c r="A81" s="13" t="s">
        <v>259</v>
      </c>
      <c r="B81" s="13" t="s">
        <v>280</v>
      </c>
      <c r="C81" s="14" t="s">
        <v>187</v>
      </c>
      <c r="D81" s="37" t="s">
        <v>345</v>
      </c>
      <c r="E81" s="15">
        <v>30</v>
      </c>
      <c r="F81" s="15"/>
      <c r="G81" s="16"/>
      <c r="H81" s="16"/>
      <c r="I81" s="26"/>
      <c r="J81" s="16"/>
      <c r="K81" s="5"/>
    </row>
    <row r="82" spans="1:11" x14ac:dyDescent="0.3">
      <c r="A82" s="13"/>
      <c r="B82" s="13"/>
      <c r="C82" s="14"/>
      <c r="D82" s="66" t="s">
        <v>281</v>
      </c>
      <c r="E82" s="15"/>
      <c r="F82" s="15"/>
      <c r="G82" s="16"/>
      <c r="H82" s="16"/>
      <c r="I82" s="44"/>
      <c r="J82" s="46"/>
      <c r="K82" s="5"/>
    </row>
    <row r="83" spans="1:11" ht="43.95" customHeight="1" x14ac:dyDescent="0.3">
      <c r="A83" s="13" t="s">
        <v>260</v>
      </c>
      <c r="B83" s="13" t="s">
        <v>49</v>
      </c>
      <c r="C83" s="72" t="s">
        <v>188</v>
      </c>
      <c r="D83" s="73"/>
      <c r="E83" s="15"/>
      <c r="F83" s="15"/>
      <c r="G83" s="16"/>
      <c r="H83" s="16"/>
      <c r="I83" s="16"/>
      <c r="J83" s="38"/>
      <c r="K83" s="5"/>
    </row>
    <row r="84" spans="1:11" ht="325.5" customHeight="1" x14ac:dyDescent="0.3">
      <c r="A84" s="13" t="s">
        <v>162</v>
      </c>
      <c r="B84" s="13" t="s">
        <v>298</v>
      </c>
      <c r="C84" s="14" t="s">
        <v>189</v>
      </c>
      <c r="D84" s="37" t="s">
        <v>346</v>
      </c>
      <c r="E84" s="15">
        <v>50</v>
      </c>
      <c r="F84" s="15"/>
      <c r="G84" s="16"/>
      <c r="H84" s="16"/>
      <c r="I84" s="26"/>
      <c r="J84" s="16"/>
      <c r="K84" s="5"/>
    </row>
    <row r="85" spans="1:11" ht="144" customHeight="1" x14ac:dyDescent="0.3">
      <c r="A85" s="13" t="s">
        <v>165</v>
      </c>
      <c r="B85" s="13" t="s">
        <v>299</v>
      </c>
      <c r="C85" s="14" t="s">
        <v>190</v>
      </c>
      <c r="D85" s="37" t="s">
        <v>347</v>
      </c>
      <c r="E85" s="15">
        <v>3</v>
      </c>
      <c r="F85" s="15"/>
      <c r="G85" s="16"/>
      <c r="H85" s="16"/>
      <c r="I85" s="26"/>
      <c r="J85" s="16"/>
      <c r="K85" s="5"/>
    </row>
    <row r="86" spans="1:11" ht="54.75" customHeight="1" x14ac:dyDescent="0.3">
      <c r="A86" s="13" t="s">
        <v>261</v>
      </c>
      <c r="B86" s="13" t="s">
        <v>300</v>
      </c>
      <c r="C86" s="14" t="s">
        <v>191</v>
      </c>
      <c r="D86" s="37" t="s">
        <v>348</v>
      </c>
      <c r="E86" s="15">
        <v>3</v>
      </c>
      <c r="F86" s="15"/>
      <c r="G86" s="16"/>
      <c r="H86" s="16"/>
      <c r="I86" s="26"/>
      <c r="J86" s="16"/>
      <c r="K86" s="5"/>
    </row>
    <row r="87" spans="1:11" ht="107.25" customHeight="1" x14ac:dyDescent="0.3">
      <c r="A87" s="13" t="s">
        <v>262</v>
      </c>
      <c r="B87" s="13" t="s">
        <v>301</v>
      </c>
      <c r="C87" s="14" t="s">
        <v>192</v>
      </c>
      <c r="D87" s="37" t="s">
        <v>349</v>
      </c>
      <c r="E87" s="15">
        <v>10</v>
      </c>
      <c r="F87" s="15"/>
      <c r="G87" s="16"/>
      <c r="H87" s="16"/>
      <c r="I87" s="26"/>
      <c r="J87" s="16"/>
      <c r="K87" s="5"/>
    </row>
    <row r="88" spans="1:11" ht="84" customHeight="1" x14ac:dyDescent="0.3">
      <c r="A88" s="13" t="s">
        <v>263</v>
      </c>
      <c r="B88" s="13" t="s">
        <v>302</v>
      </c>
      <c r="C88" s="14" t="s">
        <v>193</v>
      </c>
      <c r="D88" s="37" t="s">
        <v>359</v>
      </c>
      <c r="E88" s="50">
        <v>45</v>
      </c>
      <c r="F88" s="41"/>
      <c r="G88" s="42"/>
      <c r="H88" s="42"/>
      <c r="I88" s="48"/>
      <c r="J88" s="42"/>
      <c r="K88" s="5"/>
    </row>
    <row r="89" spans="1:11" x14ac:dyDescent="0.3">
      <c r="A89" s="13"/>
      <c r="B89" s="13"/>
      <c r="C89" s="14"/>
      <c r="D89" s="66" t="s">
        <v>303</v>
      </c>
      <c r="E89" s="50"/>
      <c r="F89" s="15"/>
      <c r="G89" s="16"/>
      <c r="H89" s="16"/>
      <c r="I89" s="44"/>
      <c r="J89" s="47"/>
      <c r="K89" s="5"/>
    </row>
    <row r="90" spans="1:11" ht="235.5" customHeight="1" x14ac:dyDescent="0.3">
      <c r="A90" s="13" t="s">
        <v>264</v>
      </c>
      <c r="B90" s="13" t="s">
        <v>50</v>
      </c>
      <c r="C90" s="14" t="s">
        <v>195</v>
      </c>
      <c r="D90" s="37" t="s">
        <v>350</v>
      </c>
      <c r="E90" s="50">
        <v>4</v>
      </c>
      <c r="F90" s="58">
        <v>5</v>
      </c>
      <c r="G90" s="16">
        <v>8570</v>
      </c>
      <c r="H90" s="16">
        <f>G90*1.05</f>
        <v>8998.5</v>
      </c>
      <c r="I90" s="58">
        <f>E90*G90</f>
        <v>34280</v>
      </c>
      <c r="J90" s="59">
        <f>E90*H90</f>
        <v>35994</v>
      </c>
      <c r="K90" s="62" t="s">
        <v>382</v>
      </c>
    </row>
    <row r="91" spans="1:11" ht="148.5" customHeight="1" x14ac:dyDescent="0.3">
      <c r="A91" s="13" t="s">
        <v>265</v>
      </c>
      <c r="B91" s="69" t="s">
        <v>51</v>
      </c>
      <c r="C91" s="70" t="s">
        <v>197</v>
      </c>
      <c r="D91" s="71" t="s">
        <v>266</v>
      </c>
      <c r="E91" s="15">
        <v>50</v>
      </c>
      <c r="F91" s="58">
        <v>5</v>
      </c>
      <c r="G91" s="58">
        <v>1350</v>
      </c>
      <c r="H91" s="58">
        <f>G91*1.05</f>
        <v>1417.5</v>
      </c>
      <c r="I91" s="58">
        <f>E91*G91</f>
        <v>67500</v>
      </c>
      <c r="J91" s="59">
        <f>E91*H91</f>
        <v>70875</v>
      </c>
      <c r="K91" s="56" t="s">
        <v>384</v>
      </c>
    </row>
    <row r="92" spans="1:11" ht="134.25" customHeight="1" x14ac:dyDescent="0.3">
      <c r="A92" s="13" t="s">
        <v>268</v>
      </c>
      <c r="B92" s="69" t="s">
        <v>52</v>
      </c>
      <c r="C92" s="70" t="s">
        <v>199</v>
      </c>
      <c r="D92" s="71" t="s">
        <v>267</v>
      </c>
      <c r="E92" s="50">
        <v>30</v>
      </c>
      <c r="F92" s="58">
        <v>5</v>
      </c>
      <c r="G92" s="58">
        <v>1350</v>
      </c>
      <c r="H92" s="58">
        <f>G92*1.05</f>
        <v>1417.5</v>
      </c>
      <c r="I92" s="58">
        <f>E92*G92</f>
        <v>40500</v>
      </c>
      <c r="J92" s="59">
        <f>E92*H92</f>
        <v>42525</v>
      </c>
      <c r="K92" s="56" t="s">
        <v>384</v>
      </c>
    </row>
    <row r="93" spans="1:11" ht="131.25" customHeight="1" x14ac:dyDescent="0.3">
      <c r="A93" s="13" t="s">
        <v>194</v>
      </c>
      <c r="B93" s="13" t="s">
        <v>53</v>
      </c>
      <c r="C93" s="14" t="s">
        <v>201</v>
      </c>
      <c r="D93" s="37" t="s">
        <v>351</v>
      </c>
      <c r="E93" s="15">
        <v>25</v>
      </c>
      <c r="F93" s="58">
        <v>5</v>
      </c>
      <c r="G93" s="58">
        <v>1350</v>
      </c>
      <c r="H93" s="58">
        <f>G93*1.05</f>
        <v>1417.5</v>
      </c>
      <c r="I93" s="58">
        <f>E93*G93</f>
        <v>33750</v>
      </c>
      <c r="J93" s="59">
        <f>E93*H93</f>
        <v>35437.5</v>
      </c>
      <c r="K93" s="56" t="s">
        <v>384</v>
      </c>
    </row>
    <row r="94" spans="1:11" ht="85.5" customHeight="1" x14ac:dyDescent="0.3">
      <c r="A94" s="13" t="s">
        <v>196</v>
      </c>
      <c r="B94" s="13" t="s">
        <v>54</v>
      </c>
      <c r="C94" s="14" t="s">
        <v>203</v>
      </c>
      <c r="D94" s="37" t="s">
        <v>352</v>
      </c>
      <c r="E94" s="15">
        <v>30</v>
      </c>
      <c r="F94" s="15"/>
      <c r="G94" s="16"/>
      <c r="H94" s="16"/>
      <c r="I94" s="16"/>
      <c r="J94" s="40"/>
      <c r="K94" s="5"/>
    </row>
    <row r="95" spans="1:11" ht="134.25" customHeight="1" x14ac:dyDescent="0.3">
      <c r="A95" s="13" t="s">
        <v>198</v>
      </c>
      <c r="B95" s="13" t="s">
        <v>55</v>
      </c>
      <c r="C95" s="14" t="s">
        <v>205</v>
      </c>
      <c r="D95" s="37" t="s">
        <v>353</v>
      </c>
      <c r="E95" s="15">
        <v>60</v>
      </c>
      <c r="F95" s="15"/>
      <c r="G95" s="16"/>
      <c r="H95" s="16"/>
      <c r="I95" s="16"/>
      <c r="J95" s="40"/>
      <c r="K95" s="5"/>
    </row>
    <row r="96" spans="1:11" ht="108.75" customHeight="1" x14ac:dyDescent="0.3">
      <c r="A96" s="13" t="s">
        <v>200</v>
      </c>
      <c r="B96" s="13" t="s">
        <v>56</v>
      </c>
      <c r="C96" s="14" t="s">
        <v>207</v>
      </c>
      <c r="D96" s="37" t="s">
        <v>269</v>
      </c>
      <c r="E96" s="50">
        <v>10</v>
      </c>
      <c r="F96" s="41"/>
      <c r="G96" s="42"/>
      <c r="H96" s="42"/>
      <c r="I96" s="42"/>
      <c r="J96" s="43"/>
      <c r="K96" s="5"/>
    </row>
    <row r="97" spans="1:11" ht="82.8" customHeight="1" x14ac:dyDescent="0.3">
      <c r="A97" s="13" t="s">
        <v>202</v>
      </c>
      <c r="B97" s="13" t="s">
        <v>57</v>
      </c>
      <c r="C97" s="14" t="s">
        <v>209</v>
      </c>
      <c r="D97" s="37" t="s">
        <v>354</v>
      </c>
      <c r="E97" s="50">
        <v>400</v>
      </c>
      <c r="F97" s="58">
        <v>5</v>
      </c>
      <c r="G97" s="58">
        <v>12.47</v>
      </c>
      <c r="H97" s="58">
        <f>G97*1.05</f>
        <v>13.093500000000001</v>
      </c>
      <c r="I97" s="58">
        <f>E97*G97</f>
        <v>4988</v>
      </c>
      <c r="J97" s="59">
        <f>E97*H97</f>
        <v>5237.4000000000005</v>
      </c>
      <c r="K97" s="56" t="s">
        <v>375</v>
      </c>
    </row>
    <row r="98" spans="1:11" ht="44.25" customHeight="1" x14ac:dyDescent="0.3">
      <c r="A98" s="13" t="s">
        <v>204</v>
      </c>
      <c r="B98" s="13" t="s">
        <v>58</v>
      </c>
      <c r="C98" s="14" t="s">
        <v>209</v>
      </c>
      <c r="D98" s="37" t="s">
        <v>211</v>
      </c>
      <c r="E98" s="50">
        <v>1000</v>
      </c>
      <c r="F98" s="58">
        <v>5</v>
      </c>
      <c r="G98" s="58">
        <v>12.36</v>
      </c>
      <c r="H98" s="58">
        <f>G98*1.05</f>
        <v>12.978</v>
      </c>
      <c r="I98" s="58">
        <f>E98*G98</f>
        <v>12360</v>
      </c>
      <c r="J98" s="59">
        <f>E98*H98</f>
        <v>12978</v>
      </c>
      <c r="K98" s="56" t="s">
        <v>375</v>
      </c>
    </row>
    <row r="99" spans="1:11" ht="45.75" customHeight="1" x14ac:dyDescent="0.3">
      <c r="A99" s="13" t="s">
        <v>206</v>
      </c>
      <c r="B99" s="13" t="s">
        <v>59</v>
      </c>
      <c r="C99" s="14" t="s">
        <v>213</v>
      </c>
      <c r="D99" s="37" t="s">
        <v>214</v>
      </c>
      <c r="E99" s="50">
        <v>100</v>
      </c>
      <c r="F99" s="41"/>
      <c r="G99" s="42"/>
      <c r="H99" s="42"/>
      <c r="I99" s="42"/>
      <c r="J99" s="43"/>
      <c r="K99" s="5"/>
    </row>
    <row r="100" spans="1:11" ht="72.75" customHeight="1" x14ac:dyDescent="0.3">
      <c r="A100" s="13" t="s">
        <v>208</v>
      </c>
      <c r="B100" s="13" t="s">
        <v>60</v>
      </c>
      <c r="C100" s="14" t="s">
        <v>365</v>
      </c>
      <c r="D100" s="37" t="s">
        <v>355</v>
      </c>
      <c r="E100" s="15">
        <v>1000</v>
      </c>
      <c r="F100" s="15"/>
      <c r="G100" s="16"/>
      <c r="H100" s="16"/>
      <c r="I100" s="16"/>
      <c r="J100" s="40"/>
      <c r="K100" s="5"/>
    </row>
    <row r="101" spans="1:11" ht="135" customHeight="1" x14ac:dyDescent="0.3">
      <c r="A101" s="13" t="s">
        <v>210</v>
      </c>
      <c r="B101" s="13" t="s">
        <v>61</v>
      </c>
      <c r="C101" s="14" t="s">
        <v>217</v>
      </c>
      <c r="D101" s="37" t="s">
        <v>356</v>
      </c>
      <c r="E101" s="15">
        <v>50</v>
      </c>
      <c r="F101" s="58">
        <v>5</v>
      </c>
      <c r="G101" s="58">
        <v>321.85000000000002</v>
      </c>
      <c r="H101" s="58">
        <f>G101*1.05</f>
        <v>337.94250000000005</v>
      </c>
      <c r="I101" s="58">
        <f>E101*G101</f>
        <v>16092.500000000002</v>
      </c>
      <c r="J101" s="59">
        <f>E101*H101</f>
        <v>16897.125000000004</v>
      </c>
      <c r="K101" s="56" t="s">
        <v>376</v>
      </c>
    </row>
    <row r="102" spans="1:11" ht="61.5" customHeight="1" x14ac:dyDescent="0.3">
      <c r="A102" s="13" t="s">
        <v>212</v>
      </c>
      <c r="B102" s="13" t="s">
        <v>62</v>
      </c>
      <c r="C102" s="14" t="s">
        <v>4</v>
      </c>
      <c r="D102" s="37" t="s">
        <v>219</v>
      </c>
      <c r="E102" s="15">
        <v>500</v>
      </c>
      <c r="F102" s="58">
        <v>5</v>
      </c>
      <c r="G102" s="58">
        <v>8.8699999999999992</v>
      </c>
      <c r="H102" s="58">
        <f>G102*1.05</f>
        <v>9.3134999999999994</v>
      </c>
      <c r="I102" s="58">
        <f>E102*G102</f>
        <v>4435</v>
      </c>
      <c r="J102" s="59">
        <f>E102*H102</f>
        <v>4656.75</v>
      </c>
      <c r="K102" s="56" t="s">
        <v>377</v>
      </c>
    </row>
    <row r="103" spans="1:11" ht="57" customHeight="1" x14ac:dyDescent="0.3">
      <c r="A103" s="13" t="s">
        <v>215</v>
      </c>
      <c r="B103" s="13" t="s">
        <v>63</v>
      </c>
      <c r="C103" s="14" t="s">
        <v>221</v>
      </c>
      <c r="D103" s="37" t="s">
        <v>222</v>
      </c>
      <c r="E103" s="15">
        <v>10</v>
      </c>
      <c r="F103" s="15"/>
      <c r="G103" s="16"/>
      <c r="H103" s="16"/>
      <c r="I103" s="16"/>
      <c r="J103" s="43"/>
      <c r="K103" s="5"/>
    </row>
    <row r="104" spans="1:11" ht="111" customHeight="1" x14ac:dyDescent="0.3">
      <c r="A104" s="13" t="s">
        <v>216</v>
      </c>
      <c r="B104" s="13" t="s">
        <v>64</v>
      </c>
      <c r="C104" s="14" t="s">
        <v>366</v>
      </c>
      <c r="D104" s="37" t="s">
        <v>357</v>
      </c>
      <c r="E104" s="15">
        <v>400</v>
      </c>
      <c r="F104" s="15"/>
      <c r="G104" s="16"/>
      <c r="H104" s="16"/>
      <c r="I104" s="16"/>
      <c r="J104" s="43"/>
      <c r="K104" s="5"/>
    </row>
    <row r="105" spans="1:11" ht="86.25" customHeight="1" x14ac:dyDescent="0.3">
      <c r="A105" s="13" t="s">
        <v>218</v>
      </c>
      <c r="B105" s="13" t="s">
        <v>65</v>
      </c>
      <c r="C105" s="14" t="s">
        <v>223</v>
      </c>
      <c r="D105" s="37" t="s">
        <v>391</v>
      </c>
      <c r="E105" s="15">
        <v>300</v>
      </c>
      <c r="F105" s="15"/>
      <c r="G105" s="16"/>
      <c r="H105" s="16"/>
      <c r="I105" s="16"/>
      <c r="J105" s="43"/>
      <c r="K105" s="5"/>
    </row>
    <row r="106" spans="1:11" ht="106.5" customHeight="1" x14ac:dyDescent="0.3">
      <c r="A106" s="13" t="s">
        <v>220</v>
      </c>
      <c r="B106" s="13" t="s">
        <v>66</v>
      </c>
      <c r="C106" s="14" t="s">
        <v>224</v>
      </c>
      <c r="D106" s="37" t="s">
        <v>392</v>
      </c>
      <c r="E106" s="15">
        <v>100</v>
      </c>
      <c r="F106" s="15"/>
      <c r="G106" s="16"/>
      <c r="H106" s="16"/>
      <c r="I106" s="16"/>
      <c r="J106" s="43"/>
      <c r="K106" s="5"/>
    </row>
    <row r="107" spans="1:11" x14ac:dyDescent="0.3">
      <c r="A107" s="27"/>
      <c r="B107" s="51" t="s">
        <v>361</v>
      </c>
      <c r="C107" s="28" t="s">
        <v>362</v>
      </c>
      <c r="D107" s="67"/>
      <c r="E107" s="29"/>
      <c r="F107" s="29"/>
      <c r="G107" s="10"/>
      <c r="H107" s="10"/>
      <c r="I107" s="11"/>
      <c r="J107" s="49"/>
      <c r="K107" s="4"/>
    </row>
  </sheetData>
  <mergeCells count="15">
    <mergeCell ref="C2:J2"/>
    <mergeCell ref="I5:J5"/>
    <mergeCell ref="K5:K6"/>
    <mergeCell ref="B5:B6"/>
    <mergeCell ref="G5:H5"/>
    <mergeCell ref="A5:A6"/>
    <mergeCell ref="C5:C6"/>
    <mergeCell ref="D5:D6"/>
    <mergeCell ref="E5:E6"/>
    <mergeCell ref="F5:F6"/>
    <mergeCell ref="C83:D83"/>
    <mergeCell ref="C79:D79"/>
    <mergeCell ref="C68:D68"/>
    <mergeCell ref="C64:D64"/>
    <mergeCell ref="C45:D45"/>
  </mergeCells>
  <pageMargins left="0.31496062992125984" right="0.11811023622047245"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 d</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Sandra</cp:lastModifiedBy>
  <cp:lastPrinted>2018-07-19T11:36:15Z</cp:lastPrinted>
  <dcterms:created xsi:type="dcterms:W3CDTF">2018-06-12T05:05:03Z</dcterms:created>
  <dcterms:modified xsi:type="dcterms:W3CDTF">2018-09-07T09:02:47Z</dcterms:modified>
</cp:coreProperties>
</file>