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73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6" i="1" l="1"/>
  <c r="I48" i="1"/>
  <c r="I47" i="1"/>
  <c r="I44" i="1"/>
  <c r="I43" i="1"/>
  <c r="I42" i="1"/>
  <c r="I40" i="1"/>
  <c r="I39" i="1"/>
  <c r="I38" i="1"/>
  <c r="I36" i="1"/>
  <c r="I35" i="1"/>
  <c r="I34" i="1"/>
  <c r="I32" i="1"/>
  <c r="I31" i="1"/>
  <c r="I30" i="1"/>
  <c r="I28" i="1"/>
  <c r="I27" i="1"/>
  <c r="I26" i="1"/>
  <c r="I24" i="1"/>
  <c r="I23" i="1"/>
  <c r="I22" i="1"/>
  <c r="I20" i="1"/>
  <c r="I19" i="1"/>
  <c r="I18" i="1"/>
  <c r="I16" i="1"/>
  <c r="I15" i="1"/>
  <c r="I14" i="1"/>
  <c r="I12" i="1"/>
  <c r="I11" i="1"/>
  <c r="I10" i="1"/>
  <c r="I8" i="1"/>
  <c r="I7" i="1"/>
  <c r="I6" i="1"/>
  <c r="H6" i="1"/>
  <c r="H42" i="1" l="1"/>
  <c r="H46" i="1"/>
  <c r="H38" i="1" l="1"/>
  <c r="H34" i="1"/>
  <c r="H30" i="1"/>
  <c r="H26" i="1"/>
  <c r="H22" i="1"/>
  <c r="H18" i="1"/>
  <c r="H14" i="1" l="1"/>
  <c r="H10" i="1"/>
</calcChain>
</file>

<file path=xl/sharedStrings.xml><?xml version="1.0" encoding="utf-8"?>
<sst xmlns="http://schemas.openxmlformats.org/spreadsheetml/2006/main" count="89" uniqueCount="58">
  <si>
    <t>Priemonės pavadinimas</t>
  </si>
  <si>
    <t>Reikalaujami parametrai</t>
  </si>
  <si>
    <t>Mato vnt.</t>
  </si>
  <si>
    <t>3.</t>
  </si>
  <si>
    <t>4.</t>
  </si>
  <si>
    <t>5.</t>
  </si>
  <si>
    <t>8.</t>
  </si>
  <si>
    <t>Orientac. kiekis</t>
  </si>
  <si>
    <t>3 pirkimo dokumentų priedas</t>
  </si>
  <si>
    <t>PVM dydis, %</t>
  </si>
  <si>
    <t>Mato vnt. įkainis be PVM, Eur</t>
  </si>
  <si>
    <t>Mato vnt. įkainis su PVM, Eur</t>
  </si>
  <si>
    <t>Orientacinė  suma                           be PVM,  Eur</t>
  </si>
  <si>
    <t>PVM suma, Eur</t>
  </si>
  <si>
    <t>Orientacinė suma su PVM, Eur</t>
  </si>
  <si>
    <t xml:space="preserve"> P A S I Ū L Y M A S</t>
  </si>
  <si>
    <r>
      <t>1</t>
    </r>
    <r>
      <rPr>
        <b/>
        <sz val="10"/>
        <color theme="1"/>
        <rFont val="Times New Roman"/>
        <family val="1"/>
        <charset val="186"/>
      </rPr>
      <t>.</t>
    </r>
  </si>
  <si>
    <r>
      <t>2</t>
    </r>
    <r>
      <rPr>
        <b/>
        <sz val="10"/>
        <color theme="1"/>
        <rFont val="Times New Roman"/>
        <family val="1"/>
        <charset val="186"/>
      </rPr>
      <t>.</t>
    </r>
  </si>
  <si>
    <t>vnt.</t>
  </si>
  <si>
    <t>11.</t>
  </si>
  <si>
    <t>16.</t>
  </si>
  <si>
    <t>17.</t>
  </si>
  <si>
    <t>18.</t>
  </si>
  <si>
    <t>VIENKARTINĖMS MEDICINOS PAGALBOS PRIEMONĖMS PIRKTI</t>
  </si>
  <si>
    <t>Adata daugiafunkcinei punkcijai-biopsijai Nr.1</t>
  </si>
  <si>
    <t>Adata daugiafunkcinei punkcijai-biopsijai Nr.2</t>
  </si>
  <si>
    <t>Adata daugiafunkcinei punkcijai-biopsijai Nr.3</t>
  </si>
  <si>
    <t>Chiba“ tipo, sterili, su stiletu, echogenišku galu, Luer tipo antgalis, 18- 22G skersmens 15-20 cm ilgio, tinkačios vielos 0,018“, 0,021“, 0,038“ diametro.</t>
  </si>
  <si>
    <t>Chiba“ tipo, sterili, su stiletu, standartiniu  galu, Luer tipo antgalis, 18- 22G skersmens 15-20 cm ilgio, tinkačios vielos 0,018“, 0,021“, 0,038“ diametro.</t>
  </si>
  <si>
    <t>„Trocar" tipo , sterili, su stiletu, echogenišku galu , Luer tipo antgalis,  18-21G, 15- 20cm ilgio, tinkančios vielos - 0.018”, 0.038” diametro.</t>
  </si>
  <si>
    <t>Biopsinė adata (kepenys, kasa, kt. lokalizacijos procesai)</t>
  </si>
  <si>
    <t xml:space="preserve">Bioptatorius
 (kepenys, kasa, kt.lokalizacijos procesai )
</t>
  </si>
  <si>
    <t>Sterili, 18G-20G skersmens, 15-25 cm  ilgio, skirta stulpelinei biopsijai, tinkanti  automatiniam bioptatoriui PROMAG-2,2.</t>
  </si>
  <si>
    <t>Mechaniškai užtaisomas pusiau  automatinis bioptatorius su adata stulpelinei biopsijai 16-20G, 10-20cm ilgio, sterilus.</t>
  </si>
  <si>
    <t>Rinkinys tiesioginei punkcijai ir drenavimui vienmomente (“stileto”, “stumk” ) metodika</t>
  </si>
  <si>
    <t>Vieno žingsnio drenavimo kateteris; sterilus. Dydis 8-10Fr, ilgis 25 (±1)cm. Pagamintas iš poliuretano. Atsparus užsilenkimams. Padengtas hidrofiliniu sluoksniu. Pigtail („J“) tipo su nusmailintu kateteriogalu. Su didelėm 4-6 ovalo formos šoninėm angom. Saugi fiksacija su siūlu. Komplektuojamas su nuimamu kateterio tiesintuvu. Stiletas-adata matoma ultragarsu. Adatos smailėjantis galas tribriaunis. Adatos dydis17G-18G (1,4-1,29mm). Ištraukiama metalinė kaniulė su male Luer-Lock jungtimi.</t>
  </si>
  <si>
    <t>Dilatatoriai</t>
  </si>
  <si>
    <t>Vienkartinis, sterilus, padengtas hidrofiline danga, konuso formos, vientisas, 20cm ilgio, išorinis skersmuo 8, 10, 12, 14,16Fr, vidinis skersmuo 0,038”</t>
  </si>
  <si>
    <t>69.</t>
  </si>
  <si>
    <t>Pirk. dal. Nr.</t>
  </si>
  <si>
    <t>Perkutaninis punkcijos rinkinys</t>
  </si>
  <si>
    <t>Rinkinys tulžies latakų perkutaniniam drenavimui (PTC)</t>
  </si>
  <si>
    <t xml:space="preserve">Vieno žingsnio rinkinį sudaro: įĮvedėjas- vienkartinis, sterilus, rentgenopozityvus visame ilgyje iki pat galiuko; padengtas hidrofiline danga, mažinančia trintį įvedimo metu, tolygus perėjimas tarp įvedėjo ir dilatatoriaus be susidarančio papildomo laiptelio; išorinio diametro skersmuo 6Fr, vidinio diametro skersmuo 4Fr;diliatorius- išorinio diametro skersmuo 4Fr; metalinė standinančioji kaniulė; komplekuojamas su Chiba arba Trocar tipo adata: echogeniška, 15 arba 20 (±1) cm ilgio, dviejų dalių, išorinis skersmuo 21G(Trocar tipo) ir 22G(Chiba tipo); viela pravedėja: nerūdijančio plieno arba nitinolinė, 0,018 colių skersmens, 60 (±2)cm ilgio, platininiu galiuku; rinkinys leidžia įvesti 0.035” arba 0.038” diametro vielas tolimesnėms intervencinėms procedūroms. </t>
  </si>
  <si>
    <t>21G Trokar tipo adata 15 (±1) cm ilgio, 0,018“ nitinolo styga-vedlys 80 (±2)cm ilgio, 6F diliatatorius, 0,035-0,038“styga-vedlys Amplatz tipo 150(±2) cm ilgio, 8F diliatatorius 20 (±1)cm ilgio, 8F Pigtail tipo drenas , 40 (±2) cm ilgio</t>
  </si>
  <si>
    <t>21G Trokar tipo adata 15 (±1)cm ilgio, 0,018“ nitinolo  styga-vedlys 80 cm ilgio, 6F diliatatorius, 0,035-0,038“styga-vedlys  Amplatz 150 (±2)cm ilgio, 8F ir 10F diliatatoriai 20 (±1) cm ilgio, 10F Pigtail tipo drenas , 40 (±2) cm ilgio</t>
  </si>
  <si>
    <t>Centrinės venos kateterizavimo rinkinys (CVK)</t>
  </si>
  <si>
    <t>Pediatrinis. Dvikanalis centrinės venos kateterizavimo rinkinys. Vienkartinis, sterilus. Sudėtis: punkcinė adata 50 mm ilgio; “Kink-proof’ tipo atspari persilenkimui styga-pravediklis J minkštu galu, pagaminta iš Nitinolio; 20 cm ilgio kateteris, pagamintas iš poliuretano, rentgenokontrastinis, minkštu galiuku, su ilgio atžymomis, spaustuku, fiksatoriumi ir atbulinės kraujo srovės vožtuvėliais; 5ml švirkštas, skalpelis, plėtiklis,  kateterio fiksatorius klijuojamas prie odos. Kanalų spindžiai: 18G/20G</t>
  </si>
  <si>
    <t>Orientacinė suma su PVM, Eur žodžiais: vienas tūkstantis penki šimtai aštuoniasdešimt septyni Eur 60 ct</t>
  </si>
  <si>
    <t>Orientacinė suma su PVM, Eur žodžiais: trys tūkstančiai šeši šimtai trys Eur 60 ct</t>
  </si>
  <si>
    <t>Orientacinė suma su PVM, Eur žodžiais: vienas tūkstantis šeši šimtai šeši Eur 50 ct</t>
  </si>
  <si>
    <t>Orientacinė suma su PVM, Eur žodžiais: keturasdešimt tūkstančių šimtas devyniasdešimt keturi Eur</t>
  </si>
  <si>
    <t>Orientacinė suma su PVM, Eur žodžiais: du tūkstančiai trys šimtai  dešimt Eur 00</t>
  </si>
  <si>
    <t>Orientacinė suma su PVM, Eur žodžiais: vienas šimtas aštuoniasdešimt keturi Eur 80 ct</t>
  </si>
  <si>
    <t>Orientacinė suma su PVM, Eur žodžiais: trys šimtai penkiasdešimt Eur 70 ct</t>
  </si>
  <si>
    <t>Orientacinė suma su PVM, Eur žodžiais: vienas tūkstantis aštuoni Eur</t>
  </si>
  <si>
    <t>Orientacinė suma su PVM, Eur žodžiais: šeši tūkstančiai penki šimtai dvidešimt Eur 50 ct</t>
  </si>
  <si>
    <t>Orientacinė suma su PVM, Eur žodžiais: keturi šimtai penkiasdešimt vienas Eur 50 ct</t>
  </si>
  <si>
    <t>Orientacinė suma su PVM, Eur žodžiais: du šimtai dvidešimt Eur 50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</si>
</sst>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6" fillId="0" borderId="1" xfId="0" applyNumberFormat="1" applyFont="1" applyFill="1" applyBorder="1" applyAlignment="1">
      <alignment horizontal="center" vertical="center" wrapText="1"/>
    </xf>
    <xf numFmtId="3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2" fontId="4" fillId="0" borderId="1" xfId="0" applyNumberFormat="1" applyFont="1" applyBorder="1"/>
    <xf numFmtId="2" fontId="8" fillId="0" borderId="1" xfId="0" applyNumberFormat="1" applyFon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topLeftCell="A40" workbookViewId="0">
      <selection activeCell="M46" sqref="M46"/>
    </sheetView>
  </sheetViews>
  <sheetFormatPr defaultRowHeight="15" x14ac:dyDescent="0.25"/>
  <cols>
    <col min="1" max="1" width="5.140625" style="14" customWidth="1"/>
    <col min="2" max="2" width="24.28515625" style="3" customWidth="1"/>
    <col min="3" max="3" width="57.85546875" customWidth="1"/>
    <col min="4" max="4" width="6" style="2" customWidth="1"/>
    <col min="5" max="5" width="8.140625" style="1" customWidth="1"/>
    <col min="6" max="6" width="11" customWidth="1"/>
    <col min="7" max="7" width="7" customWidth="1"/>
    <col min="8" max="8" width="10.85546875" customWidth="1"/>
    <col min="9" max="9" width="12.140625" customWidth="1"/>
    <col min="10" max="10" width="9.140625" customWidth="1"/>
  </cols>
  <sheetData>
    <row r="1" spans="1:9" x14ac:dyDescent="0.25">
      <c r="B1" s="40" t="s">
        <v>8</v>
      </c>
      <c r="C1" s="40"/>
      <c r="D1" s="40"/>
      <c r="E1" s="40"/>
      <c r="F1" s="40"/>
      <c r="G1" s="40"/>
      <c r="H1" s="40"/>
      <c r="I1" s="40"/>
    </row>
    <row r="2" spans="1:9" ht="25.5" customHeight="1" x14ac:dyDescent="0.25">
      <c r="B2" s="39" t="s">
        <v>15</v>
      </c>
      <c r="C2" s="39"/>
      <c r="D2" s="39"/>
    </row>
    <row r="3" spans="1:9" ht="18" customHeight="1" x14ac:dyDescent="0.25">
      <c r="B3" s="5"/>
      <c r="C3" s="4" t="s">
        <v>23</v>
      </c>
      <c r="D3" s="5"/>
    </row>
    <row r="4" spans="1:9" ht="4.5" customHeight="1" x14ac:dyDescent="0.25"/>
    <row r="5" spans="1:9" ht="38.25" x14ac:dyDescent="0.25">
      <c r="A5" s="13" t="s">
        <v>39</v>
      </c>
      <c r="B5" s="10" t="s">
        <v>0</v>
      </c>
      <c r="C5" s="10" t="s">
        <v>1</v>
      </c>
      <c r="D5" s="9" t="s">
        <v>2</v>
      </c>
      <c r="E5" s="9" t="s">
        <v>7</v>
      </c>
      <c r="F5" s="7" t="s">
        <v>10</v>
      </c>
      <c r="G5" s="7" t="s">
        <v>9</v>
      </c>
      <c r="H5" s="7" t="s">
        <v>11</v>
      </c>
      <c r="I5" s="8" t="s">
        <v>12</v>
      </c>
    </row>
    <row r="6" spans="1:9" ht="15.75" customHeight="1" x14ac:dyDescent="0.25">
      <c r="A6" s="22" t="s">
        <v>16</v>
      </c>
      <c r="B6" s="38" t="s">
        <v>24</v>
      </c>
      <c r="C6" s="38" t="s">
        <v>27</v>
      </c>
      <c r="D6" s="28" t="s">
        <v>18</v>
      </c>
      <c r="E6" s="22">
        <v>250</v>
      </c>
      <c r="F6" s="44">
        <v>8.8000000000000007</v>
      </c>
      <c r="G6" s="6">
        <v>5</v>
      </c>
      <c r="H6" s="6">
        <f>F6*1.05</f>
        <v>9.240000000000002</v>
      </c>
      <c r="I6" s="44">
        <f>F6*E6</f>
        <v>2200</v>
      </c>
    </row>
    <row r="7" spans="1:9" ht="15.75" customHeight="1" x14ac:dyDescent="0.25">
      <c r="A7" s="23"/>
      <c r="B7" s="38"/>
      <c r="C7" s="38"/>
      <c r="D7" s="23"/>
      <c r="E7" s="23"/>
      <c r="F7" s="16" t="s">
        <v>13</v>
      </c>
      <c r="G7" s="17"/>
      <c r="H7" s="18"/>
      <c r="I7" s="44">
        <f>I6*0.05</f>
        <v>110</v>
      </c>
    </row>
    <row r="8" spans="1:9" ht="15.75" customHeight="1" x14ac:dyDescent="0.25">
      <c r="A8" s="24"/>
      <c r="B8" s="38"/>
      <c r="C8" s="38"/>
      <c r="D8" s="24"/>
      <c r="E8" s="24"/>
      <c r="F8" s="16" t="s">
        <v>14</v>
      </c>
      <c r="G8" s="17"/>
      <c r="H8" s="18"/>
      <c r="I8" s="45">
        <f>I6+I7</f>
        <v>2310</v>
      </c>
    </row>
    <row r="9" spans="1:9" x14ac:dyDescent="0.25">
      <c r="A9" s="12"/>
      <c r="B9" s="19" t="s">
        <v>51</v>
      </c>
      <c r="C9" s="20"/>
      <c r="D9" s="20"/>
      <c r="E9" s="20"/>
      <c r="F9" s="20"/>
      <c r="G9" s="20"/>
      <c r="H9" s="21"/>
      <c r="I9" s="45"/>
    </row>
    <row r="10" spans="1:9" ht="15" customHeight="1" x14ac:dyDescent="0.25">
      <c r="A10" s="22" t="s">
        <v>17</v>
      </c>
      <c r="B10" s="25" t="s">
        <v>25</v>
      </c>
      <c r="C10" s="29" t="s">
        <v>28</v>
      </c>
      <c r="D10" s="28" t="s">
        <v>18</v>
      </c>
      <c r="E10" s="22">
        <v>20</v>
      </c>
      <c r="F10" s="44">
        <v>8.8000000000000007</v>
      </c>
      <c r="G10" s="6">
        <v>5</v>
      </c>
      <c r="H10" s="6">
        <f>F10*1.05</f>
        <v>9.240000000000002</v>
      </c>
      <c r="I10" s="44">
        <f>F10*E10</f>
        <v>176</v>
      </c>
    </row>
    <row r="11" spans="1:9" x14ac:dyDescent="0.25">
      <c r="A11" s="23"/>
      <c r="B11" s="26"/>
      <c r="C11" s="30"/>
      <c r="D11" s="23"/>
      <c r="E11" s="23"/>
      <c r="F11" s="16" t="s">
        <v>13</v>
      </c>
      <c r="G11" s="17"/>
      <c r="H11" s="18"/>
      <c r="I11" s="44">
        <f>I10*0.05</f>
        <v>8.8000000000000007</v>
      </c>
    </row>
    <row r="12" spans="1:9" x14ac:dyDescent="0.25">
      <c r="A12" s="24"/>
      <c r="B12" s="27"/>
      <c r="C12" s="31"/>
      <c r="D12" s="24"/>
      <c r="E12" s="24"/>
      <c r="F12" s="16" t="s">
        <v>14</v>
      </c>
      <c r="G12" s="17"/>
      <c r="H12" s="18"/>
      <c r="I12" s="45">
        <f>I10+I11</f>
        <v>184.8</v>
      </c>
    </row>
    <row r="13" spans="1:9" x14ac:dyDescent="0.25">
      <c r="A13" s="12"/>
      <c r="B13" s="32" t="s">
        <v>52</v>
      </c>
      <c r="C13" s="33"/>
      <c r="D13" s="20"/>
      <c r="E13" s="20"/>
      <c r="F13" s="20"/>
      <c r="G13" s="20"/>
      <c r="H13" s="21"/>
      <c r="I13" s="44"/>
    </row>
    <row r="14" spans="1:9" ht="15" customHeight="1" x14ac:dyDescent="0.25">
      <c r="A14" s="22" t="s">
        <v>3</v>
      </c>
      <c r="B14" s="38" t="s">
        <v>26</v>
      </c>
      <c r="C14" s="38" t="s">
        <v>29</v>
      </c>
      <c r="D14" s="28" t="s">
        <v>18</v>
      </c>
      <c r="E14" s="22">
        <v>10</v>
      </c>
      <c r="F14" s="44">
        <v>33.4</v>
      </c>
      <c r="G14" s="6">
        <v>5</v>
      </c>
      <c r="H14" s="6">
        <f>F14*1.05</f>
        <v>35.07</v>
      </c>
      <c r="I14" s="44">
        <f>F14*E14</f>
        <v>334</v>
      </c>
    </row>
    <row r="15" spans="1:9" ht="15" customHeight="1" x14ac:dyDescent="0.25">
      <c r="A15" s="23"/>
      <c r="B15" s="38"/>
      <c r="C15" s="38"/>
      <c r="D15" s="23"/>
      <c r="E15" s="23"/>
      <c r="F15" s="16" t="s">
        <v>13</v>
      </c>
      <c r="G15" s="17"/>
      <c r="H15" s="18"/>
      <c r="I15" s="44">
        <f>I14*0.05</f>
        <v>16.7</v>
      </c>
    </row>
    <row r="16" spans="1:9" ht="15" customHeight="1" x14ac:dyDescent="0.25">
      <c r="A16" s="24"/>
      <c r="B16" s="38"/>
      <c r="C16" s="38"/>
      <c r="D16" s="24"/>
      <c r="E16" s="24"/>
      <c r="F16" s="16" t="s">
        <v>14</v>
      </c>
      <c r="G16" s="17"/>
      <c r="H16" s="18"/>
      <c r="I16" s="45">
        <f>I14+I15</f>
        <v>350.7</v>
      </c>
    </row>
    <row r="17" spans="1:9" ht="15" customHeight="1" x14ac:dyDescent="0.25">
      <c r="A17" s="12"/>
      <c r="B17" s="19" t="s">
        <v>53</v>
      </c>
      <c r="C17" s="20"/>
      <c r="D17" s="20"/>
      <c r="E17" s="20"/>
      <c r="F17" s="20"/>
      <c r="G17" s="20"/>
      <c r="H17" s="21"/>
      <c r="I17" s="44"/>
    </row>
    <row r="18" spans="1:9" ht="16.5" customHeight="1" x14ac:dyDescent="0.25">
      <c r="A18" s="22" t="s">
        <v>4</v>
      </c>
      <c r="B18" s="25" t="s">
        <v>30</v>
      </c>
      <c r="C18" s="29" t="s">
        <v>32</v>
      </c>
      <c r="D18" s="28" t="s">
        <v>18</v>
      </c>
      <c r="E18" s="22">
        <v>50</v>
      </c>
      <c r="F18" s="44">
        <v>19.2</v>
      </c>
      <c r="G18" s="6">
        <v>5</v>
      </c>
      <c r="H18" s="6">
        <f>F18*1.05</f>
        <v>20.16</v>
      </c>
      <c r="I18" s="44">
        <f>F18*E18</f>
        <v>960</v>
      </c>
    </row>
    <row r="19" spans="1:9" x14ac:dyDescent="0.25">
      <c r="A19" s="23"/>
      <c r="B19" s="26"/>
      <c r="C19" s="30"/>
      <c r="D19" s="23"/>
      <c r="E19" s="23"/>
      <c r="F19" s="16" t="s">
        <v>13</v>
      </c>
      <c r="G19" s="17"/>
      <c r="H19" s="18"/>
      <c r="I19" s="44">
        <f>I18*0.05</f>
        <v>48</v>
      </c>
    </row>
    <row r="20" spans="1:9" x14ac:dyDescent="0.25">
      <c r="A20" s="24"/>
      <c r="B20" s="27"/>
      <c r="C20" s="31"/>
      <c r="D20" s="24"/>
      <c r="E20" s="24"/>
      <c r="F20" s="16" t="s">
        <v>14</v>
      </c>
      <c r="G20" s="17"/>
      <c r="H20" s="18"/>
      <c r="I20" s="45">
        <f>I18+I19</f>
        <v>1008</v>
      </c>
    </row>
    <row r="21" spans="1:9" x14ac:dyDescent="0.25">
      <c r="A21" s="12"/>
      <c r="B21" s="19" t="s">
        <v>54</v>
      </c>
      <c r="C21" s="20"/>
      <c r="D21" s="20"/>
      <c r="E21" s="20"/>
      <c r="F21" s="20"/>
      <c r="G21" s="20"/>
      <c r="H21" s="21"/>
      <c r="I21" s="44"/>
    </row>
    <row r="22" spans="1:9" ht="15.75" customHeight="1" x14ac:dyDescent="0.25">
      <c r="A22" s="22" t="s">
        <v>5</v>
      </c>
      <c r="B22" s="35" t="s">
        <v>31</v>
      </c>
      <c r="C22" s="35" t="s">
        <v>33</v>
      </c>
      <c r="D22" s="28" t="s">
        <v>18</v>
      </c>
      <c r="E22" s="22">
        <v>300</v>
      </c>
      <c r="F22" s="44">
        <v>20.7</v>
      </c>
      <c r="G22" s="6">
        <v>5</v>
      </c>
      <c r="H22" s="6">
        <f>F22*1.05</f>
        <v>21.734999999999999</v>
      </c>
      <c r="I22" s="44">
        <f>F22*E22</f>
        <v>6210</v>
      </c>
    </row>
    <row r="23" spans="1:9" ht="14.25" customHeight="1" x14ac:dyDescent="0.25">
      <c r="A23" s="23"/>
      <c r="B23" s="36"/>
      <c r="C23" s="36"/>
      <c r="D23" s="23"/>
      <c r="E23" s="23"/>
      <c r="F23" s="16" t="s">
        <v>13</v>
      </c>
      <c r="G23" s="17"/>
      <c r="H23" s="18"/>
      <c r="I23" s="44">
        <f>I22*0.05</f>
        <v>310.5</v>
      </c>
    </row>
    <row r="24" spans="1:9" ht="14.25" customHeight="1" x14ac:dyDescent="0.25">
      <c r="A24" s="24"/>
      <c r="B24" s="37"/>
      <c r="C24" s="37"/>
      <c r="D24" s="24"/>
      <c r="E24" s="24"/>
      <c r="F24" s="16" t="s">
        <v>14</v>
      </c>
      <c r="G24" s="17"/>
      <c r="H24" s="18"/>
      <c r="I24" s="45">
        <f>I22+I23</f>
        <v>6520.5</v>
      </c>
    </row>
    <row r="25" spans="1:9" ht="14.25" customHeight="1" x14ac:dyDescent="0.25">
      <c r="A25" s="11"/>
      <c r="B25" s="32" t="s">
        <v>55</v>
      </c>
      <c r="C25" s="33"/>
      <c r="D25" s="33"/>
      <c r="E25" s="33"/>
      <c r="F25" s="33"/>
      <c r="G25" s="33"/>
      <c r="H25" s="34"/>
      <c r="I25" s="44"/>
    </row>
    <row r="26" spans="1:9" ht="59.25" customHeight="1" x14ac:dyDescent="0.25">
      <c r="A26" s="22" t="s">
        <v>6</v>
      </c>
      <c r="B26" s="29" t="s">
        <v>34</v>
      </c>
      <c r="C26" s="25" t="s">
        <v>35</v>
      </c>
      <c r="D26" s="28" t="s">
        <v>18</v>
      </c>
      <c r="E26" s="22">
        <v>10</v>
      </c>
      <c r="F26" s="44">
        <v>43</v>
      </c>
      <c r="G26" s="6">
        <v>5</v>
      </c>
      <c r="H26" s="6">
        <f>F26*1.05</f>
        <v>45.15</v>
      </c>
      <c r="I26" s="44">
        <f>F26*E26</f>
        <v>430</v>
      </c>
    </row>
    <row r="27" spans="1:9" x14ac:dyDescent="0.25">
      <c r="A27" s="23"/>
      <c r="B27" s="30"/>
      <c r="C27" s="26"/>
      <c r="D27" s="23"/>
      <c r="E27" s="23"/>
      <c r="F27" s="16" t="s">
        <v>13</v>
      </c>
      <c r="G27" s="17"/>
      <c r="H27" s="18"/>
      <c r="I27" s="44">
        <f>I26*0.05</f>
        <v>21.5</v>
      </c>
    </row>
    <row r="28" spans="1:9" x14ac:dyDescent="0.25">
      <c r="A28" s="24"/>
      <c r="B28" s="31"/>
      <c r="C28" s="27"/>
      <c r="D28" s="24"/>
      <c r="E28" s="24"/>
      <c r="F28" s="16" t="s">
        <v>14</v>
      </c>
      <c r="G28" s="17"/>
      <c r="H28" s="18"/>
      <c r="I28" s="45">
        <f>I26+I27</f>
        <v>451.5</v>
      </c>
    </row>
    <row r="29" spans="1:9" x14ac:dyDescent="0.25">
      <c r="A29" s="12"/>
      <c r="B29" s="19" t="s">
        <v>56</v>
      </c>
      <c r="C29" s="20"/>
      <c r="D29" s="20"/>
      <c r="E29" s="20"/>
      <c r="F29" s="20"/>
      <c r="G29" s="20"/>
      <c r="H29" s="21"/>
      <c r="I29" s="44"/>
    </row>
    <row r="30" spans="1:9" ht="17.25" customHeight="1" x14ac:dyDescent="0.25">
      <c r="A30" s="22" t="s">
        <v>19</v>
      </c>
      <c r="B30" s="29" t="s">
        <v>36</v>
      </c>
      <c r="C30" s="25" t="s">
        <v>37</v>
      </c>
      <c r="D30" s="28" t="s">
        <v>18</v>
      </c>
      <c r="E30" s="22">
        <v>20</v>
      </c>
      <c r="F30" s="44">
        <v>10.5</v>
      </c>
      <c r="G30" s="6">
        <v>5</v>
      </c>
      <c r="H30" s="6">
        <f>F30*1.05</f>
        <v>11.025</v>
      </c>
      <c r="I30" s="44">
        <f>F30*E30</f>
        <v>210</v>
      </c>
    </row>
    <row r="31" spans="1:9" ht="14.25" customHeight="1" x14ac:dyDescent="0.25">
      <c r="A31" s="23"/>
      <c r="B31" s="30"/>
      <c r="C31" s="26"/>
      <c r="D31" s="23"/>
      <c r="E31" s="23"/>
      <c r="F31" s="16" t="s">
        <v>13</v>
      </c>
      <c r="G31" s="17"/>
      <c r="H31" s="18"/>
      <c r="I31" s="44">
        <f>I30*0.05</f>
        <v>10.5</v>
      </c>
    </row>
    <row r="32" spans="1:9" x14ac:dyDescent="0.25">
      <c r="A32" s="24"/>
      <c r="B32" s="31"/>
      <c r="C32" s="27"/>
      <c r="D32" s="24"/>
      <c r="E32" s="24"/>
      <c r="F32" s="16" t="s">
        <v>14</v>
      </c>
      <c r="G32" s="17"/>
      <c r="H32" s="18"/>
      <c r="I32" s="45">
        <f>I30+I31</f>
        <v>220.5</v>
      </c>
    </row>
    <row r="33" spans="1:9" ht="15" customHeight="1" x14ac:dyDescent="0.25">
      <c r="A33" s="15"/>
      <c r="B33" s="19" t="s">
        <v>57</v>
      </c>
      <c r="C33" s="20"/>
      <c r="D33" s="20"/>
      <c r="E33" s="20"/>
      <c r="F33" s="20"/>
      <c r="G33" s="20"/>
      <c r="H33" s="21"/>
      <c r="I33" s="46"/>
    </row>
    <row r="34" spans="1:9" ht="113.25" customHeight="1" x14ac:dyDescent="0.25">
      <c r="A34" s="41" t="s">
        <v>20</v>
      </c>
      <c r="B34" s="29" t="s">
        <v>40</v>
      </c>
      <c r="C34" s="29" t="s">
        <v>42</v>
      </c>
      <c r="D34" s="28" t="s">
        <v>18</v>
      </c>
      <c r="E34" s="22">
        <v>30</v>
      </c>
      <c r="F34" s="44">
        <v>114.4</v>
      </c>
      <c r="G34" s="6">
        <v>5</v>
      </c>
      <c r="H34" s="6">
        <f>F34*1.05</f>
        <v>120.12</v>
      </c>
      <c r="I34" s="44">
        <f>F34*E34</f>
        <v>3432</v>
      </c>
    </row>
    <row r="35" spans="1:9" ht="15" customHeight="1" x14ac:dyDescent="0.25">
      <c r="A35" s="42"/>
      <c r="B35" s="30"/>
      <c r="C35" s="30"/>
      <c r="D35" s="23"/>
      <c r="E35" s="23"/>
      <c r="F35" s="16" t="s">
        <v>13</v>
      </c>
      <c r="G35" s="17"/>
      <c r="H35" s="18"/>
      <c r="I35" s="44">
        <f>I34*0.05</f>
        <v>171.60000000000002</v>
      </c>
    </row>
    <row r="36" spans="1:9" ht="15" customHeight="1" x14ac:dyDescent="0.25">
      <c r="A36" s="43"/>
      <c r="B36" s="31"/>
      <c r="C36" s="31"/>
      <c r="D36" s="24"/>
      <c r="E36" s="24"/>
      <c r="F36" s="16" t="s">
        <v>14</v>
      </c>
      <c r="G36" s="17"/>
      <c r="H36" s="18"/>
      <c r="I36" s="45">
        <f>I34+I35</f>
        <v>3603.6</v>
      </c>
    </row>
    <row r="37" spans="1:9" ht="15" customHeight="1" x14ac:dyDescent="0.25">
      <c r="A37" s="15"/>
      <c r="B37" s="19" t="s">
        <v>48</v>
      </c>
      <c r="C37" s="20"/>
      <c r="D37" s="20"/>
      <c r="E37" s="20"/>
      <c r="F37" s="20"/>
      <c r="G37" s="20"/>
      <c r="H37" s="21"/>
      <c r="I37" s="46"/>
    </row>
    <row r="38" spans="1:9" ht="21.75" customHeight="1" x14ac:dyDescent="0.25">
      <c r="A38" s="41" t="s">
        <v>21</v>
      </c>
      <c r="B38" s="29" t="s">
        <v>41</v>
      </c>
      <c r="C38" s="29" t="s">
        <v>43</v>
      </c>
      <c r="D38" s="28" t="s">
        <v>18</v>
      </c>
      <c r="E38" s="22">
        <v>10</v>
      </c>
      <c r="F38" s="44">
        <v>144</v>
      </c>
      <c r="G38" s="6">
        <v>5</v>
      </c>
      <c r="H38" s="6">
        <f>F38*1.05</f>
        <v>151.20000000000002</v>
      </c>
      <c r="I38" s="44">
        <f>H38*E38</f>
        <v>1512.0000000000002</v>
      </c>
    </row>
    <row r="39" spans="1:9" ht="15" customHeight="1" x14ac:dyDescent="0.25">
      <c r="A39" s="42"/>
      <c r="B39" s="30"/>
      <c r="C39" s="30"/>
      <c r="D39" s="23"/>
      <c r="E39" s="23"/>
      <c r="F39" s="16" t="s">
        <v>13</v>
      </c>
      <c r="G39" s="17"/>
      <c r="H39" s="18"/>
      <c r="I39" s="44">
        <f>I38*0.05</f>
        <v>75.600000000000009</v>
      </c>
    </row>
    <row r="40" spans="1:9" ht="15" customHeight="1" x14ac:dyDescent="0.25">
      <c r="A40" s="43"/>
      <c r="B40" s="31"/>
      <c r="C40" s="31"/>
      <c r="D40" s="24"/>
      <c r="E40" s="24"/>
      <c r="F40" s="16" t="s">
        <v>14</v>
      </c>
      <c r="G40" s="17"/>
      <c r="H40" s="18"/>
      <c r="I40" s="45">
        <f>I38+I39</f>
        <v>1587.6000000000001</v>
      </c>
    </row>
    <row r="41" spans="1:9" ht="15" customHeight="1" x14ac:dyDescent="0.25">
      <c r="A41" s="15"/>
      <c r="B41" s="19" t="s">
        <v>47</v>
      </c>
      <c r="C41" s="20"/>
      <c r="D41" s="20"/>
      <c r="E41" s="20"/>
      <c r="F41" s="20"/>
      <c r="G41" s="20"/>
      <c r="H41" s="21"/>
      <c r="I41" s="46"/>
    </row>
    <row r="42" spans="1:9" ht="20.25" customHeight="1" x14ac:dyDescent="0.25">
      <c r="A42" s="41" t="s">
        <v>22</v>
      </c>
      <c r="B42" s="29" t="s">
        <v>41</v>
      </c>
      <c r="C42" s="29" t="s">
        <v>44</v>
      </c>
      <c r="D42" s="28" t="s">
        <v>18</v>
      </c>
      <c r="E42" s="22">
        <v>10</v>
      </c>
      <c r="F42" s="44">
        <v>153</v>
      </c>
      <c r="G42" s="6">
        <v>5</v>
      </c>
      <c r="H42" s="6">
        <f>F42*1.05</f>
        <v>160.65</v>
      </c>
      <c r="I42" s="44">
        <f>F42*E42</f>
        <v>1530</v>
      </c>
    </row>
    <row r="43" spans="1:9" ht="15" customHeight="1" x14ac:dyDescent="0.25">
      <c r="A43" s="42"/>
      <c r="B43" s="30"/>
      <c r="C43" s="30"/>
      <c r="D43" s="23"/>
      <c r="E43" s="23"/>
      <c r="F43" s="16" t="s">
        <v>13</v>
      </c>
      <c r="G43" s="17"/>
      <c r="H43" s="18"/>
      <c r="I43" s="44">
        <f>I42*0.05</f>
        <v>76.5</v>
      </c>
    </row>
    <row r="44" spans="1:9" ht="15" customHeight="1" x14ac:dyDescent="0.25">
      <c r="A44" s="43"/>
      <c r="B44" s="31"/>
      <c r="C44" s="31"/>
      <c r="D44" s="24"/>
      <c r="E44" s="24"/>
      <c r="F44" s="16" t="s">
        <v>14</v>
      </c>
      <c r="G44" s="17"/>
      <c r="H44" s="18"/>
      <c r="I44" s="45">
        <f>I42+I43</f>
        <v>1606.5</v>
      </c>
    </row>
    <row r="45" spans="1:9" ht="15" customHeight="1" x14ac:dyDescent="0.25">
      <c r="A45" s="15"/>
      <c r="B45" s="19" t="s">
        <v>49</v>
      </c>
      <c r="C45" s="20"/>
      <c r="D45" s="20"/>
      <c r="E45" s="20"/>
      <c r="F45" s="20"/>
      <c r="G45" s="20"/>
      <c r="H45" s="21"/>
      <c r="I45" s="46"/>
    </row>
    <row r="46" spans="1:9" ht="73.5" customHeight="1" x14ac:dyDescent="0.25">
      <c r="A46" s="22" t="s">
        <v>38</v>
      </c>
      <c r="B46" s="29" t="s">
        <v>45</v>
      </c>
      <c r="C46" s="25" t="s">
        <v>46</v>
      </c>
      <c r="D46" s="28" t="s">
        <v>18</v>
      </c>
      <c r="E46" s="22">
        <v>600</v>
      </c>
      <c r="F46" s="44">
        <v>63.8</v>
      </c>
      <c r="G46" s="6">
        <v>5</v>
      </c>
      <c r="H46" s="6">
        <f>F46*1.05</f>
        <v>66.989999999999995</v>
      </c>
      <c r="I46" s="44">
        <f>F46*E46</f>
        <v>38280</v>
      </c>
    </row>
    <row r="47" spans="1:9" ht="14.25" customHeight="1" x14ac:dyDescent="0.25">
      <c r="A47" s="23"/>
      <c r="B47" s="30"/>
      <c r="C47" s="26"/>
      <c r="D47" s="23"/>
      <c r="E47" s="23"/>
      <c r="F47" s="16" t="s">
        <v>13</v>
      </c>
      <c r="G47" s="17"/>
      <c r="H47" s="18"/>
      <c r="I47" s="44">
        <f>I46*0.05</f>
        <v>1914</v>
      </c>
    </row>
    <row r="48" spans="1:9" x14ac:dyDescent="0.25">
      <c r="A48" s="24"/>
      <c r="B48" s="31"/>
      <c r="C48" s="27"/>
      <c r="D48" s="24"/>
      <c r="E48" s="24"/>
      <c r="F48" s="16" t="s">
        <v>14</v>
      </c>
      <c r="G48" s="17"/>
      <c r="H48" s="18"/>
      <c r="I48" s="45">
        <f>I46+I47</f>
        <v>40194</v>
      </c>
    </row>
    <row r="49" spans="1:9" ht="15" customHeight="1" x14ac:dyDescent="0.25">
      <c r="A49" s="15"/>
      <c r="B49" s="19" t="s">
        <v>50</v>
      </c>
      <c r="C49" s="20"/>
      <c r="D49" s="20"/>
      <c r="E49" s="20"/>
      <c r="F49" s="20"/>
      <c r="G49" s="20"/>
      <c r="H49" s="21"/>
      <c r="I49" s="46"/>
    </row>
  </sheetData>
  <mergeCells count="90">
    <mergeCell ref="A34:A36"/>
    <mergeCell ref="A38:A40"/>
    <mergeCell ref="A42:A44"/>
    <mergeCell ref="B34:B36"/>
    <mergeCell ref="B38:B40"/>
    <mergeCell ref="B42:B44"/>
    <mergeCell ref="B37:H37"/>
    <mergeCell ref="C38:C40"/>
    <mergeCell ref="D38:D40"/>
    <mergeCell ref="E38:E40"/>
    <mergeCell ref="D34:D36"/>
    <mergeCell ref="C34:C36"/>
    <mergeCell ref="E34:E36"/>
    <mergeCell ref="B49:H49"/>
    <mergeCell ref="E46:E48"/>
    <mergeCell ref="B41:H41"/>
    <mergeCell ref="B45:H45"/>
    <mergeCell ref="A46:A48"/>
    <mergeCell ref="B46:B48"/>
    <mergeCell ref="C46:C48"/>
    <mergeCell ref="D46:D48"/>
    <mergeCell ref="F47:H47"/>
    <mergeCell ref="F48:H48"/>
    <mergeCell ref="D42:D44"/>
    <mergeCell ref="F44:H44"/>
    <mergeCell ref="C42:C44"/>
    <mergeCell ref="E42:E44"/>
    <mergeCell ref="F35:H35"/>
    <mergeCell ref="F36:H36"/>
    <mergeCell ref="F39:H39"/>
    <mergeCell ref="F40:H40"/>
    <mergeCell ref="F43:H43"/>
    <mergeCell ref="F31:H31"/>
    <mergeCell ref="F32:H32"/>
    <mergeCell ref="B33:H33"/>
    <mergeCell ref="A30:A32"/>
    <mergeCell ref="B30:B32"/>
    <mergeCell ref="C30:C32"/>
    <mergeCell ref="D30:D32"/>
    <mergeCell ref="E30:E32"/>
    <mergeCell ref="B1:I1"/>
    <mergeCell ref="F7:H7"/>
    <mergeCell ref="F8:H8"/>
    <mergeCell ref="B9:H9"/>
    <mergeCell ref="B6:B8"/>
    <mergeCell ref="F11:H11"/>
    <mergeCell ref="F12:H12"/>
    <mergeCell ref="B13:H13"/>
    <mergeCell ref="F15:H15"/>
    <mergeCell ref="B2:D2"/>
    <mergeCell ref="A6:A8"/>
    <mergeCell ref="C6:C8"/>
    <mergeCell ref="D6:D8"/>
    <mergeCell ref="E6:E8"/>
    <mergeCell ref="A10:A12"/>
    <mergeCell ref="B10:B12"/>
    <mergeCell ref="C10:C12"/>
    <mergeCell ref="D10:D12"/>
    <mergeCell ref="E10:E12"/>
    <mergeCell ref="A14:A16"/>
    <mergeCell ref="C14:C16"/>
    <mergeCell ref="D14:D16"/>
    <mergeCell ref="E14:E16"/>
    <mergeCell ref="B14:B16"/>
    <mergeCell ref="B29:H29"/>
    <mergeCell ref="F20:H20"/>
    <mergeCell ref="B21:H21"/>
    <mergeCell ref="A22:A24"/>
    <mergeCell ref="B22:B24"/>
    <mergeCell ref="C22:C24"/>
    <mergeCell ref="D22:D24"/>
    <mergeCell ref="E22:E24"/>
    <mergeCell ref="A18:A20"/>
    <mergeCell ref="B18:B20"/>
    <mergeCell ref="F16:H16"/>
    <mergeCell ref="B17:H17"/>
    <mergeCell ref="A26:A28"/>
    <mergeCell ref="C26:C28"/>
    <mergeCell ref="D26:D28"/>
    <mergeCell ref="E26:E28"/>
    <mergeCell ref="F27:H27"/>
    <mergeCell ref="B26:B28"/>
    <mergeCell ref="B25:H25"/>
    <mergeCell ref="C18:C20"/>
    <mergeCell ref="D18:D20"/>
    <mergeCell ref="E18:E20"/>
    <mergeCell ref="F23:H23"/>
    <mergeCell ref="F24:H24"/>
    <mergeCell ref="F19:H19"/>
    <mergeCell ref="F28:H28"/>
  </mergeCells>
  <pageMargins left="0.19685039370078741" right="0.31496062992125984" top="0.74803149606299213" bottom="0.55118110236220474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DANUTĖ BAUBINIENĖ</dc:creator>
  <cp:lastModifiedBy>Vilma Dambraviene</cp:lastModifiedBy>
  <cp:lastPrinted>2017-01-10T11:35:14Z</cp:lastPrinted>
  <dcterms:created xsi:type="dcterms:W3CDTF">2016-11-03T11:53:15Z</dcterms:created>
  <dcterms:modified xsi:type="dcterms:W3CDTF">2017-03-03T09:31:55Z</dcterms:modified>
</cp:coreProperties>
</file>