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89_25 Skirgesa 1,2,6,28,35,43,51,53\"/>
    </mc:Choice>
  </mc:AlternateContent>
  <xr:revisionPtr revIDLastSave="0" documentId="13_ncr:1_{F2986115-2CD6-4EBB-A306-CCD746F6C4B3}"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dalys'!$J$12:$ID$23</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H23" i="1" s="1"/>
  <c r="G25" i="1" l="1"/>
  <c r="H25" i="1" s="1"/>
  <c r="G24" i="1" l="1"/>
  <c r="H24" i="1" s="1"/>
  <c r="G17" i="1"/>
  <c r="H17" i="1" s="1"/>
  <c r="G15" i="1"/>
  <c r="H15" i="1" s="1"/>
  <c r="G14" i="1"/>
  <c r="H14" i="1" s="1"/>
  <c r="G21" i="1" l="1"/>
  <c r="H21" i="1" s="1"/>
  <c r="G20" i="1"/>
  <c r="H20" i="1" s="1"/>
  <c r="G19" i="1"/>
  <c r="H19" i="1" s="1"/>
  <c r="G16" i="1" l="1"/>
  <c r="H16" i="1" s="1"/>
  <c r="H22" i="1" l="1"/>
  <c r="G22" i="1"/>
</calcChain>
</file>

<file path=xl/sharedStrings.xml><?xml version="1.0" encoding="utf-8"?>
<sst xmlns="http://schemas.openxmlformats.org/spreadsheetml/2006/main" count="74" uniqueCount="61">
  <si>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</si>
  <si>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</si>
  <si>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</si>
  <si>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</si>
  <si>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</si>
  <si>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</si>
  <si>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</si>
  <si>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</si>
  <si>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</si>
  <si>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</si>
  <si>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</si>
  <si>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</si>
  <si>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</si>
  <si>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</si>
  <si>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</si>
  <si>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</si>
  <si>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</si>
  <si>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</si>
  <si>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</si>
  <si>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</si>
  <si>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1. Kateteris CH16, ilgis ne mažiau 40 cm, fiksuojamas balionėliu, drenažo angos vidinėje  pusėje.
2. Kaniulės  ilgis ne mažiau 12 cm.
3. Spaustukas.
4. Pleistras.
5.  Ne mažesnis kaip 1,5 l šlapimo  surinkimo maišelis su vožtuvėliu.
6. Paženklintas CE ženklu.</t>
  </si>
  <si>
    <t>vnt.</t>
  </si>
  <si>
    <t>Paženklinti CE ženklu.</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</si>
  <si>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</si>
  <si>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</si>
  <si>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Rektaliniai vamzdeliai iš PVC:</t>
  </si>
  <si>
    <t>Rektaliniai vamzdeliai  CH 18</t>
  </si>
  <si>
    <t>Rektaliniai vamzdeliai  CH 20</t>
  </si>
  <si>
    <t>Rektaliniai vamzdeliai CH 22</t>
  </si>
  <si>
    <t>Apsauginis morceliavimo maišas</t>
  </si>
  <si>
    <t>1. Skirtas saugiam morceliavimui ginekologinių operacijų metu.
2. Permatomas.
3. Du įėjimai: vienas-laparoskopui, kitas-morceliatoriui.
4. Tūris ne mažiau 2000 cm3.
5. Vienkartinio naudojimo.
6. Įpakuota po 1-ą vienetą.</t>
  </si>
  <si>
    <t>Polipų gaudyklė kolonoskopijai</t>
  </si>
  <si>
    <t xml:space="preserve">1.Vienkartinio naudojimo.
2.Skirta polipų sugavimui kolonoskopijoje.
3.Vienos kameros.
</t>
  </si>
  <si>
    <t>Vienk. burnos žiodikliai  odontologijai( dydžiai-L,S,M)</t>
  </si>
  <si>
    <t>1.Vienkartiniai, minkšti, lanksčios medžiagos.
2.Skirti odontologijai, atliekant profesionalią burnos higieną ir poliruojant abrazijos būdu.</t>
  </si>
  <si>
    <t>PLASTIKINIAI MEDICININIAI GAMINIAI II</t>
  </si>
  <si>
    <t>35.1.</t>
  </si>
  <si>
    <t>35.2.</t>
  </si>
  <si>
    <t>35.3.</t>
  </si>
  <si>
    <t>35 dalis iš viso, Eur:</t>
  </si>
  <si>
    <t>Maksimali perkančiajai organizacijai priimtina pirkimo dalies kaina Eur įskaitant visus mokesčius. Pasiūlymas, kuriame nurodyta kaina yra didesnė, bus atmestas kaip neatitinkantis pirkimo dokumentuose nustatytų reikalavimų.</t>
  </si>
  <si>
    <r>
      <t xml:space="preserve">1. Tinkamas enterinio maitinimo sistemai prie ,,Flocare </t>
    </r>
    <r>
      <rPr>
        <sz val="10"/>
        <color theme="1"/>
        <rFont val="Times New Roman"/>
        <family val="1"/>
        <charset val="186"/>
      </rPr>
      <t>Infinity</t>
    </r>
    <r>
      <rPr>
        <sz val="10"/>
        <rFont val="Times New Roman"/>
        <family val="1"/>
        <charset val="186"/>
      </rPr>
      <t>" pompos;
2. Sterilus.
3. Paženklintas CE ženklu.</t>
    </r>
  </si>
  <si>
    <t xml:space="preserve"> Enterinio maitinimo sistemos (,,Flocare Infinity" pompai)  konektorius</t>
  </si>
  <si>
    <t>Nutricia SIA, Nyderlandai</t>
  </si>
  <si>
    <t>Ningbo Greetmed Medical Instruments Co Ltd, Kinija</t>
  </si>
  <si>
    <t>Ivoclar Vivadent, Vokietija</t>
  </si>
  <si>
    <t>Jiangsu BANA Medical Technology Co., Ltd., Kinija</t>
  </si>
  <si>
    <t xml:space="preserve">Plastimed, Turkija </t>
  </si>
  <si>
    <t>539004; 539003
Žr. "4 Katalogai".pdf, 1, 2 psl.</t>
  </si>
  <si>
    <t>Plastimed, Turkija</t>
  </si>
  <si>
    <t>539008
Žr. "4 Katalogai".pdf, 2, 3 psl.</t>
  </si>
  <si>
    <t>89828
Žr. "4 Katalogai".pdf, 9 psl.</t>
  </si>
  <si>
    <t>Epsa, Electroplast, Urugvajus</t>
  </si>
  <si>
    <t>9825-1659
Žr. "4 Katalogai".pdf, 17 psl.</t>
  </si>
  <si>
    <t>Rectal Tube Ch18
Žr. "4 Katalogai".pdf, 21, 22 psl.</t>
  </si>
  <si>
    <t>Rectal Tube Ch20
Žr. "4 Katalogai".pdf, 21, 22 psl.</t>
  </si>
  <si>
    <t>Rectal Tube Ch22
Žr. "4 Katalogai".pdf, 21, 22 psl.</t>
  </si>
  <si>
    <t>QW7-1
Žr. "4 Katalogai".pdf, 24-28 psl.</t>
  </si>
  <si>
    <t>Meditalia, Italija</t>
  </si>
  <si>
    <t>Med/105
Žr. "4 Katalogai".pdf, 30, 31 psl.</t>
  </si>
  <si>
    <t>OptraGate Small, OptraGate Regular
Žr. "4 Katalogai".pdf, 32, 33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</si>
</sst>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4">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2" fillId="0" borderId="0" applyFont="0" applyFill="0" applyBorder="0" applyAlignment="0" applyProtection="0"/>
    <xf numFmtId="165" fontId="23" fillId="0" borderId="0"/>
  </cellStyleXfs>
  <cellXfs count="71">
    <xf numFmtId="0" fontId="0" fillId="0" borderId="0" xfId="0"/>
    <xf numFmtId="0" fontId="1" fillId="0" borderId="0" xfId="0" applyFont="1" applyAlignment="1">
      <alignment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applyAlignment="1">
      <alignment vertical="top" wrapText="1"/>
    </xf>
    <xf numFmtId="0" fontId="3" fillId="0" borderId="1" xfId="0" applyFont="1" applyBorder="1" applyAlignment="1">
      <alignment horizontal="center" vertical="top"/>
    </xf>
    <xf numFmtId="0" fontId="1"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vertical="top"/>
    </xf>
    <xf numFmtId="0" fontId="18" fillId="0" borderId="0" xfId="0" applyFont="1" applyAlignment="1">
      <alignment vertical="top" wrapText="1"/>
    </xf>
    <xf numFmtId="1" fontId="4" fillId="0" borderId="1" xfId="0" applyNumberFormat="1" applyFont="1" applyBorder="1" applyAlignment="1">
      <alignment horizontal="center" vertical="top"/>
    </xf>
    <xf numFmtId="0" fontId="3" fillId="0" borderId="3" xfId="0" applyFont="1" applyBorder="1" applyAlignment="1">
      <alignment horizontal="center" vertical="top"/>
    </xf>
    <xf numFmtId="0" fontId="1" fillId="0" borderId="3" xfId="0" applyFont="1" applyBorder="1" applyAlignment="1">
      <alignment horizontal="center" vertical="top" wrapText="1"/>
    </xf>
    <xf numFmtId="0" fontId="18" fillId="0" borderId="4" xfId="0" applyFont="1" applyBorder="1" applyAlignment="1">
      <alignment horizontal="center" vertical="top" wrapText="1"/>
    </xf>
    <xf numFmtId="0" fontId="3" fillId="0" borderId="0" xfId="0" applyFont="1" applyAlignment="1">
      <alignment horizontal="left" vertical="top"/>
    </xf>
    <xf numFmtId="0" fontId="19" fillId="0" borderId="0" xfId="0" applyFont="1" applyAlignment="1">
      <alignment horizontal="left" vertical="top" wrapText="1"/>
    </xf>
    <xf numFmtId="0" fontId="1" fillId="2" borderId="1" xfId="0" applyFont="1" applyFill="1" applyBorder="1" applyAlignment="1">
      <alignment horizontal="center" vertical="top" wrapText="1"/>
    </xf>
    <xf numFmtId="0" fontId="3" fillId="0" borderId="4" xfId="0" applyFont="1" applyBorder="1" applyAlignment="1">
      <alignment horizontal="center" vertical="top"/>
    </xf>
    <xf numFmtId="2" fontId="17" fillId="3" borderId="4" xfId="0" applyNumberFormat="1" applyFont="1" applyFill="1" applyBorder="1" applyAlignment="1">
      <alignment horizontal="center" vertical="top"/>
    </xf>
    <xf numFmtId="2" fontId="17" fillId="3" borderId="4" xfId="14" applyNumberFormat="1" applyFont="1" applyFill="1" applyBorder="1" applyAlignment="1">
      <alignment horizontal="center" vertical="top" wrapText="1"/>
    </xf>
    <xf numFmtId="0" fontId="3" fillId="0" borderId="0" xfId="0" applyFont="1" applyAlignment="1">
      <alignment horizontal="center" vertical="top"/>
    </xf>
    <xf numFmtId="0" fontId="3" fillId="3" borderId="0" xfId="0" applyFont="1" applyFill="1" applyAlignment="1">
      <alignment vertical="top" wrapText="1"/>
    </xf>
    <xf numFmtId="0" fontId="3" fillId="3" borderId="0" xfId="0" applyFont="1" applyFill="1" applyAlignment="1">
      <alignment vertical="top"/>
    </xf>
    <xf numFmtId="0" fontId="3" fillId="3" borderId="0" xfId="0" applyFont="1" applyFill="1" applyAlignment="1">
      <alignment horizontal="center" vertical="top"/>
    </xf>
    <xf numFmtId="0" fontId="17" fillId="3" borderId="1" xfId="0" applyFont="1" applyFill="1" applyBorder="1" applyAlignment="1">
      <alignment horizontal="center" vertical="top"/>
    </xf>
    <xf numFmtId="49" fontId="9" fillId="3" borderId="1" xfId="0" applyNumberFormat="1" applyFont="1" applyFill="1" applyBorder="1" applyAlignment="1">
      <alignment horizontal="left" vertical="top" wrapText="1"/>
    </xf>
    <xf numFmtId="0" fontId="1" fillId="3" borderId="1" xfId="0"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9" fontId="3" fillId="3" borderId="1" xfId="13"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1" fontId="2" fillId="3" borderId="1" xfId="0" applyNumberFormat="1" applyFont="1" applyFill="1" applyBorder="1" applyAlignment="1">
      <alignment horizontal="center" vertical="top"/>
    </xf>
    <xf numFmtId="49" fontId="1" fillId="3" borderId="1" xfId="0" applyNumberFormat="1" applyFont="1" applyFill="1" applyBorder="1" applyAlignment="1">
      <alignment horizontal="center" vertical="top" wrapText="1"/>
    </xf>
    <xf numFmtId="49" fontId="1" fillId="3" borderId="3" xfId="0" applyNumberFormat="1" applyFont="1" applyFill="1" applyBorder="1" applyAlignment="1">
      <alignment horizontal="center" vertical="top" wrapText="1"/>
    </xf>
    <xf numFmtId="0" fontId="3" fillId="3" borderId="4" xfId="0" applyFont="1" applyFill="1" applyBorder="1" applyAlignment="1">
      <alignment horizontal="center" vertical="top"/>
    </xf>
    <xf numFmtId="49" fontId="3" fillId="3" borderId="1" xfId="0" applyNumberFormat="1" applyFont="1" applyFill="1" applyBorder="1" applyAlignment="1">
      <alignment horizontal="left" vertical="top" wrapText="1"/>
    </xf>
    <xf numFmtId="1" fontId="2" fillId="3" borderId="1" xfId="0" applyNumberFormat="1" applyFont="1" applyFill="1" applyBorder="1" applyAlignment="1">
      <alignment horizontal="center" vertical="top" wrapText="1"/>
    </xf>
    <xf numFmtId="164" fontId="3" fillId="3" borderId="5" xfId="0" applyNumberFormat="1" applyFont="1" applyFill="1" applyBorder="1" applyAlignment="1">
      <alignment horizontal="center" vertical="top" wrapText="1"/>
    </xf>
    <xf numFmtId="9" fontId="3" fillId="3" borderId="5" xfId="13" applyFont="1" applyFill="1" applyBorder="1" applyAlignment="1">
      <alignment horizontal="center" vertical="top" wrapText="1"/>
    </xf>
    <xf numFmtId="2" fontId="1" fillId="3" borderId="5" xfId="0" applyNumberFormat="1" applyFont="1" applyFill="1" applyBorder="1" applyAlignment="1">
      <alignment horizontal="center" vertical="top" wrapText="1"/>
    </xf>
    <xf numFmtId="0" fontId="3" fillId="3" borderId="5" xfId="0" applyFont="1" applyFill="1" applyBorder="1" applyAlignment="1">
      <alignment horizontal="left" vertical="top" wrapText="1"/>
    </xf>
    <xf numFmtId="49" fontId="1" fillId="3" borderId="5" xfId="0" applyNumberFormat="1" applyFont="1" applyFill="1" applyBorder="1" applyAlignment="1">
      <alignment horizontal="center" vertical="top" wrapText="1"/>
    </xf>
    <xf numFmtId="0" fontId="3" fillId="3" borderId="5" xfId="0" applyFont="1" applyFill="1" applyBorder="1" applyAlignment="1">
      <alignment horizontal="center" vertical="top"/>
    </xf>
    <xf numFmtId="49" fontId="1" fillId="3" borderId="1" xfId="0" applyNumberFormat="1" applyFont="1" applyFill="1" applyBorder="1" applyAlignment="1">
      <alignment vertical="top"/>
    </xf>
    <xf numFmtId="2" fontId="1" fillId="3" borderId="1" xfId="0" applyNumberFormat="1" applyFont="1" applyFill="1" applyBorder="1" applyAlignment="1">
      <alignment horizontal="center" vertical="top"/>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xf>
    <xf numFmtId="2" fontId="17" fillId="3" borderId="5" xfId="0" applyNumberFormat="1" applyFont="1" applyFill="1" applyBorder="1" applyAlignment="1">
      <alignment horizontal="center" vertical="top" wrapText="1"/>
    </xf>
    <xf numFmtId="0" fontId="3" fillId="3" borderId="5" xfId="0" applyFont="1" applyFill="1" applyBorder="1" applyAlignment="1">
      <alignment vertical="top" wrapText="1"/>
    </xf>
    <xf numFmtId="0" fontId="16" fillId="3" borderId="1" xfId="0" applyFont="1" applyFill="1" applyBorder="1" applyAlignment="1">
      <alignment horizontal="left" vertical="top" wrapText="1"/>
    </xf>
    <xf numFmtId="2" fontId="17" fillId="3" borderId="5" xfId="14" applyNumberFormat="1" applyFont="1" applyFill="1" applyBorder="1" applyAlignment="1">
      <alignment horizontal="center" vertical="top" wrapText="1"/>
    </xf>
    <xf numFmtId="0" fontId="16" fillId="3" borderId="5" xfId="0" applyFont="1" applyFill="1" applyBorder="1" applyAlignment="1">
      <alignment vertical="top" wrapText="1"/>
    </xf>
    <xf numFmtId="0" fontId="16" fillId="3" borderId="3"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3" borderId="5"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 xfId="0" applyFont="1" applyFill="1" applyBorder="1" applyAlignment="1">
      <alignment horizontal="center" vertical="top" wrapText="1"/>
    </xf>
    <xf numFmtId="0" fontId="17" fillId="0" borderId="0" xfId="0" applyFont="1" applyAlignment="1">
      <alignment horizontal="center" vertical="top"/>
    </xf>
    <xf numFmtId="0" fontId="17" fillId="3" borderId="0" xfId="0" applyFont="1" applyFill="1" applyAlignment="1">
      <alignment horizontal="left" vertical="top"/>
    </xf>
    <xf numFmtId="0" fontId="3" fillId="3" borderId="0" xfId="0" applyFont="1" applyFill="1" applyAlignment="1">
      <alignment horizontal="center" vertical="top"/>
    </xf>
    <xf numFmtId="0" fontId="19" fillId="3" borderId="0" xfId="0" applyFont="1" applyFill="1" applyAlignment="1">
      <alignment horizontal="left" vertical="top"/>
    </xf>
    <xf numFmtId="0" fontId="19" fillId="3" borderId="0" xfId="0" applyFont="1" applyFill="1" applyAlignment="1">
      <alignment horizontal="left" vertical="top" wrapText="1"/>
    </xf>
    <xf numFmtId="0" fontId="17" fillId="0" borderId="0" xfId="0" applyFont="1" applyAlignment="1">
      <alignment horizontal="center" vertical="top" wrapText="1"/>
    </xf>
    <xf numFmtId="49" fontId="1" fillId="3" borderId="3" xfId="0" applyNumberFormat="1" applyFont="1" applyFill="1" applyBorder="1" applyAlignment="1">
      <alignment horizontal="left" vertical="top" wrapText="1"/>
    </xf>
    <xf numFmtId="49" fontId="1" fillId="3" borderId="2" xfId="0" applyNumberFormat="1" applyFont="1" applyFill="1" applyBorder="1" applyAlignment="1">
      <alignment horizontal="left" vertical="top" wrapText="1"/>
    </xf>
    <xf numFmtId="49" fontId="1" fillId="3" borderId="3" xfId="0" applyNumberFormat="1" applyFont="1" applyFill="1" applyBorder="1" applyAlignment="1">
      <alignment horizontal="right" vertical="top"/>
    </xf>
    <xf numFmtId="49" fontId="1" fillId="3" borderId="2" xfId="0" applyNumberFormat="1" applyFont="1" applyFill="1" applyBorder="1" applyAlignment="1">
      <alignment horizontal="right" vertical="top"/>
    </xf>
    <xf numFmtId="0" fontId="3" fillId="3" borderId="3" xfId="0" applyFont="1" applyFill="1" applyBorder="1" applyAlignment="1">
      <alignment horizontal="center" vertical="top" wrapText="1"/>
    </xf>
    <xf numFmtId="0" fontId="3" fillId="3" borderId="2" xfId="0" applyFont="1" applyFill="1" applyBorder="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showGridLines="0" tabSelected="1" topLeftCell="A16" zoomScale="73" zoomScaleNormal="73" zoomScaleSheetLayoutView="55" workbookViewId="0">
      <selection activeCell="E39" sqref="E39"/>
    </sheetView>
  </sheetViews>
  <sheetFormatPr defaultColWidth="9.140625" defaultRowHeight="12.75"/>
  <cols>
    <col min="1" max="1" width="12.140625" style="2" customWidth="1"/>
    <col min="2" max="2" width="27.28515625" style="15" customWidth="1"/>
    <col min="3" max="3" width="8.5703125" style="1" customWidth="1"/>
    <col min="4" max="4" width="12.140625" style="3" customWidth="1"/>
    <col min="5" max="5" width="14.28515625" style="2" customWidth="1"/>
    <col min="6" max="6" width="9.5703125" style="2" customWidth="1"/>
    <col min="7" max="7" width="20.7109375" style="2" customWidth="1"/>
    <col min="8" max="8" width="12.7109375" style="2" customWidth="1"/>
    <col min="9" max="9" width="53.5703125" style="4" customWidth="1"/>
    <col min="10" max="10" width="19.28515625" style="21" customWidth="1"/>
    <col min="11" max="11" width="33.28515625" style="21" customWidth="1"/>
    <col min="12" max="12" width="33.42578125" style="21" customWidth="1"/>
    <col min="13" max="1008" width="9.140625" style="2" customWidth="1"/>
    <col min="1009" max="16384" width="9.140625" style="2"/>
  </cols>
  <sheetData>
    <row r="1" spans="1:12" ht="6" customHeight="1">
      <c r="I1" s="4" t="s">
        <v>0</v>
      </c>
    </row>
    <row r="2" spans="1:12" ht="9" customHeight="1">
      <c r="I2" s="10"/>
    </row>
    <row r="3" spans="1:12" ht="15.75">
      <c r="B3" s="59" t="s">
        <v>35</v>
      </c>
      <c r="C3" s="59"/>
      <c r="D3" s="59"/>
      <c r="E3" s="59"/>
      <c r="F3" s="59"/>
      <c r="G3" s="59"/>
      <c r="H3" s="59"/>
      <c r="I3" s="59"/>
    </row>
    <row r="4" spans="1:12" ht="15.75">
      <c r="B4" s="64" t="s">
        <v>1</v>
      </c>
      <c r="C4" s="64"/>
      <c r="D4" s="64"/>
      <c r="E4" s="64"/>
      <c r="F4" s="64"/>
      <c r="G4" s="64"/>
      <c r="H4" s="64"/>
      <c r="I4" s="64"/>
    </row>
    <row r="5" spans="1:12" s="23" customFormat="1" ht="15.75">
      <c r="A5" s="60" t="s">
        <v>2</v>
      </c>
      <c r="B5" s="60"/>
      <c r="C5" s="60"/>
      <c r="D5" s="60"/>
      <c r="E5" s="60"/>
      <c r="F5" s="60"/>
      <c r="G5" s="60"/>
      <c r="H5" s="60"/>
      <c r="I5" s="22"/>
      <c r="J5" s="24"/>
      <c r="K5" s="24"/>
      <c r="L5" s="24"/>
    </row>
    <row r="6" spans="1:12" s="23" customFormat="1">
      <c r="A6" s="61"/>
      <c r="B6" s="61"/>
      <c r="C6" s="61"/>
      <c r="D6" s="61"/>
      <c r="E6" s="61"/>
      <c r="F6" s="61"/>
      <c r="G6" s="61"/>
      <c r="H6" s="61"/>
      <c r="I6" s="61"/>
      <c r="J6" s="24"/>
      <c r="K6" s="24"/>
      <c r="L6" s="24"/>
    </row>
    <row r="7" spans="1:12" s="23" customFormat="1" ht="15.75">
      <c r="A7" s="62" t="s">
        <v>3</v>
      </c>
      <c r="B7" s="62"/>
      <c r="C7" s="62"/>
      <c r="D7" s="62"/>
      <c r="E7" s="62"/>
      <c r="F7" s="62"/>
      <c r="G7" s="62"/>
      <c r="H7" s="62"/>
      <c r="I7" s="62"/>
      <c r="J7" s="24"/>
      <c r="K7" s="24"/>
      <c r="L7" s="24"/>
    </row>
    <row r="8" spans="1:12" s="23" customFormat="1" ht="33" customHeight="1">
      <c r="A8" s="63" t="s">
        <v>4</v>
      </c>
      <c r="B8" s="63"/>
      <c r="C8" s="63"/>
      <c r="D8" s="63"/>
      <c r="E8" s="63"/>
      <c r="F8" s="63"/>
      <c r="G8" s="63"/>
      <c r="H8" s="63"/>
      <c r="I8" s="63"/>
      <c r="J8" s="24"/>
      <c r="K8" s="24"/>
      <c r="L8" s="24"/>
    </row>
    <row r="9" spans="1:12" s="23" customFormat="1" ht="50.25" customHeight="1">
      <c r="A9" s="63" t="s">
        <v>5</v>
      </c>
      <c r="B9" s="63"/>
      <c r="C9" s="63"/>
      <c r="D9" s="63"/>
      <c r="E9" s="63"/>
      <c r="F9" s="63"/>
      <c r="G9" s="63"/>
      <c r="H9" s="63"/>
      <c r="I9" s="63"/>
      <c r="J9" s="24"/>
      <c r="K9" s="24"/>
      <c r="L9" s="24"/>
    </row>
    <row r="10" spans="1:12" ht="10.5" customHeight="1">
      <c r="A10" s="16"/>
      <c r="B10" s="16"/>
      <c r="C10" s="16"/>
      <c r="D10" s="16"/>
      <c r="E10" s="16"/>
      <c r="F10" s="16"/>
      <c r="G10" s="16"/>
      <c r="H10" s="16"/>
      <c r="I10" s="16"/>
    </row>
    <row r="11" spans="1:12" ht="9.75" customHeight="1">
      <c r="B11" s="64"/>
      <c r="C11" s="64"/>
      <c r="D11" s="64"/>
      <c r="E11" s="64"/>
      <c r="F11" s="64"/>
      <c r="G11" s="64"/>
      <c r="H11" s="64"/>
      <c r="I11" s="64"/>
    </row>
    <row r="12" spans="1:12" ht="85.9" customHeight="1">
      <c r="A12" s="17" t="s">
        <v>6</v>
      </c>
      <c r="B12" s="6" t="s">
        <v>7</v>
      </c>
      <c r="C12" s="6" t="s">
        <v>8</v>
      </c>
      <c r="D12" s="7" t="s">
        <v>9</v>
      </c>
      <c r="E12" s="6" t="s">
        <v>10</v>
      </c>
      <c r="F12" s="6" t="s">
        <v>11</v>
      </c>
      <c r="G12" s="6" t="s">
        <v>12</v>
      </c>
      <c r="H12" s="6" t="s">
        <v>13</v>
      </c>
      <c r="I12" s="6" t="s">
        <v>14</v>
      </c>
      <c r="J12" s="6" t="s">
        <v>15</v>
      </c>
      <c r="K12" s="13" t="s">
        <v>16</v>
      </c>
      <c r="L12" s="14" t="s">
        <v>40</v>
      </c>
    </row>
    <row r="13" spans="1:12">
      <c r="A13" s="9"/>
      <c r="B13" s="5">
        <v>2</v>
      </c>
      <c r="C13" s="5">
        <v>3</v>
      </c>
      <c r="D13" s="11">
        <v>4</v>
      </c>
      <c r="E13" s="5">
        <v>5</v>
      </c>
      <c r="F13" s="5">
        <v>6</v>
      </c>
      <c r="G13" s="5">
        <v>7</v>
      </c>
      <c r="H13" s="5">
        <v>8</v>
      </c>
      <c r="I13" s="8">
        <v>9</v>
      </c>
      <c r="J13" s="5">
        <v>10</v>
      </c>
      <c r="K13" s="12">
        <v>11</v>
      </c>
      <c r="L13" s="18">
        <v>12</v>
      </c>
    </row>
    <row r="14" spans="1:12" s="23" customFormat="1" ht="104.25" customHeight="1">
      <c r="A14" s="25">
        <v>1</v>
      </c>
      <c r="B14" s="47" t="s">
        <v>17</v>
      </c>
      <c r="C14" s="27" t="s">
        <v>18</v>
      </c>
      <c r="D14" s="38">
        <v>330</v>
      </c>
      <c r="E14" s="39">
        <v>25</v>
      </c>
      <c r="F14" s="40">
        <v>0.05</v>
      </c>
      <c r="G14" s="41">
        <f>D14*E14</f>
        <v>8250</v>
      </c>
      <c r="H14" s="41">
        <f>G14+G14*F14</f>
        <v>8662.5</v>
      </c>
      <c r="I14" s="42" t="s">
        <v>19</v>
      </c>
      <c r="J14" s="55" t="s">
        <v>47</v>
      </c>
      <c r="K14" s="54" t="s">
        <v>48</v>
      </c>
      <c r="L14" s="19">
        <v>9500</v>
      </c>
    </row>
    <row r="15" spans="1:12" s="23" customFormat="1" ht="106.5" customHeight="1">
      <c r="A15" s="25">
        <v>2</v>
      </c>
      <c r="B15" s="47" t="s">
        <v>17</v>
      </c>
      <c r="C15" s="27" t="s">
        <v>18</v>
      </c>
      <c r="D15" s="38">
        <v>110</v>
      </c>
      <c r="E15" s="39">
        <v>19</v>
      </c>
      <c r="F15" s="40">
        <v>0.05</v>
      </c>
      <c r="G15" s="41">
        <f t="shared" ref="G15" si="0">D15*E15</f>
        <v>2090</v>
      </c>
      <c r="H15" s="41">
        <f t="shared" ref="H15" si="1">G15+G15*F15</f>
        <v>2194.5</v>
      </c>
      <c r="I15" s="42" t="s">
        <v>20</v>
      </c>
      <c r="J15" s="55" t="s">
        <v>49</v>
      </c>
      <c r="K15" s="54" t="s">
        <v>50</v>
      </c>
      <c r="L15" s="19">
        <v>3000</v>
      </c>
    </row>
    <row r="16" spans="1:12" s="23" customFormat="1" ht="57.75" customHeight="1">
      <c r="A16" s="25">
        <v>6</v>
      </c>
      <c r="B16" s="26" t="s">
        <v>42</v>
      </c>
      <c r="C16" s="27" t="s">
        <v>21</v>
      </c>
      <c r="D16" s="28">
        <v>550</v>
      </c>
      <c r="E16" s="29">
        <v>0.5</v>
      </c>
      <c r="F16" s="30">
        <v>0.05</v>
      </c>
      <c r="G16" s="31">
        <f t="shared" ref="G16" si="2">D16*E16</f>
        <v>275</v>
      </c>
      <c r="H16" s="31">
        <f t="shared" ref="H16" si="3">G16+G16*F16</f>
        <v>288.75</v>
      </c>
      <c r="I16" s="32" t="s">
        <v>41</v>
      </c>
      <c r="J16" s="58" t="s">
        <v>43</v>
      </c>
      <c r="K16" s="54" t="s">
        <v>51</v>
      </c>
      <c r="L16" s="20">
        <v>5000</v>
      </c>
    </row>
    <row r="17" spans="1:12" s="23" customFormat="1" ht="75" customHeight="1">
      <c r="A17" s="25">
        <v>28</v>
      </c>
      <c r="B17" s="51" t="s">
        <v>23</v>
      </c>
      <c r="C17" s="27" t="s">
        <v>21</v>
      </c>
      <c r="D17" s="38">
        <v>33</v>
      </c>
      <c r="E17" s="39">
        <v>57</v>
      </c>
      <c r="F17" s="40">
        <v>0.05</v>
      </c>
      <c r="G17" s="41">
        <f t="shared" ref="G17" si="4">E17*D17</f>
        <v>1881</v>
      </c>
      <c r="H17" s="41">
        <f t="shared" ref="H17" si="5">G17+G17*F17</f>
        <v>1975.05</v>
      </c>
      <c r="I17" s="42" t="s">
        <v>24</v>
      </c>
      <c r="J17" s="55" t="s">
        <v>52</v>
      </c>
      <c r="K17" s="54" t="s">
        <v>53</v>
      </c>
      <c r="L17" s="52">
        <v>2600</v>
      </c>
    </row>
    <row r="18" spans="1:12" s="23" customFormat="1" ht="15.75">
      <c r="A18" s="25">
        <v>35</v>
      </c>
      <c r="B18" s="65" t="s">
        <v>25</v>
      </c>
      <c r="C18" s="66"/>
      <c r="D18" s="66"/>
      <c r="E18" s="66"/>
      <c r="F18" s="66"/>
      <c r="G18" s="66"/>
      <c r="H18" s="66"/>
      <c r="I18" s="66"/>
      <c r="J18" s="66"/>
      <c r="K18" s="66"/>
      <c r="L18" s="36"/>
    </row>
    <row r="19" spans="1:12" s="23" customFormat="1" ht="38.25">
      <c r="A19" s="25" t="s">
        <v>36</v>
      </c>
      <c r="B19" s="37" t="s">
        <v>26</v>
      </c>
      <c r="C19" s="34" t="s">
        <v>21</v>
      </c>
      <c r="D19" s="38">
        <v>110</v>
      </c>
      <c r="E19" s="39">
        <v>0.42</v>
      </c>
      <c r="F19" s="40">
        <v>0.05</v>
      </c>
      <c r="G19" s="41">
        <f t="shared" ref="G19:G21" si="6">E19*D19</f>
        <v>46.2</v>
      </c>
      <c r="H19" s="41">
        <f t="shared" ref="H19:H21" si="7">G19+G19*F19</f>
        <v>48.51</v>
      </c>
      <c r="I19" s="42" t="s">
        <v>22</v>
      </c>
      <c r="J19" s="43" t="s">
        <v>44</v>
      </c>
      <c r="K19" s="35" t="s">
        <v>54</v>
      </c>
      <c r="L19" s="44"/>
    </row>
    <row r="20" spans="1:12" s="23" customFormat="1" ht="38.25">
      <c r="A20" s="25" t="s">
        <v>37</v>
      </c>
      <c r="B20" s="37" t="s">
        <v>27</v>
      </c>
      <c r="C20" s="34" t="s">
        <v>21</v>
      </c>
      <c r="D20" s="38">
        <v>110</v>
      </c>
      <c r="E20" s="39">
        <v>0.42</v>
      </c>
      <c r="F20" s="40">
        <v>0.05</v>
      </c>
      <c r="G20" s="41">
        <f t="shared" si="6"/>
        <v>46.2</v>
      </c>
      <c r="H20" s="41">
        <f t="shared" si="7"/>
        <v>48.51</v>
      </c>
      <c r="I20" s="42" t="s">
        <v>22</v>
      </c>
      <c r="J20" s="43" t="s">
        <v>44</v>
      </c>
      <c r="K20" s="35" t="s">
        <v>55</v>
      </c>
      <c r="L20" s="44"/>
    </row>
    <row r="21" spans="1:12" s="23" customFormat="1" ht="38.25">
      <c r="A21" s="25" t="s">
        <v>38</v>
      </c>
      <c r="B21" s="37" t="s">
        <v>28</v>
      </c>
      <c r="C21" s="34" t="s">
        <v>21</v>
      </c>
      <c r="D21" s="38">
        <v>110</v>
      </c>
      <c r="E21" s="39">
        <v>0.42</v>
      </c>
      <c r="F21" s="40">
        <v>0.05</v>
      </c>
      <c r="G21" s="41">
        <f t="shared" si="6"/>
        <v>46.2</v>
      </c>
      <c r="H21" s="41">
        <f t="shared" si="7"/>
        <v>48.51</v>
      </c>
      <c r="I21" s="42" t="s">
        <v>22</v>
      </c>
      <c r="J21" s="43" t="s">
        <v>44</v>
      </c>
      <c r="K21" s="35" t="s">
        <v>56</v>
      </c>
      <c r="L21" s="44"/>
    </row>
    <row r="22" spans="1:12" s="23" customFormat="1" ht="15.75">
      <c r="A22" s="25"/>
      <c r="B22" s="45"/>
      <c r="C22" s="45"/>
      <c r="D22" s="45"/>
      <c r="E22" s="67" t="s">
        <v>39</v>
      </c>
      <c r="F22" s="68"/>
      <c r="G22" s="46">
        <f>SUM(G19:G21)</f>
        <v>138.6</v>
      </c>
      <c r="H22" s="46">
        <f>SUM(H19:H21)</f>
        <v>145.53</v>
      </c>
      <c r="I22" s="69"/>
      <c r="J22" s="70"/>
      <c r="K22" s="70"/>
      <c r="L22" s="19">
        <v>200</v>
      </c>
    </row>
    <row r="23" spans="1:12" s="23" customFormat="1" ht="84" customHeight="1">
      <c r="A23" s="25">
        <v>43</v>
      </c>
      <c r="B23" s="47" t="s">
        <v>29</v>
      </c>
      <c r="C23" s="48" t="s">
        <v>21</v>
      </c>
      <c r="D23" s="33">
        <v>55</v>
      </c>
      <c r="E23" s="39">
        <v>25</v>
      </c>
      <c r="F23" s="40">
        <v>0.05</v>
      </c>
      <c r="G23" s="41">
        <f t="shared" ref="G23" si="8">E23*D23</f>
        <v>1375</v>
      </c>
      <c r="H23" s="41">
        <f t="shared" ref="H23" si="9">G23+G23*F23</f>
        <v>1443.75</v>
      </c>
      <c r="I23" s="50" t="s">
        <v>30</v>
      </c>
      <c r="J23" s="53" t="s">
        <v>46</v>
      </c>
      <c r="K23" s="54" t="s">
        <v>57</v>
      </c>
      <c r="L23" s="49">
        <v>7000</v>
      </c>
    </row>
    <row r="24" spans="1:12" s="23" customFormat="1" ht="51">
      <c r="A24" s="25">
        <v>51</v>
      </c>
      <c r="B24" s="47" t="s">
        <v>31</v>
      </c>
      <c r="C24" s="48" t="s">
        <v>21</v>
      </c>
      <c r="D24" s="33">
        <v>330</v>
      </c>
      <c r="E24" s="39">
        <v>8</v>
      </c>
      <c r="F24" s="40">
        <v>0.05</v>
      </c>
      <c r="G24" s="41">
        <f t="shared" ref="G24:G25" si="10">E24*D24</f>
        <v>2640</v>
      </c>
      <c r="H24" s="41">
        <f t="shared" ref="H24:H25" si="11">G24+G24*F24</f>
        <v>2772</v>
      </c>
      <c r="I24" s="42" t="s">
        <v>32</v>
      </c>
      <c r="J24" s="55" t="s">
        <v>58</v>
      </c>
      <c r="K24" s="54" t="s">
        <v>59</v>
      </c>
      <c r="L24" s="49">
        <v>10800</v>
      </c>
    </row>
    <row r="25" spans="1:12" s="23" customFormat="1" ht="44.25" customHeight="1">
      <c r="A25" s="25">
        <v>53</v>
      </c>
      <c r="B25" s="47" t="s">
        <v>33</v>
      </c>
      <c r="C25" s="48" t="s">
        <v>21</v>
      </c>
      <c r="D25" s="33">
        <v>2200</v>
      </c>
      <c r="E25" s="39">
        <v>1.48</v>
      </c>
      <c r="F25" s="40">
        <v>0.05</v>
      </c>
      <c r="G25" s="41">
        <f t="shared" si="10"/>
        <v>3256</v>
      </c>
      <c r="H25" s="41">
        <f t="shared" si="11"/>
        <v>3418.8</v>
      </c>
      <c r="I25" s="42" t="s">
        <v>34</v>
      </c>
      <c r="J25" s="56" t="s">
        <v>45</v>
      </c>
      <c r="K25" s="57" t="s">
        <v>60</v>
      </c>
      <c r="L25" s="49">
        <v>6000</v>
      </c>
    </row>
  </sheetData>
  <mergeCells count="11">
    <mergeCell ref="I22:K22"/>
    <mergeCell ref="B18:K18"/>
    <mergeCell ref="E22:F22"/>
    <mergeCell ref="B3:I3"/>
    <mergeCell ref="A5:H5"/>
    <mergeCell ref="A6:I6"/>
    <mergeCell ref="A7:I7"/>
    <mergeCell ref="A8:I8"/>
    <mergeCell ref="A9:I9"/>
    <mergeCell ref="B4:I4"/>
    <mergeCell ref="B11:I11"/>
  </mergeCells>
  <phoneticPr fontId="10" type="noConversion"/>
  <pageMargins left="0.25" right="0.25" top="0.75" bottom="0.75" header="0.3" footer="0.3"/>
  <pageSetup paperSize="9" scale="45" firstPageNumber="0" fitToHeight="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2024-12-12T13:27:26Z</cp:lastPrinted>
  <dcterms:created xsi:type="dcterms:W3CDTF">2016-09-15T08:33:18Z</dcterms:created>
  <dcterms:modified xsi:type="dcterms:W3CDTF">2025-03-27T14:11:09Z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