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ESIEJI PIRKIMAI\2022 m\Pakuočių atliekų surinkimas\Atviras konkursas 2022-10-20\Prienai\Sutartis\"/>
    </mc:Choice>
  </mc:AlternateContent>
  <xr:revisionPtr revIDLastSave="0" documentId="8_{6FD9D74F-43FF-4FDD-A103-EB4D4A84255D}" xr6:coauthVersionLast="47" xr6:coauthVersionMax="47" xr10:uidLastSave="{00000000-0000-0000-0000-000000000000}"/>
  <bookViews>
    <workbookView xWindow="-120" yWindow="-120" windowWidth="29040" windowHeight="15840" xr2:uid="{F2FFFA6B-3B59-4B36-A1CB-E8C196654ED4}"/>
  </bookViews>
  <sheets>
    <sheet name="PRIENAI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6" l="1"/>
  <c r="J15" i="6"/>
  <c r="X15" i="6" l="1"/>
  <c r="W15" i="6"/>
  <c r="V15" i="6"/>
  <c r="U15" i="6"/>
  <c r="T15" i="6"/>
  <c r="S15" i="6"/>
  <c r="R15" i="6"/>
  <c r="Q15" i="6"/>
  <c r="P15" i="6"/>
  <c r="O15" i="6"/>
  <c r="N15" i="6"/>
  <c r="M15" i="6"/>
  <c r="L15" i="6"/>
  <c r="I15" i="6"/>
  <c r="H15" i="6"/>
  <c r="G15" i="6"/>
  <c r="F15" i="6"/>
  <c r="E15" i="6"/>
  <c r="D15" i="6"/>
  <c r="C15" i="6"/>
</calcChain>
</file>

<file path=xl/sharedStrings.xml><?xml version="1.0" encoding="utf-8"?>
<sst xmlns="http://schemas.openxmlformats.org/spreadsheetml/2006/main" count="55" uniqueCount="43">
  <si>
    <t>Konteinerių talpa</t>
  </si>
  <si>
    <t>l</t>
  </si>
  <si>
    <t>Konteinerio dydis</t>
  </si>
  <si>
    <t>m³</t>
  </si>
  <si>
    <t>vnt.</t>
  </si>
  <si>
    <t>kart.</t>
  </si>
  <si>
    <t>Konteinerių  skaičius:</t>
  </si>
  <si>
    <t xml:space="preserve"> Kilomentrai, surenkant konteinerius  vieno apvažiavimo metu </t>
  </si>
  <si>
    <t>km</t>
  </si>
  <si>
    <t>Daugiabučių (įgilinamų)  konteinerių skaičius Prienų ir Jiezno mieste</t>
  </si>
  <si>
    <t>Daugiabučių (įgilinamų) kont. ištuštinimo dažnis Prienų ir Jiezno mieste</t>
  </si>
  <si>
    <t>Kolektyvinių konteinerių skaičius  Prienų r. sav</t>
  </si>
  <si>
    <t>Kolektyvinių konteinerių ištuštinimo dažnis Prienų r. sav</t>
  </si>
  <si>
    <t>Kont. skaičius individualiuose namuose Prienų r. sav.</t>
  </si>
  <si>
    <t xml:space="preserve"> Kont. individualiuose namuose ištuštinimo dažnis Prienų r. sav.</t>
  </si>
  <si>
    <t>Kont.skaičius įmonėse Prienai r. sav.</t>
  </si>
  <si>
    <t>Kont. Įmonėse ištuštinimo dažnis Prienai r. sav.</t>
  </si>
  <si>
    <r>
      <t>1PA12</t>
    </r>
    <r>
      <rPr>
        <b/>
        <vertAlign val="superscript"/>
        <sz val="11"/>
        <color rgb="FF000000"/>
        <rFont val="Times New Roman"/>
        <family val="1"/>
        <charset val="186"/>
      </rPr>
      <t>1</t>
    </r>
  </si>
  <si>
    <r>
      <t>2ST4</t>
    </r>
    <r>
      <rPr>
        <b/>
        <vertAlign val="superscript"/>
        <sz val="11"/>
        <color rgb="FF000000"/>
        <rFont val="Times New Roman"/>
        <family val="1"/>
        <charset val="186"/>
      </rPr>
      <t>2</t>
    </r>
  </si>
  <si>
    <t>PA (išskyrus stiklą)</t>
  </si>
  <si>
    <t>Stiklo PA</t>
  </si>
  <si>
    <t>Plastiko/metalo PA</t>
  </si>
  <si>
    <t>Popieriaus PA</t>
  </si>
  <si>
    <r>
      <t>7ST12</t>
    </r>
    <r>
      <rPr>
        <b/>
        <vertAlign val="superscript"/>
        <sz val="11"/>
        <color rgb="FF000000"/>
        <rFont val="Times New Roman"/>
        <family val="1"/>
        <charset val="186"/>
      </rPr>
      <t>7</t>
    </r>
  </si>
  <si>
    <r>
      <t>6POP26</t>
    </r>
    <r>
      <rPr>
        <b/>
        <vertAlign val="superscript"/>
        <sz val="11"/>
        <color rgb="FF000000"/>
        <rFont val="Times New Roman"/>
        <family val="1"/>
        <charset val="186"/>
      </rPr>
      <t>6</t>
    </r>
  </si>
  <si>
    <r>
      <t>8PA12</t>
    </r>
    <r>
      <rPr>
        <b/>
        <vertAlign val="superscript"/>
        <sz val="11"/>
        <color rgb="FF000000"/>
        <rFont val="Times New Roman"/>
        <family val="1"/>
        <charset val="186"/>
      </rPr>
      <t>8</t>
    </r>
  </si>
  <si>
    <r>
      <t>9ST4</t>
    </r>
    <r>
      <rPr>
        <b/>
        <vertAlign val="superscript"/>
        <sz val="11"/>
        <color rgb="FF000000"/>
        <rFont val="Times New Roman"/>
        <family val="1"/>
        <charset val="186"/>
      </rPr>
      <t>9</t>
    </r>
  </si>
  <si>
    <r>
      <t>1</t>
    </r>
    <r>
      <rPr>
        <b/>
        <sz val="10"/>
        <color rgb="FF000000"/>
        <rFont val="Times New Roman"/>
        <family val="1"/>
        <charset val="186"/>
      </rPr>
      <t>1PA12</t>
    </r>
    <r>
      <rPr>
        <sz val="10"/>
        <color rgb="FF000000"/>
        <rFont val="Times New Roman"/>
        <family val="1"/>
        <charset val="186"/>
      </rPr>
      <t xml:space="preserve"> - PA surenkamos iš visų Prienų rajono savivaldybės individualių namų valdų pakuočių (išskyrus stiklo) konteinerių 12 kartų per metus. </t>
    </r>
  </si>
  <si>
    <r>
      <t>2</t>
    </r>
    <r>
      <rPr>
        <b/>
        <sz val="10"/>
        <color rgb="FF000000"/>
        <rFont val="Times New Roman"/>
        <family val="1"/>
        <charset val="186"/>
      </rPr>
      <t>2ST4</t>
    </r>
    <r>
      <rPr>
        <sz val="10"/>
        <color rgb="FF000000"/>
        <rFont val="Times New Roman"/>
        <family val="1"/>
        <charset val="186"/>
      </rPr>
      <t xml:space="preserve"> - ST surenkamos iš visų Prienų rajono savivaldybės individualių namų valdų  stiklo pakuotės konteinerių 4 kartus per metus. </t>
    </r>
  </si>
  <si>
    <r>
      <t xml:space="preserve">3 </t>
    </r>
    <r>
      <rPr>
        <b/>
        <sz val="10"/>
        <color rgb="FF000000"/>
        <rFont val="Times New Roman"/>
        <family val="1"/>
        <charset val="186"/>
      </rPr>
      <t>3PL26</t>
    </r>
    <r>
      <rPr>
        <sz val="10"/>
        <color rgb="FF000000"/>
        <rFont val="Times New Roman"/>
        <family val="1"/>
        <charset val="186"/>
      </rPr>
      <t xml:space="preserve"> – PA surenkamos iš visų Prienų rajono savivaldybės BN plastiko pakuotės konteinerių  26 kartus per metus.</t>
    </r>
  </si>
  <si>
    <t>Konteinerių išstūmimo dažnumas</t>
  </si>
  <si>
    <t>%</t>
  </si>
  <si>
    <t xml:space="preserve">t </t>
  </si>
  <si>
    <t>Surinktas atliekų kiekis</t>
  </si>
  <si>
    <r>
      <t>6</t>
    </r>
    <r>
      <rPr>
        <b/>
        <sz val="10"/>
        <color rgb="FF000000"/>
        <rFont val="Times New Roman"/>
        <family val="1"/>
        <charset val="186"/>
      </rPr>
      <t xml:space="preserve"> 6POP26</t>
    </r>
    <r>
      <rPr>
        <sz val="10"/>
        <color rgb="FF000000"/>
        <rFont val="Times New Roman"/>
        <family val="1"/>
        <charset val="186"/>
      </rPr>
      <t xml:space="preserve"> - PA surenkamos iš visų Prienų ir Jiezno mieste BN (įgilinamųjų) daugiabučių popieriaus pakuotės konteinerių 26 kartus per metus.</t>
    </r>
  </si>
  <si>
    <r>
      <t>7</t>
    </r>
    <r>
      <rPr>
        <b/>
        <sz val="10"/>
        <color rgb="FF000000"/>
        <rFont val="Times New Roman"/>
        <family val="1"/>
        <charset val="186"/>
      </rPr>
      <t xml:space="preserve"> 7ST12</t>
    </r>
    <r>
      <rPr>
        <sz val="10"/>
        <color rgb="FF000000"/>
        <rFont val="Times New Roman"/>
        <family val="1"/>
        <charset val="186"/>
      </rPr>
      <t xml:space="preserve"> - PA surenkamos iš BN stiklo pakuotės konteinerių 12 kartų per metus.</t>
    </r>
  </si>
  <si>
    <r>
      <t xml:space="preserve">8 </t>
    </r>
    <r>
      <rPr>
        <b/>
        <sz val="10"/>
        <color rgb="FF000000"/>
        <rFont val="Times New Roman"/>
        <family val="1"/>
        <charset val="186"/>
      </rPr>
      <t>8PA12</t>
    </r>
    <r>
      <rPr>
        <sz val="10"/>
        <color rgb="FF000000"/>
        <rFont val="Times New Roman"/>
        <family val="1"/>
        <charset val="186"/>
      </rPr>
      <t xml:space="preserve"> – PA surenkamos iš įmonių pakuočių (išskyrus stiklo) konteinerių  12 kartų per metus.</t>
    </r>
  </si>
  <si>
    <r>
      <t>9</t>
    </r>
    <r>
      <rPr>
        <b/>
        <sz val="10"/>
        <color rgb="FF000000"/>
        <rFont val="Times New Roman"/>
        <family val="1"/>
        <charset val="186"/>
      </rPr>
      <t xml:space="preserve"> 9ST4</t>
    </r>
    <r>
      <rPr>
        <sz val="10"/>
        <color rgb="FF000000"/>
        <rFont val="Times New Roman"/>
        <family val="1"/>
        <charset val="186"/>
      </rPr>
      <t xml:space="preserve"> - PA surenkamos iš įmonių stiklo pakuotės konteinerių 4 kartus per metus.</t>
    </r>
  </si>
  <si>
    <r>
      <t>3PL26</t>
    </r>
    <r>
      <rPr>
        <b/>
        <vertAlign val="superscript"/>
        <sz val="11"/>
        <color rgb="FF000000"/>
        <rFont val="Times New Roman"/>
        <family val="1"/>
        <charset val="186"/>
      </rPr>
      <t>3</t>
    </r>
  </si>
  <si>
    <r>
      <t>5</t>
    </r>
    <r>
      <rPr>
        <b/>
        <sz val="10"/>
        <color rgb="FF000000"/>
        <rFont val="Times New Roman"/>
        <family val="1"/>
        <charset val="186"/>
      </rPr>
      <t xml:space="preserve"> 5POP26</t>
    </r>
    <r>
      <rPr>
        <sz val="10"/>
        <color rgb="FF000000"/>
        <rFont val="Times New Roman"/>
        <family val="1"/>
        <charset val="186"/>
      </rPr>
      <t xml:space="preserve"> - PA surenkamos iš visų Prienų rajono savivaldybės BN popieriaus pakuotės konteinerių 26 kartus per metus.</t>
    </r>
  </si>
  <si>
    <r>
      <t xml:space="preserve">4 </t>
    </r>
    <r>
      <rPr>
        <b/>
        <sz val="10"/>
        <color rgb="FF000000"/>
        <rFont val="Times New Roman"/>
        <family val="1"/>
        <charset val="186"/>
      </rPr>
      <t>4PL26</t>
    </r>
    <r>
      <rPr>
        <sz val="10"/>
        <color rgb="FF000000"/>
        <rFont val="Times New Roman"/>
        <family val="1"/>
        <charset val="186"/>
      </rPr>
      <t xml:space="preserve"> – PA surenkamos iš visų Prienų ir Jiezno mieste BN (įgilinamųjų) daugiabučių plastiko pakuotės konteinerių  26 kartus per metus.</t>
    </r>
  </si>
  <si>
    <r>
      <t>4PL26</t>
    </r>
    <r>
      <rPr>
        <b/>
        <vertAlign val="superscript"/>
        <sz val="11"/>
        <color rgb="FF000000"/>
        <rFont val="Times New Roman"/>
        <family val="1"/>
        <charset val="186"/>
      </rPr>
      <t>4</t>
    </r>
  </si>
  <si>
    <r>
      <t>5POP26</t>
    </r>
    <r>
      <rPr>
        <b/>
        <vertAlign val="superscript"/>
        <sz val="11"/>
        <color rgb="FF000000"/>
        <rFont val="Times New Roman"/>
        <family val="1"/>
        <charset val="186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</si>
</sst>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vertAlign val="superscript"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vertAlign val="superscript"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Symbol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3" borderId="15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16" xfId="0" applyFont="1" applyFill="1" applyBorder="1" applyAlignment="1">
      <alignment horizontal="center" vertical="center" wrapText="1" shrinkToFit="1"/>
    </xf>
    <xf numFmtId="0" fontId="2" fillId="3" borderId="18" xfId="0" applyFont="1" applyFill="1" applyBorder="1" applyAlignment="1">
      <alignment horizontal="center" vertical="center" wrapText="1" shrinkToFit="1"/>
    </xf>
    <xf numFmtId="0" fontId="3" fillId="5" borderId="22" xfId="0" applyFont="1" applyFill="1" applyBorder="1" applyAlignment="1">
      <alignment horizontal="center" vertical="center" wrapText="1" shrinkToFit="1"/>
    </xf>
    <xf numFmtId="0" fontId="3" fillId="5" borderId="23" xfId="0" applyFont="1" applyFill="1" applyBorder="1" applyAlignment="1">
      <alignment horizontal="center" vertical="center" wrapText="1" shrinkToFit="1"/>
    </xf>
    <xf numFmtId="0" fontId="3" fillId="3" borderId="22" xfId="0" applyFont="1" applyFill="1" applyBorder="1" applyAlignment="1">
      <alignment horizontal="center" vertical="center" wrapText="1" shrinkToFit="1"/>
    </xf>
    <xf numFmtId="0" fontId="3" fillId="3" borderId="24" xfId="0" applyFont="1" applyFill="1" applyBorder="1" applyAlignment="1">
      <alignment horizontal="center" vertical="center" wrapText="1" shrinkToFit="1"/>
    </xf>
    <xf numFmtId="0" fontId="2" fillId="3" borderId="22" xfId="0" applyFont="1" applyFill="1" applyBorder="1" applyAlignment="1">
      <alignment horizontal="center" vertical="center" wrapText="1" shrinkToFit="1"/>
    </xf>
    <xf numFmtId="0" fontId="2" fillId="3" borderId="24" xfId="0" applyFont="1" applyFill="1" applyBorder="1" applyAlignment="1">
      <alignment horizontal="center" vertical="center" wrapText="1" shrinkToFit="1"/>
    </xf>
    <xf numFmtId="0" fontId="2" fillId="5" borderId="22" xfId="0" applyFont="1" applyFill="1" applyBorder="1" applyAlignment="1">
      <alignment horizontal="center" vertical="center" wrapText="1" shrinkToFit="1"/>
    </xf>
    <xf numFmtId="0" fontId="2" fillId="5" borderId="23" xfId="0" applyFont="1" applyFill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wrapText="1" shrinkToFit="1"/>
    </xf>
    <xf numFmtId="0" fontId="2" fillId="3" borderId="35" xfId="0" applyFont="1" applyFill="1" applyBorder="1" applyAlignment="1">
      <alignment horizontal="center" vertical="center" wrapText="1" shrinkToFit="1"/>
    </xf>
    <xf numFmtId="0" fontId="2" fillId="5" borderId="13" xfId="0" applyFont="1" applyFill="1" applyBorder="1" applyAlignment="1">
      <alignment horizontal="center" vertical="center" wrapText="1" shrinkToFit="1"/>
    </xf>
    <xf numFmtId="0" fontId="2" fillId="5" borderId="28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11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3" borderId="19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3" borderId="25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3" borderId="25" xfId="0" applyFont="1" applyFill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3" borderId="26" xfId="0" applyFont="1" applyFill="1" applyBorder="1" applyAlignment="1">
      <alignment horizontal="center" vertical="center" wrapText="1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3" borderId="31" xfId="0" applyFont="1" applyFill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wrapText="1" shrinkToFit="1"/>
    </xf>
    <xf numFmtId="0" fontId="2" fillId="5" borderId="7" xfId="0" applyFont="1" applyFill="1" applyBorder="1" applyAlignment="1">
      <alignment horizontal="center" vertical="center" wrapText="1" shrinkToFit="1"/>
    </xf>
    <xf numFmtId="0" fontId="2" fillId="5" borderId="12" xfId="0" applyFont="1" applyFill="1" applyBorder="1" applyAlignment="1">
      <alignment horizontal="center" vertical="center" wrapText="1" shrinkToFit="1"/>
    </xf>
    <xf numFmtId="0" fontId="2" fillId="5" borderId="16" xfId="0" applyFont="1" applyFill="1" applyBorder="1" applyAlignment="1">
      <alignment horizontal="center" vertical="center" wrapText="1" shrinkToFit="1"/>
    </xf>
    <xf numFmtId="0" fontId="2" fillId="5" borderId="18" xfId="0" applyFont="1" applyFill="1" applyBorder="1" applyAlignment="1">
      <alignment horizontal="center" vertical="center" wrapText="1" shrinkToFit="1"/>
    </xf>
    <xf numFmtId="0" fontId="3" fillId="5" borderId="24" xfId="0" applyFont="1" applyFill="1" applyBorder="1" applyAlignment="1">
      <alignment horizontal="center" vertical="center" wrapText="1" shrinkToFit="1"/>
    </xf>
    <xf numFmtId="0" fontId="2" fillId="5" borderId="24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3" borderId="33" xfId="0" applyFont="1" applyFill="1" applyBorder="1" applyAlignment="1">
      <alignment horizontal="center" vertical="center" wrapText="1" shrinkToFit="1"/>
    </xf>
    <xf numFmtId="0" fontId="2" fillId="5" borderId="29" xfId="0" applyFont="1" applyFill="1" applyBorder="1" applyAlignment="1">
      <alignment horizontal="center" vertical="center" wrapText="1" shrinkToFit="1"/>
    </xf>
    <xf numFmtId="0" fontId="2" fillId="2" borderId="37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2" fillId="5" borderId="11" xfId="0" applyFont="1" applyFill="1" applyBorder="1" applyAlignment="1">
      <alignment horizontal="center" vertical="center" wrapText="1" shrinkToFit="1"/>
    </xf>
    <xf numFmtId="0" fontId="2" fillId="3" borderId="37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center" vertical="center" wrapText="1" shrinkToFit="1"/>
    </xf>
    <xf numFmtId="0" fontId="2" fillId="5" borderId="17" xfId="0" applyFont="1" applyFill="1" applyBorder="1" applyAlignment="1">
      <alignment horizontal="center" vertical="center" wrapText="1" shrinkToFit="1"/>
    </xf>
    <xf numFmtId="0" fontId="3" fillId="3" borderId="23" xfId="0" applyFont="1" applyFill="1" applyBorder="1" applyAlignment="1">
      <alignment horizontal="center" vertical="center" wrapText="1" shrinkToFit="1"/>
    </xf>
    <xf numFmtId="0" fontId="2" fillId="3" borderId="23" xfId="0" applyFont="1" applyFill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5" borderId="35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 wrapText="1" shrinkToFit="1"/>
    </xf>
    <xf numFmtId="0" fontId="3" fillId="3" borderId="27" xfId="0" applyFont="1" applyFill="1" applyBorder="1" applyAlignment="1">
      <alignment horizontal="center" vertical="center" wrapText="1" shrinkToFit="1"/>
    </xf>
    <xf numFmtId="0" fontId="3" fillId="5" borderId="26" xfId="0" applyFont="1" applyFill="1" applyBorder="1" applyAlignment="1">
      <alignment horizontal="center" vertical="center" wrapText="1" shrinkToFit="1"/>
    </xf>
    <xf numFmtId="0" fontId="3" fillId="5" borderId="39" xfId="0" applyFont="1" applyFill="1" applyBorder="1" applyAlignment="1">
      <alignment horizontal="center" vertical="center" wrapText="1" shrinkToFit="1"/>
    </xf>
    <xf numFmtId="0" fontId="2" fillId="5" borderId="27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wrapText="1" shrinkToFit="1"/>
    </xf>
    <xf numFmtId="0" fontId="2" fillId="5" borderId="26" xfId="0" applyFont="1" applyFill="1" applyBorder="1" applyAlignment="1">
      <alignment horizontal="center" vertical="center" wrapText="1" shrinkToFit="1"/>
    </xf>
    <xf numFmtId="0" fontId="1" fillId="3" borderId="1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 shrinkToFit="1"/>
    </xf>
    <xf numFmtId="0" fontId="2" fillId="5" borderId="30" xfId="0" applyFont="1" applyFill="1" applyBorder="1" applyAlignment="1">
      <alignment horizontal="center" vertical="center" wrapText="1" shrinkToFit="1"/>
    </xf>
    <xf numFmtId="0" fontId="2" fillId="3" borderId="30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2" fillId="3" borderId="39" xfId="0" applyFont="1" applyFill="1" applyBorder="1" applyAlignment="1">
      <alignment horizontal="center" vertical="center" wrapText="1" shrinkToFit="1"/>
    </xf>
    <xf numFmtId="0" fontId="3" fillId="3" borderId="38" xfId="0" applyFont="1" applyFill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 shrinkToFit="1"/>
    </xf>
    <xf numFmtId="0" fontId="2" fillId="3" borderId="34" xfId="0" applyFont="1" applyFill="1" applyBorder="1" applyAlignment="1">
      <alignment horizontal="center" vertical="center" wrapText="1" shrinkToFit="1"/>
    </xf>
    <xf numFmtId="0" fontId="2" fillId="3" borderId="28" xfId="0" applyFont="1" applyFill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 wrapText="1" shrinkToFit="1"/>
    </xf>
    <xf numFmtId="0" fontId="1" fillId="3" borderId="3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2" fillId="5" borderId="31" xfId="0" applyFont="1" applyFill="1" applyBorder="1" applyAlignment="1">
      <alignment horizontal="center" vertical="center" wrapText="1" shrinkToFit="1"/>
    </xf>
    <xf numFmtId="0" fontId="2" fillId="5" borderId="33" xfId="0" applyFont="1" applyFill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32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5" borderId="10" xfId="0" applyFont="1" applyFill="1" applyBorder="1" applyAlignment="1">
      <alignment horizontal="center" vertical="center" wrapText="1" shrinkToFit="1"/>
    </xf>
    <xf numFmtId="0" fontId="2" fillId="5" borderId="36" xfId="0" applyFont="1" applyFill="1" applyBorder="1" applyAlignment="1">
      <alignment horizontal="center" vertical="center" wrapText="1" shrinkToFit="1"/>
    </xf>
    <xf numFmtId="0" fontId="2" fillId="5" borderId="37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36" xfId="0" applyFont="1" applyFill="1" applyBorder="1" applyAlignment="1">
      <alignment horizontal="center" vertical="center" wrapText="1" shrinkToFit="1"/>
    </xf>
    <xf numFmtId="0" fontId="2" fillId="2" borderId="3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 shrinkToFit="1"/>
    </xf>
    <xf numFmtId="0" fontId="2" fillId="5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5" borderId="6" xfId="0" applyFont="1" applyFill="1" applyBorder="1" applyAlignment="1">
      <alignment horizontal="center" vertic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5D13-598E-496A-B0E4-C6028CCA2760}">
  <sheetPr>
    <pageSetUpPr fitToPage="1"/>
  </sheetPr>
  <dimension ref="A1:X27"/>
  <sheetViews>
    <sheetView tabSelected="1" workbookViewId="0">
      <selection activeCell="Y16" sqref="Y16"/>
    </sheetView>
  </sheetViews>
  <sheetFormatPr defaultRowHeight="15" x14ac:dyDescent="0.25"/>
  <cols>
    <col min="1" max="1" width="32.7109375" customWidth="1"/>
    <col min="24" max="24" width="14.85546875" customWidth="1"/>
  </cols>
  <sheetData>
    <row r="1" spans="1:24" ht="15.75" thickBot="1" x14ac:dyDescent="0.3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</row>
    <row r="2" spans="1:24" ht="15.75" customHeight="1" thickBot="1" x14ac:dyDescent="0.3">
      <c r="A2" s="1" t="s">
        <v>0</v>
      </c>
      <c r="B2" s="2" t="s">
        <v>1</v>
      </c>
      <c r="C2" s="151" t="s">
        <v>17</v>
      </c>
      <c r="D2" s="153"/>
      <c r="E2" s="149" t="s">
        <v>18</v>
      </c>
      <c r="F2" s="150"/>
      <c r="G2" s="162" t="s">
        <v>38</v>
      </c>
      <c r="H2" s="163"/>
      <c r="I2" s="164"/>
      <c r="J2" s="162" t="s">
        <v>41</v>
      </c>
      <c r="K2" s="164"/>
      <c r="L2" s="165" t="s">
        <v>42</v>
      </c>
      <c r="M2" s="166"/>
      <c r="N2" s="167"/>
      <c r="O2" s="146" t="s">
        <v>24</v>
      </c>
      <c r="P2" s="147"/>
      <c r="Q2" s="148" t="s">
        <v>23</v>
      </c>
      <c r="R2" s="149"/>
      <c r="S2" s="150"/>
      <c r="T2" s="151" t="s">
        <v>25</v>
      </c>
      <c r="U2" s="152"/>
      <c r="V2" s="153"/>
      <c r="W2" s="148" t="s">
        <v>26</v>
      </c>
      <c r="X2" s="150"/>
    </row>
    <row r="3" spans="1:24" ht="35.25" customHeight="1" thickBot="1" x14ac:dyDescent="0.3">
      <c r="A3" s="173" t="s">
        <v>2</v>
      </c>
      <c r="B3" s="175" t="s">
        <v>3</v>
      </c>
      <c r="C3" s="151" t="s">
        <v>19</v>
      </c>
      <c r="D3" s="153"/>
      <c r="E3" s="148" t="s">
        <v>20</v>
      </c>
      <c r="F3" s="150"/>
      <c r="G3" s="170" t="s">
        <v>21</v>
      </c>
      <c r="H3" s="177"/>
      <c r="I3" s="171"/>
      <c r="J3" s="170" t="s">
        <v>21</v>
      </c>
      <c r="K3" s="171"/>
      <c r="L3" s="146" t="s">
        <v>22</v>
      </c>
      <c r="M3" s="172"/>
      <c r="N3" s="147"/>
      <c r="O3" s="146" t="s">
        <v>22</v>
      </c>
      <c r="P3" s="147"/>
      <c r="Q3" s="148" t="s">
        <v>20</v>
      </c>
      <c r="R3" s="149"/>
      <c r="S3" s="150"/>
      <c r="T3" s="151" t="s">
        <v>19</v>
      </c>
      <c r="U3" s="152"/>
      <c r="V3" s="153"/>
      <c r="W3" s="148" t="s">
        <v>20</v>
      </c>
      <c r="X3" s="150"/>
    </row>
    <row r="4" spans="1:24" ht="18.75" customHeight="1" thickBot="1" x14ac:dyDescent="0.3">
      <c r="A4" s="174"/>
      <c r="B4" s="176"/>
      <c r="C4" s="62">
        <v>0.24</v>
      </c>
      <c r="D4" s="4">
        <v>1.1000000000000001</v>
      </c>
      <c r="E4" s="77">
        <v>0.24</v>
      </c>
      <c r="F4" s="77">
        <v>0.12</v>
      </c>
      <c r="G4" s="65">
        <v>5</v>
      </c>
      <c r="H4" s="83">
        <v>3</v>
      </c>
      <c r="I4" s="76">
        <v>2.5</v>
      </c>
      <c r="J4" s="65">
        <v>5</v>
      </c>
      <c r="K4" s="66">
        <v>3</v>
      </c>
      <c r="L4" s="6">
        <v>5</v>
      </c>
      <c r="M4" s="64">
        <v>3</v>
      </c>
      <c r="N4" s="7">
        <v>2.5</v>
      </c>
      <c r="O4" s="6">
        <v>5</v>
      </c>
      <c r="P4" s="74">
        <v>3</v>
      </c>
      <c r="Q4" s="5">
        <v>1.3</v>
      </c>
      <c r="R4" s="3">
        <v>1.1000000000000001</v>
      </c>
      <c r="S4" s="75">
        <v>1.8</v>
      </c>
      <c r="T4" s="47">
        <v>0.24</v>
      </c>
      <c r="U4" s="48">
        <v>1.1000000000000001</v>
      </c>
      <c r="V4" s="84">
        <v>2.5</v>
      </c>
      <c r="W4" s="46">
        <v>0.12</v>
      </c>
      <c r="X4" s="100">
        <v>1.8</v>
      </c>
    </row>
    <row r="5" spans="1:24" ht="30" x14ac:dyDescent="0.25">
      <c r="A5" s="8" t="s">
        <v>9</v>
      </c>
      <c r="B5" s="9" t="s">
        <v>4</v>
      </c>
      <c r="C5" s="10"/>
      <c r="D5" s="49"/>
      <c r="E5" s="29"/>
      <c r="F5" s="30"/>
      <c r="G5" s="67">
        <v>25</v>
      </c>
      <c r="H5" s="79">
        <v>10</v>
      </c>
      <c r="I5" s="68"/>
      <c r="J5" s="67">
        <v>25</v>
      </c>
      <c r="K5" s="68">
        <v>10</v>
      </c>
      <c r="L5" s="10">
        <v>25</v>
      </c>
      <c r="M5" s="11">
        <v>10</v>
      </c>
      <c r="N5" s="49"/>
      <c r="O5" s="10">
        <v>25</v>
      </c>
      <c r="P5" s="49">
        <v>10</v>
      </c>
      <c r="Q5" s="29">
        <v>16</v>
      </c>
      <c r="R5" s="78">
        <v>19</v>
      </c>
      <c r="S5" s="50"/>
      <c r="T5" s="85"/>
      <c r="U5" s="86"/>
      <c r="V5" s="87"/>
      <c r="W5" s="103"/>
      <c r="X5" s="104"/>
    </row>
    <row r="6" spans="1:24" ht="45" x14ac:dyDescent="0.25">
      <c r="A6" s="12" t="s">
        <v>10</v>
      </c>
      <c r="B6" s="14" t="s">
        <v>5</v>
      </c>
      <c r="C6" s="15"/>
      <c r="D6" s="51"/>
      <c r="E6" s="33"/>
      <c r="F6" s="34"/>
      <c r="G6" s="31">
        <v>26</v>
      </c>
      <c r="H6" s="32">
        <v>26</v>
      </c>
      <c r="I6" s="69"/>
      <c r="J6" s="31">
        <v>26</v>
      </c>
      <c r="K6" s="69">
        <v>26</v>
      </c>
      <c r="L6" s="15">
        <v>26</v>
      </c>
      <c r="M6" s="16">
        <v>26</v>
      </c>
      <c r="N6" s="51"/>
      <c r="O6" s="15">
        <v>26</v>
      </c>
      <c r="P6" s="51">
        <v>26</v>
      </c>
      <c r="Q6" s="33">
        <v>12</v>
      </c>
      <c r="R6" s="80">
        <v>12</v>
      </c>
      <c r="S6" s="52"/>
      <c r="T6" s="88"/>
      <c r="U6" s="89"/>
      <c r="V6" s="90"/>
      <c r="W6" s="105"/>
      <c r="X6" s="106"/>
    </row>
    <row r="7" spans="1:24" ht="30" x14ac:dyDescent="0.25">
      <c r="A7" s="12" t="s">
        <v>11</v>
      </c>
      <c r="B7" s="14" t="s">
        <v>4</v>
      </c>
      <c r="C7" s="15"/>
      <c r="D7" s="53">
        <v>177</v>
      </c>
      <c r="E7" s="35">
        <v>177</v>
      </c>
      <c r="F7" s="34"/>
      <c r="G7" s="37">
        <v>8</v>
      </c>
      <c r="H7" s="38">
        <v>11</v>
      </c>
      <c r="I7" s="70">
        <v>55</v>
      </c>
      <c r="J7" s="37"/>
      <c r="K7" s="70"/>
      <c r="L7" s="17">
        <v>8</v>
      </c>
      <c r="M7" s="18">
        <v>11</v>
      </c>
      <c r="N7" s="53">
        <v>55</v>
      </c>
      <c r="O7" s="17"/>
      <c r="P7" s="53"/>
      <c r="Q7" s="35">
        <v>19</v>
      </c>
      <c r="R7" s="81"/>
      <c r="S7" s="54">
        <v>55</v>
      </c>
      <c r="T7" s="88"/>
      <c r="U7" s="89"/>
      <c r="V7" s="90"/>
      <c r="W7" s="105"/>
      <c r="X7" s="106"/>
    </row>
    <row r="8" spans="1:24" ht="30" x14ac:dyDescent="0.25">
      <c r="A8" s="12" t="s">
        <v>12</v>
      </c>
      <c r="B8" s="14" t="s">
        <v>5</v>
      </c>
      <c r="C8" s="15"/>
      <c r="D8" s="51">
        <v>12</v>
      </c>
      <c r="E8" s="33">
        <v>4</v>
      </c>
      <c r="F8" s="34"/>
      <c r="G8" s="31">
        <v>26</v>
      </c>
      <c r="H8" s="32">
        <v>26</v>
      </c>
      <c r="I8" s="69">
        <v>26</v>
      </c>
      <c r="J8" s="31"/>
      <c r="K8" s="69"/>
      <c r="L8" s="15">
        <v>26</v>
      </c>
      <c r="M8" s="16">
        <v>26</v>
      </c>
      <c r="N8" s="51">
        <v>26</v>
      </c>
      <c r="O8" s="15"/>
      <c r="P8" s="51"/>
      <c r="Q8" s="33">
        <v>12</v>
      </c>
      <c r="R8" s="80"/>
      <c r="S8" s="52">
        <v>12</v>
      </c>
      <c r="T8" s="88"/>
      <c r="U8" s="89"/>
      <c r="V8" s="90"/>
      <c r="W8" s="105"/>
      <c r="X8" s="106"/>
    </row>
    <row r="9" spans="1:24" ht="30" x14ac:dyDescent="0.25">
      <c r="A9" s="12" t="s">
        <v>13</v>
      </c>
      <c r="B9" s="14" t="s">
        <v>4</v>
      </c>
      <c r="C9" s="17">
        <v>8884</v>
      </c>
      <c r="D9" s="53"/>
      <c r="E9" s="35"/>
      <c r="F9" s="36">
        <v>8871</v>
      </c>
      <c r="G9" s="37"/>
      <c r="H9" s="38"/>
      <c r="I9" s="70"/>
      <c r="J9" s="37"/>
      <c r="K9" s="70"/>
      <c r="L9" s="17"/>
      <c r="M9" s="18"/>
      <c r="N9" s="53"/>
      <c r="O9" s="17"/>
      <c r="P9" s="53"/>
      <c r="Q9" s="35"/>
      <c r="R9" s="81"/>
      <c r="S9" s="54"/>
      <c r="T9" s="88"/>
      <c r="U9" s="89"/>
      <c r="V9" s="90"/>
      <c r="W9" s="105"/>
      <c r="X9" s="106"/>
    </row>
    <row r="10" spans="1:24" ht="30" x14ac:dyDescent="0.25">
      <c r="A10" s="55" t="s">
        <v>14</v>
      </c>
      <c r="B10" s="56" t="s">
        <v>5</v>
      </c>
      <c r="C10" s="15">
        <v>12</v>
      </c>
      <c r="D10" s="51"/>
      <c r="E10" s="35"/>
      <c r="F10" s="34">
        <v>4</v>
      </c>
      <c r="G10" s="31"/>
      <c r="H10" s="32"/>
      <c r="I10" s="70"/>
      <c r="J10" s="37"/>
      <c r="K10" s="70"/>
      <c r="L10" s="17"/>
      <c r="M10" s="18"/>
      <c r="N10" s="53"/>
      <c r="O10" s="17"/>
      <c r="P10" s="53"/>
      <c r="Q10" s="35"/>
      <c r="R10" s="81"/>
      <c r="S10" s="52"/>
      <c r="T10" s="88"/>
      <c r="U10" s="89"/>
      <c r="V10" s="90"/>
      <c r="W10" s="105"/>
      <c r="X10" s="106"/>
    </row>
    <row r="11" spans="1:24" s="57" customFormat="1" x14ac:dyDescent="0.25">
      <c r="A11" s="13" t="s">
        <v>15</v>
      </c>
      <c r="B11" s="14" t="s">
        <v>4</v>
      </c>
      <c r="C11" s="15"/>
      <c r="D11" s="51"/>
      <c r="E11" s="35"/>
      <c r="F11" s="34"/>
      <c r="G11" s="31"/>
      <c r="H11" s="32"/>
      <c r="I11" s="70"/>
      <c r="J11" s="37"/>
      <c r="K11" s="70"/>
      <c r="L11" s="17"/>
      <c r="M11" s="18"/>
      <c r="N11" s="53"/>
      <c r="O11" s="17"/>
      <c r="P11" s="53"/>
      <c r="Q11" s="35"/>
      <c r="R11" s="81"/>
      <c r="S11" s="52"/>
      <c r="T11" s="91">
        <v>50</v>
      </c>
      <c r="U11" s="92">
        <v>180</v>
      </c>
      <c r="V11" s="82">
        <v>16</v>
      </c>
      <c r="W11" s="107">
        <v>200</v>
      </c>
      <c r="X11" s="102">
        <v>7</v>
      </c>
    </row>
    <row r="12" spans="1:24" s="57" customFormat="1" ht="30.75" thickBot="1" x14ac:dyDescent="0.3">
      <c r="A12" s="13" t="s">
        <v>16</v>
      </c>
      <c r="B12" s="14" t="s">
        <v>5</v>
      </c>
      <c r="C12" s="58"/>
      <c r="D12" s="123"/>
      <c r="E12" s="60"/>
      <c r="F12" s="112"/>
      <c r="G12" s="113"/>
      <c r="H12" s="114"/>
      <c r="I12" s="115"/>
      <c r="J12" s="117"/>
      <c r="K12" s="115"/>
      <c r="L12" s="98"/>
      <c r="M12" s="116"/>
      <c r="N12" s="59"/>
      <c r="O12" s="98"/>
      <c r="P12" s="59"/>
      <c r="Q12" s="60"/>
      <c r="R12" s="124"/>
      <c r="S12" s="125"/>
      <c r="T12" s="126">
        <v>12</v>
      </c>
      <c r="U12" s="127">
        <v>12</v>
      </c>
      <c r="V12" s="128">
        <v>12</v>
      </c>
      <c r="W12" s="108">
        <v>4</v>
      </c>
      <c r="X12" s="109">
        <v>4</v>
      </c>
    </row>
    <row r="13" spans="1:24" s="96" customFormat="1" ht="15.75" thickBot="1" x14ac:dyDescent="0.3">
      <c r="A13" s="110" t="s">
        <v>30</v>
      </c>
      <c r="B13" s="132" t="s">
        <v>31</v>
      </c>
      <c r="C13" s="25">
        <v>85</v>
      </c>
      <c r="D13" s="99">
        <v>85</v>
      </c>
      <c r="E13" s="27">
        <v>80</v>
      </c>
      <c r="F13" s="63">
        <v>80</v>
      </c>
      <c r="G13" s="136">
        <v>100</v>
      </c>
      <c r="H13" s="121">
        <v>100</v>
      </c>
      <c r="I13" s="137">
        <v>100</v>
      </c>
      <c r="J13" s="142">
        <v>100</v>
      </c>
      <c r="K13" s="143">
        <v>100</v>
      </c>
      <c r="L13" s="25">
        <v>100</v>
      </c>
      <c r="M13" s="61">
        <v>100</v>
      </c>
      <c r="N13" s="26">
        <v>100</v>
      </c>
      <c r="O13" s="25">
        <v>100</v>
      </c>
      <c r="P13" s="26">
        <v>100</v>
      </c>
      <c r="Q13" s="133">
        <v>100</v>
      </c>
      <c r="R13" s="122">
        <v>80</v>
      </c>
      <c r="S13" s="28">
        <v>80</v>
      </c>
      <c r="T13" s="140">
        <v>80</v>
      </c>
      <c r="U13" s="135">
        <v>80</v>
      </c>
      <c r="V13" s="141">
        <v>80</v>
      </c>
      <c r="W13" s="138">
        <v>80</v>
      </c>
      <c r="X13" s="101">
        <v>80</v>
      </c>
    </row>
    <row r="14" spans="1:24" s="96" customFormat="1" ht="15.75" thickBot="1" x14ac:dyDescent="0.3">
      <c r="A14" s="110" t="s">
        <v>33</v>
      </c>
      <c r="B14" s="111" t="s">
        <v>32</v>
      </c>
      <c r="C14" s="23">
        <v>609</v>
      </c>
      <c r="D14" s="94">
        <v>56</v>
      </c>
      <c r="E14" s="44">
        <v>29</v>
      </c>
      <c r="F14" s="72">
        <v>715</v>
      </c>
      <c r="G14" s="42">
        <v>43</v>
      </c>
      <c r="H14" s="73">
        <v>16</v>
      </c>
      <c r="I14" s="97">
        <v>36</v>
      </c>
      <c r="J14" s="41">
        <v>33</v>
      </c>
      <c r="K14" s="144">
        <v>8</v>
      </c>
      <c r="L14" s="23">
        <v>69</v>
      </c>
      <c r="M14" s="22">
        <v>26</v>
      </c>
      <c r="N14" s="43">
        <v>57</v>
      </c>
      <c r="O14" s="23">
        <v>52</v>
      </c>
      <c r="P14" s="43">
        <v>12</v>
      </c>
      <c r="Q14" s="134">
        <v>82</v>
      </c>
      <c r="R14" s="120">
        <v>30</v>
      </c>
      <c r="S14" s="45">
        <v>143</v>
      </c>
      <c r="T14" s="129">
        <v>3</v>
      </c>
      <c r="U14" s="130">
        <v>53</v>
      </c>
      <c r="V14" s="131">
        <v>11</v>
      </c>
      <c r="W14" s="139">
        <v>16</v>
      </c>
      <c r="X14" s="119">
        <v>8</v>
      </c>
    </row>
    <row r="15" spans="1:24" ht="15.75" thickBot="1" x14ac:dyDescent="0.3">
      <c r="A15" s="1" t="s">
        <v>6</v>
      </c>
      <c r="B15" s="2" t="s">
        <v>4</v>
      </c>
      <c r="C15" s="71">
        <f>+C9</f>
        <v>8884</v>
      </c>
      <c r="D15" s="39">
        <f>+D7</f>
        <v>177</v>
      </c>
      <c r="E15" s="93">
        <f>+E7</f>
        <v>177</v>
      </c>
      <c r="F15" s="40">
        <f>+F9</f>
        <v>8871</v>
      </c>
      <c r="G15" s="41">
        <f>+G5+G7</f>
        <v>33</v>
      </c>
      <c r="H15" s="42">
        <f>+H5+H7</f>
        <v>21</v>
      </c>
      <c r="I15" s="97">
        <f>+I7</f>
        <v>55</v>
      </c>
      <c r="J15" s="95">
        <f>+J5</f>
        <v>25</v>
      </c>
      <c r="K15" s="95">
        <f>+K5</f>
        <v>10</v>
      </c>
      <c r="L15" s="23">
        <f>+L7+L5</f>
        <v>33</v>
      </c>
      <c r="M15" s="21">
        <f>+M7+M5</f>
        <v>21</v>
      </c>
      <c r="N15" s="94">
        <f>+N7</f>
        <v>55</v>
      </c>
      <c r="O15" s="23">
        <f>+O5</f>
        <v>25</v>
      </c>
      <c r="P15" s="43">
        <f>+P5</f>
        <v>10</v>
      </c>
      <c r="Q15" s="40">
        <f>+Q5+Q7</f>
        <v>35</v>
      </c>
      <c r="R15" s="24">
        <f>+R5</f>
        <v>19</v>
      </c>
      <c r="S15" s="45">
        <f>+S7</f>
        <v>55</v>
      </c>
      <c r="T15" s="129">
        <f>+T11</f>
        <v>50</v>
      </c>
      <c r="U15" s="130">
        <f>+U11</f>
        <v>180</v>
      </c>
      <c r="V15" s="131">
        <f>+V11</f>
        <v>16</v>
      </c>
      <c r="W15" s="118">
        <f>+W11</f>
        <v>200</v>
      </c>
      <c r="X15" s="119">
        <f>+X11</f>
        <v>7</v>
      </c>
    </row>
    <row r="16" spans="1:24" s="96" customFormat="1" ht="43.5" thickBot="1" x14ac:dyDescent="0.3">
      <c r="A16" s="19" t="s">
        <v>7</v>
      </c>
      <c r="B16" s="20" t="s">
        <v>8</v>
      </c>
      <c r="C16" s="146">
        <v>1314</v>
      </c>
      <c r="D16" s="172"/>
      <c r="E16" s="148">
        <v>1314</v>
      </c>
      <c r="F16" s="150"/>
      <c r="G16" s="170">
        <v>395</v>
      </c>
      <c r="H16" s="177"/>
      <c r="I16" s="177"/>
      <c r="J16" s="170">
        <v>102</v>
      </c>
      <c r="K16" s="171"/>
      <c r="L16" s="146">
        <v>395</v>
      </c>
      <c r="M16" s="172"/>
      <c r="N16" s="172"/>
      <c r="O16" s="154">
        <v>102</v>
      </c>
      <c r="P16" s="155"/>
      <c r="Q16" s="148">
        <v>395</v>
      </c>
      <c r="R16" s="149"/>
      <c r="S16" s="149"/>
      <c r="T16" s="156">
        <v>720</v>
      </c>
      <c r="U16" s="157"/>
      <c r="V16" s="158"/>
      <c r="W16" s="159">
        <v>720</v>
      </c>
      <c r="X16" s="160"/>
    </row>
    <row r="17" spans="1:24" x14ac:dyDescent="0.25">
      <c r="T17" s="145"/>
      <c r="U17" s="145"/>
      <c r="V17" s="145"/>
      <c r="W17" s="145"/>
      <c r="X17" s="145"/>
    </row>
    <row r="19" spans="1:24" ht="15.75" x14ac:dyDescent="0.25">
      <c r="A19" s="169" t="s">
        <v>27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24" ht="15.75" x14ac:dyDescent="0.25">
      <c r="A20" s="169" t="s">
        <v>28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24" ht="15.75" x14ac:dyDescent="0.25">
      <c r="A21" s="168" t="s">
        <v>29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  <row r="22" spans="1:24" ht="15.75" x14ac:dyDescent="0.25">
      <c r="A22" s="168" t="s">
        <v>40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</row>
    <row r="23" spans="1:24" ht="15.75" x14ac:dyDescent="0.25">
      <c r="A23" s="168" t="s">
        <v>39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</row>
    <row r="24" spans="1:24" ht="15.75" x14ac:dyDescent="0.25">
      <c r="A24" s="168" t="s">
        <v>34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4" ht="15.75" x14ac:dyDescent="0.25">
      <c r="A25" s="168" t="s">
        <v>35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</row>
    <row r="26" spans="1:24" ht="15.75" x14ac:dyDescent="0.25">
      <c r="A26" s="168" t="s">
        <v>36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</row>
    <row r="27" spans="1:24" ht="15.75" x14ac:dyDescent="0.25">
      <c r="A27" s="168" t="s">
        <v>37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</row>
  </sheetData>
  <mergeCells count="40">
    <mergeCell ref="J3:K3"/>
    <mergeCell ref="J16:K16"/>
    <mergeCell ref="A24:N24"/>
    <mergeCell ref="A25:N25"/>
    <mergeCell ref="L3:N3"/>
    <mergeCell ref="A3:A4"/>
    <mergeCell ref="B3:B4"/>
    <mergeCell ref="C3:D3"/>
    <mergeCell ref="E3:F3"/>
    <mergeCell ref="G3:I3"/>
    <mergeCell ref="C16:D16"/>
    <mergeCell ref="E16:F16"/>
    <mergeCell ref="G16:I16"/>
    <mergeCell ref="L16:N16"/>
    <mergeCell ref="A26:N26"/>
    <mergeCell ref="A27:N27"/>
    <mergeCell ref="A19:N19"/>
    <mergeCell ref="A20:N20"/>
    <mergeCell ref="A21:N21"/>
    <mergeCell ref="A23:N23"/>
    <mergeCell ref="A22:N22"/>
    <mergeCell ref="A1:X1"/>
    <mergeCell ref="G2:I2"/>
    <mergeCell ref="L2:N2"/>
    <mergeCell ref="O2:P2"/>
    <mergeCell ref="Q2:S2"/>
    <mergeCell ref="T2:V2"/>
    <mergeCell ref="W2:X2"/>
    <mergeCell ref="E2:F2"/>
    <mergeCell ref="C2:D2"/>
    <mergeCell ref="J2:K2"/>
    <mergeCell ref="T17:X17"/>
    <mergeCell ref="O3:P3"/>
    <mergeCell ref="Q3:S3"/>
    <mergeCell ref="T3:V3"/>
    <mergeCell ref="W3:X3"/>
    <mergeCell ref="O16:P16"/>
    <mergeCell ref="Q16:S16"/>
    <mergeCell ref="T16:V16"/>
    <mergeCell ref="W16:X1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Opolskiene</dc:creator>
  <cp:lastModifiedBy>Viktorija Zautrė</cp:lastModifiedBy>
  <cp:lastPrinted>2022-12-01T11:43:52Z</cp:lastPrinted>
  <dcterms:created xsi:type="dcterms:W3CDTF">2022-06-30T09:49:32Z</dcterms:created>
  <dcterms:modified xsi:type="dcterms:W3CDTF">2023-05-26T06:33:03Z</dcterms:modified>
</cp:coreProperties>
</file>