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Aušra\Viešinimui\S1-95_25 Mediq Lietuva 1,19,23\"/>
    </mc:Choice>
  </mc:AlternateContent>
  <xr:revisionPtr revIDLastSave="0" documentId="13_ncr:1_{1E04B3FD-D6F8-46DF-9385-731F451143BC}" xr6:coauthVersionLast="47" xr6:coauthVersionMax="47" xr10:uidLastSave="{00000000-0000-0000-0000-000000000000}"/>
  <bookViews>
    <workbookView xWindow="-120" yWindow="-120" windowWidth="29040" windowHeight="15840" tabRatio="500" firstSheet="1" activeTab="2" xr2:uid="{00000000-000D-0000-FFFF-FFFF00000000}"/>
  </bookViews>
  <sheets>
    <sheet name="Bendrieji reikalavimai" sheetId="1" r:id="rId1"/>
    <sheet name="1-5 PD reagentai laboratorijai" sheetId="2" r:id="rId2"/>
    <sheet name="12-42 mikrobiolog lab " sheetId="5" r:id="rId3"/>
  </sheets>
  <definedNames>
    <definedName name="_xlnm.Print_Area" localSheetId="2">'12-42 mikrobiolog lab '!$A$1:$L$18</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16" i="5" l="1"/>
  <c r="J16" i="5" s="1"/>
  <c r="I17" i="5"/>
  <c r="J17" i="5" s="1"/>
  <c r="I15" i="5"/>
  <c r="J15" i="5" s="1"/>
  <c r="I10" i="5"/>
  <c r="J10" i="5" s="1"/>
  <c r="I9" i="5"/>
  <c r="J9" i="5" s="1"/>
  <c r="I9" i="2"/>
  <c r="J9" i="2" s="1"/>
  <c r="J11" i="5" l="1"/>
  <c r="J18" i="5"/>
  <c r="I18" i="5"/>
  <c r="I11" i="5"/>
</calcChain>
</file>

<file path=xl/sharedStrings.xml><?xml version="1.0" encoding="utf-8"?>
<sst xmlns="http://schemas.openxmlformats.org/spreadsheetml/2006/main" count="98" uniqueCount="70">
  <si>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</si>
  <si>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</si>
  <si>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</si>
  <si>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</si>
  <si>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</si>
  <si>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</si>
  <si>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</si>
  <si>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</si>
  <si>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</si>
  <si>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</si>
  <si>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</si>
  <si>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</si>
  <si>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</si>
  <si>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</si>
  <si>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</si>
  <si>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</si>
  <si>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</si>
  <si>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</si>
  <si>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</si>
  <si>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</si>
  <si>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</si>
  <si>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</si>
  <si>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</si>
  <si>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Antgaliai tepinėliams atlikti</t>
  </si>
  <si>
    <t>vnt.</t>
  </si>
  <si>
    <t>Plastikiniai su metaliniu pradurėju.</t>
  </si>
  <si>
    <t>Vieneto kaina be PVM, Eur</t>
  </si>
  <si>
    <t>Bendra pasiūlymo kaina, Eur be PVM</t>
  </si>
  <si>
    <t>Bendra pasiūlymo kaina, Eur su PVM</t>
  </si>
  <si>
    <t>DIAGNOSTIKOS REAGENTAI, LABORATORINĖS PRIEMONĖS IR SERUMAI LABORATORINĖS MEDICINOS CENTRO MIKROBIOLOGINIŲ TYRIMŲ LABORATORIJAI</t>
  </si>
  <si>
    <t>vnt. (tyrimų skaičius)</t>
  </si>
  <si>
    <t>Pakuotė su lašintuvu; talpa 1 ml -3 ml; praskiestas; agliutinacija ant stikliuko su gyva kultūra.</t>
  </si>
  <si>
    <t>E.coli OK O antiserumas 0157</t>
  </si>
  <si>
    <t>EPEC/VTEC/STEC E.coli polivalentiniai antiserumai</t>
  </si>
  <si>
    <t>Imersinis aliejus</t>
  </si>
  <si>
    <t>ml</t>
  </si>
  <si>
    <t>Pakuotė su lašintuvu; Talpa 30 ml. - 100 ml, į aliejaus sudėtį neįeina nuodingos cheminės medžiagos pagal LR galiojančius Nuodingų medžiagų kontrolės įstatymus.</t>
  </si>
  <si>
    <t>Dėžutė objektinių stiklelių (tepinėlių) saugojimui</t>
  </si>
  <si>
    <t>Plastikinė, stikliukai saugomi horizontalioje padėtyje, telpa ne mažiau nei 25 stikliukai, stikliuko išmatavimai 76 x 26 mm.</t>
  </si>
  <si>
    <t>Popierius lęšiams valyti (lapeliai)</t>
  </si>
  <si>
    <t>Lapelio dydis ne mažesnis 80x100 mm, pakuotė ne daugiau 1000 lapelių, skirtas valyti jautriems optiniams paviršiams, pagamintas iš specialaus itin švelnaus pluošto, nepaliekančio įbrėžimų ir pluošto likučių, pašalina paviršiaus drėgmę ir riebalus.</t>
  </si>
  <si>
    <t>19. Agliutinaciniai serumai ešerichijų diferencijacijai (Būtina pateikti pasiūlymą visoms pirkimo dalies pozicijoms)</t>
  </si>
  <si>
    <t>19.1.</t>
  </si>
  <si>
    <t>19.2.</t>
  </si>
  <si>
    <t>Bendra 19 pirkimo dalies kaina, Eur:</t>
  </si>
  <si>
    <t>23. Priemonės mikroskopijai (Būtina pateikti pasiūlymą visoms pirkimo dalies pozicijoms)</t>
  </si>
  <si>
    <t>23.1.</t>
  </si>
  <si>
    <t>23.2.</t>
  </si>
  <si>
    <t>23.3.</t>
  </si>
  <si>
    <t>Bendra 23 pirkimo dalies kaina, Eur:</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</si>
  <si>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</si>
  <si>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</si>
  <si>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</si>
  <si>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1. EPEC/VTEC/STEC E. coli (išskirtų žmonėms) nustatymas agliutinuojant;                                       
2. Antiserumai lašintuvuose, kurių talpa 1 ml -3 ml;                                                                           
3. Agliutinaciniai serumai praskiesti ir paruošti naudojimai;                                                             
4.  Į rinkinį įeina serotipai: 026, 0103, 0111, 0145, 0157, 086, 0114, 0121, 0126, 0142, 055, 0119, 0125 ac, 0127, 0128 ab;                                                                                                                             
5. Agliutinacija atliekama ant stikliuko su gyva kultūra.</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</si>
  <si>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</si>
  <si>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</si>
  <si>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</si>
  <si>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</si>
  <si>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</si>
  <si>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</si>
  <si>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SSI E.Coli OK O157, 3ML /44309/</t>
  </si>
  <si>
    <t>SSI Diagnostica, E.coli antisera 3 ml ,kodai  44292,44293,77713 (rinkinys)</t>
  </si>
  <si>
    <t>Pateikiama gamintojo katalogas, 13 psl</t>
  </si>
  <si>
    <t>Pateikiama gamintojo katalogas, 12 psl</t>
  </si>
  <si>
    <t>Kaltek.Immersion oil for microscopy 100 ml, kodas  2167</t>
  </si>
  <si>
    <t>Pateikiama gamintojo katalogo kopija</t>
  </si>
  <si>
    <t>LP Italiana,  Slide box . 192590</t>
  </si>
  <si>
    <t>Kaltek, Lens cleaning tissue, 50 lapelių, kodas 0580</t>
  </si>
  <si>
    <t>Sarstedt 14.1217 Haemo-Diff®, without smear edge, for producing blood smears</t>
  </si>
  <si>
    <t>Pateikta gamintojo brošiūra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</si>
</sst>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7"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u/>
      <sz val="10"/>
      <color rgb="FF000000"/>
      <name val="Times New Roman"/>
      <family val="1"/>
      <charset val="1"/>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name val="Times New Roman"/>
      <family val="1"/>
      <charset val="1"/>
    </font>
    <font>
      <b/>
      <sz val="12"/>
      <name val="Times New Roman"/>
      <family val="1"/>
      <charset val="186"/>
    </font>
    <font>
      <sz val="12"/>
      <color rgb="FF000000"/>
      <name val="Times New Roman"/>
      <family val="1"/>
      <charset val="186"/>
    </font>
    <font>
      <sz val="10"/>
      <color rgb="FF333333"/>
      <name val="Times New Roman"/>
      <family val="1"/>
      <charset val="1"/>
    </font>
    <font>
      <sz val="10"/>
      <color rgb="FF333333"/>
      <name val="Times New Roman"/>
      <family val="1"/>
      <charset val="186"/>
    </font>
    <font>
      <sz val="11"/>
      <color rgb="FF000000"/>
      <name val="Calibri"/>
      <family val="2"/>
      <charset val="186"/>
    </font>
    <font>
      <sz val="10"/>
      <color theme="9"/>
      <name val="Times New Roman"/>
      <family val="1"/>
      <charset val="186"/>
    </font>
    <font>
      <sz val="10"/>
      <color theme="9"/>
      <name val="Arial"/>
      <family val="2"/>
      <charset val="186"/>
    </font>
    <font>
      <sz val="11"/>
      <color theme="9"/>
      <name val="Calibri"/>
      <family val="2"/>
      <charset val="186"/>
    </font>
    <font>
      <b/>
      <sz val="10"/>
      <color theme="9"/>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4">
    <xf numFmtId="0" fontId="0" fillId="0" borderId="0"/>
    <xf numFmtId="164" fontId="1" fillId="0" borderId="0" applyBorder="0" applyProtection="0"/>
    <xf numFmtId="0" fontId="2" fillId="0" borderId="0" applyBorder="0" applyProtection="0"/>
    <xf numFmtId="9" fontId="21" fillId="0" borderId="0" applyFont="0" applyFill="0" applyBorder="0" applyAlignment="0" applyProtection="0"/>
  </cellStyleXfs>
  <cellXfs count="80">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horizontal="left" vertical="top" wrapText="1" readingOrder="1"/>
    </xf>
    <xf numFmtId="0" fontId="14" fillId="0" borderId="2" xfId="0" applyFont="1" applyBorder="1" applyAlignment="1">
      <alignment horizontal="center" vertical="top" wrapText="1" readingOrder="1"/>
    </xf>
    <xf numFmtId="0" fontId="14" fillId="0" borderId="2" xfId="0" applyFont="1" applyBorder="1" applyAlignment="1">
      <alignment vertical="top" wrapText="1"/>
    </xf>
    <xf numFmtId="0" fontId="4" fillId="0" borderId="0" xfId="0" applyFont="1" applyAlignment="1">
      <alignment horizontal="center"/>
    </xf>
    <xf numFmtId="0" fontId="15" fillId="0" borderId="0" xfId="0" applyFont="1"/>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0" fontId="0" fillId="0" borderId="2" xfId="0" applyBorder="1"/>
    <xf numFmtId="0" fontId="18" fillId="0" borderId="0" xfId="0" applyFont="1"/>
    <xf numFmtId="164" fontId="15" fillId="0" borderId="0" xfId="0" applyNumberFormat="1" applyFont="1" applyAlignment="1">
      <alignment horizontal="center" vertical="top"/>
    </xf>
    <xf numFmtId="0" fontId="15" fillId="0" borderId="0" xfId="0" applyFont="1" applyAlignment="1">
      <alignment horizontal="left"/>
    </xf>
    <xf numFmtId="164" fontId="12" fillId="0" borderId="2" xfId="0" applyNumberFormat="1" applyFont="1" applyBorder="1"/>
    <xf numFmtId="0" fontId="20" fillId="0" borderId="2" xfId="0" applyFont="1" applyBorder="1" applyAlignment="1">
      <alignment horizontal="left" vertical="top" wrapText="1"/>
    </xf>
    <xf numFmtId="0" fontId="20" fillId="0" borderId="2" xfId="0" applyFont="1" applyBorder="1" applyAlignment="1">
      <alignment horizontal="center" vertical="top" wrapText="1"/>
    </xf>
    <xf numFmtId="165" fontId="15" fillId="0" borderId="2" xfId="0" applyNumberFormat="1" applyFont="1" applyBorder="1" applyAlignment="1">
      <alignment horizontal="center" vertical="top"/>
    </xf>
    <xf numFmtId="4" fontId="15" fillId="0" borderId="3" xfId="0" applyNumberFormat="1" applyFont="1" applyBorder="1" applyAlignment="1">
      <alignment horizontal="center" vertical="top"/>
    </xf>
    <xf numFmtId="4" fontId="12" fillId="2" borderId="2" xfId="0" applyNumberFormat="1" applyFont="1" applyFill="1" applyBorder="1" applyAlignment="1">
      <alignment vertical="top"/>
    </xf>
    <xf numFmtId="164" fontId="15" fillId="0" borderId="0" xfId="0" applyNumberFormat="1" applyFont="1"/>
    <xf numFmtId="164" fontId="12" fillId="0" borderId="3" xfId="0" applyNumberFormat="1" applyFont="1" applyBorder="1" applyAlignment="1">
      <alignment vertical="top"/>
    </xf>
    <xf numFmtId="164" fontId="12" fillId="0" borderId="5" xfId="0" applyNumberFormat="1" applyFont="1" applyBorder="1"/>
    <xf numFmtId="164" fontId="12" fillId="0" borderId="5" xfId="0" applyNumberFormat="1" applyFont="1" applyBorder="1" applyAlignment="1">
      <alignment horizontal="left"/>
    </xf>
    <xf numFmtId="164" fontId="12" fillId="0" borderId="6" xfId="0" applyNumberFormat="1" applyFont="1" applyBorder="1"/>
    <xf numFmtId="0" fontId="15" fillId="0" borderId="2" xfId="0" applyFont="1" applyBorder="1" applyAlignment="1">
      <alignment horizontal="left" vertical="top" wrapText="1"/>
    </xf>
    <xf numFmtId="2" fontId="12" fillId="2" borderId="2" xfId="0" applyNumberFormat="1" applyFont="1" applyFill="1" applyBorder="1"/>
    <xf numFmtId="2" fontId="12" fillId="3" borderId="0" xfId="0" applyNumberFormat="1" applyFont="1" applyFill="1"/>
    <xf numFmtId="0" fontId="19" fillId="0" borderId="2" xfId="0" applyFont="1" applyBorder="1" applyAlignment="1">
      <alignment horizontal="center" vertical="top" wrapText="1"/>
    </xf>
    <xf numFmtId="0" fontId="22" fillId="0" borderId="0" xfId="0" applyFont="1"/>
    <xf numFmtId="0" fontId="22" fillId="0" borderId="0" xfId="0" applyFont="1" applyAlignment="1">
      <alignment horizontal="center"/>
    </xf>
    <xf numFmtId="0" fontId="22" fillId="0" borderId="0" xfId="0" applyFont="1" applyAlignment="1">
      <alignment vertical="top"/>
    </xf>
    <xf numFmtId="0" fontId="23" fillId="0" borderId="0" xfId="0" applyFont="1" applyAlignment="1">
      <alignment vertical="center"/>
    </xf>
    <xf numFmtId="0" fontId="23" fillId="0" borderId="0" xfId="0" applyFont="1"/>
    <xf numFmtId="0" fontId="24" fillId="0" borderId="0" xfId="0" applyFont="1"/>
    <xf numFmtId="0" fontId="14" fillId="0" borderId="2" xfId="0" applyFont="1" applyBorder="1" applyAlignment="1">
      <alignment vertical="top"/>
    </xf>
    <xf numFmtId="9" fontId="14" fillId="0" borderId="4" xfId="3" applyFont="1" applyBorder="1" applyAlignment="1">
      <alignment horizontal="center" vertical="top"/>
    </xf>
    <xf numFmtId="9" fontId="15" fillId="0" borderId="2" xfId="3" applyFont="1" applyBorder="1" applyAlignment="1">
      <alignment horizontal="center" vertical="top"/>
    </xf>
    <xf numFmtId="2" fontId="14" fillId="0" borderId="2" xfId="0" applyNumberFormat="1" applyFont="1" applyBorder="1" applyAlignment="1">
      <alignment vertical="top"/>
    </xf>
    <xf numFmtId="165" fontId="14" fillId="0" borderId="4" xfId="0" applyNumberFormat="1" applyFont="1" applyBorder="1" applyAlignment="1">
      <alignment horizontal="right" vertical="top"/>
    </xf>
    <xf numFmtId="2" fontId="5" fillId="2" borderId="4" xfId="0" applyNumberFormat="1" applyFont="1" applyFill="1" applyBorder="1" applyAlignment="1">
      <alignment horizontal="right" vertical="top"/>
    </xf>
    <xf numFmtId="2" fontId="5" fillId="2" borderId="8" xfId="0" applyNumberFormat="1" applyFont="1" applyFill="1" applyBorder="1" applyAlignment="1">
      <alignment horizontal="right" vertical="top"/>
    </xf>
    <xf numFmtId="0" fontId="15" fillId="4" borderId="2" xfId="0" applyFont="1" applyFill="1" applyBorder="1" applyAlignment="1">
      <alignment vertical="top" wrapText="1"/>
    </xf>
    <xf numFmtId="0" fontId="15" fillId="4" borderId="2" xfId="0" applyFont="1" applyFill="1" applyBorder="1" applyAlignment="1">
      <alignment horizontal="left" vertical="top" wrapText="1"/>
    </xf>
    <xf numFmtId="0" fontId="8" fillId="4" borderId="2" xfId="0" applyFont="1" applyFill="1" applyBorder="1" applyAlignment="1">
      <alignment horizontal="left" vertical="top"/>
    </xf>
    <xf numFmtId="0" fontId="16" fillId="4" borderId="2" xfId="0" applyFont="1" applyFill="1" applyBorder="1" applyAlignment="1">
      <alignment vertical="top"/>
    </xf>
    <xf numFmtId="0" fontId="15" fillId="4" borderId="2" xfId="0" applyFont="1" applyFill="1"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1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12" fillId="0" borderId="2" xfId="0" applyFont="1" applyBorder="1" applyAlignment="1">
      <alignment horizontal="right" vertical="top"/>
    </xf>
    <xf numFmtId="0" fontId="15" fillId="0" borderId="0" xfId="0" applyFont="1" applyAlignment="1">
      <alignment horizontal="center"/>
    </xf>
    <xf numFmtId="2" fontId="20" fillId="0" borderId="1" xfId="0" applyNumberFormat="1" applyFont="1" applyBorder="1" applyAlignment="1">
      <alignment horizontal="center" vertical="top" wrapText="1"/>
    </xf>
    <xf numFmtId="2" fontId="20" fillId="0" borderId="7" xfId="0" applyNumberFormat="1" applyFont="1" applyBorder="1" applyAlignment="1">
      <alignment horizontal="center" vertical="top" wrapText="1"/>
    </xf>
    <xf numFmtId="2" fontId="20" fillId="0" borderId="4" xfId="0" applyNumberFormat="1" applyFont="1" applyBorder="1" applyAlignment="1">
      <alignment horizontal="center" vertical="top" wrapText="1"/>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center" vertical="top" wrapText="1"/>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3"/>
      <c r="B1" s="3"/>
      <c r="C1" s="3"/>
      <c r="D1" s="1"/>
      <c r="E1" s="4"/>
      <c r="F1" s="1"/>
      <c r="G1" s="5"/>
      <c r="H1" s="6"/>
      <c r="I1" s="6"/>
      <c r="J1" s="6"/>
      <c r="K1" s="6"/>
    </row>
    <row r="2" spans="1:23" x14ac:dyDescent="0.25">
      <c r="A2" s="66" t="s">
        <v>56</v>
      </c>
      <c r="B2" s="66"/>
      <c r="C2" s="66"/>
      <c r="D2" s="66"/>
      <c r="E2" s="66"/>
      <c r="F2" s="66"/>
      <c r="G2" s="66"/>
      <c r="H2" s="66"/>
      <c r="I2" s="66"/>
      <c r="J2" s="66"/>
      <c r="K2" s="66"/>
    </row>
    <row r="3" spans="1:23" x14ac:dyDescent="0.25">
      <c r="A3" s="67" t="s">
        <v>0</v>
      </c>
      <c r="B3" s="67"/>
      <c r="C3" s="67"/>
      <c r="D3" s="67"/>
      <c r="E3" s="67"/>
      <c r="F3" s="67"/>
      <c r="G3" s="67"/>
      <c r="H3" s="67"/>
      <c r="I3" s="67"/>
      <c r="J3" s="67"/>
      <c r="K3" s="67"/>
    </row>
    <row r="4" spans="1:23" x14ac:dyDescent="0.25">
      <c r="A4" s="67" t="s">
        <v>1</v>
      </c>
      <c r="B4" s="67"/>
      <c r="C4" s="67"/>
      <c r="D4" s="67"/>
      <c r="E4" s="67"/>
      <c r="F4" s="67"/>
      <c r="G4" s="67"/>
      <c r="H4" s="67"/>
      <c r="I4" s="67"/>
      <c r="J4" s="67"/>
      <c r="K4" s="67"/>
    </row>
    <row r="7" spans="1:23" s="8" customFormat="1" x14ac:dyDescent="0.25">
      <c r="A7" s="7" t="s">
        <v>2</v>
      </c>
      <c r="B7" s="7"/>
    </row>
    <row r="8" spans="1:23" s="8" customFormat="1" ht="19.5" customHeight="1" x14ac:dyDescent="0.25">
      <c r="A8" s="68" t="s">
        <v>3</v>
      </c>
      <c r="B8" s="68"/>
      <c r="C8" s="68"/>
      <c r="D8" s="68"/>
      <c r="E8" s="68"/>
      <c r="F8" s="68"/>
      <c r="G8" s="68"/>
      <c r="H8" s="68"/>
      <c r="I8" s="68"/>
      <c r="J8" s="68"/>
      <c r="K8" s="68"/>
    </row>
    <row r="9" spans="1:23" s="8" customFormat="1" ht="62.25" customHeight="1" x14ac:dyDescent="0.25">
      <c r="A9" s="64" t="s">
        <v>4</v>
      </c>
      <c r="B9" s="64"/>
      <c r="C9" s="64"/>
      <c r="D9" s="64"/>
      <c r="E9" s="64"/>
      <c r="F9" s="64"/>
      <c r="G9" s="64"/>
      <c r="H9" s="64"/>
      <c r="I9" s="64"/>
      <c r="J9" s="64"/>
      <c r="K9" s="64"/>
    </row>
    <row r="10" spans="1:23" s="8" customFormat="1" ht="16.5" customHeight="1" x14ac:dyDescent="0.25">
      <c r="A10" s="63" t="s">
        <v>5</v>
      </c>
      <c r="B10" s="63"/>
      <c r="C10" s="63"/>
      <c r="D10" s="63"/>
      <c r="E10" s="63"/>
      <c r="F10" s="63"/>
      <c r="G10" s="63"/>
      <c r="H10" s="63"/>
      <c r="I10" s="63"/>
      <c r="J10" s="63"/>
      <c r="K10" s="63"/>
    </row>
    <row r="11" spans="1:23" s="8" customFormat="1" ht="88.9" customHeight="1" x14ac:dyDescent="0.25">
      <c r="A11" s="64" t="s">
        <v>55</v>
      </c>
      <c r="B11" s="64"/>
      <c r="C11" s="64"/>
      <c r="D11" s="64"/>
      <c r="E11" s="64"/>
      <c r="F11" s="64"/>
      <c r="G11" s="64"/>
      <c r="H11" s="64"/>
      <c r="I11" s="64"/>
      <c r="J11" s="64"/>
      <c r="K11" s="64"/>
    </row>
    <row r="12" spans="1:23" s="8" customFormat="1" ht="65.25" customHeight="1" x14ac:dyDescent="0.25">
      <c r="A12" s="64" t="s">
        <v>6</v>
      </c>
      <c r="B12" s="64"/>
      <c r="C12" s="64"/>
      <c r="D12" s="64"/>
      <c r="E12" s="64"/>
      <c r="F12" s="64"/>
      <c r="G12" s="64"/>
      <c r="H12" s="64"/>
      <c r="I12" s="64"/>
      <c r="J12" s="64"/>
      <c r="K12" s="64"/>
    </row>
    <row r="13" spans="1:23" s="8" customFormat="1" ht="43.5" customHeight="1" x14ac:dyDescent="0.25">
      <c r="A13" s="64" t="s">
        <v>57</v>
      </c>
      <c r="B13" s="64"/>
      <c r="C13" s="64"/>
      <c r="D13" s="64"/>
      <c r="E13" s="64"/>
      <c r="F13" s="64"/>
      <c r="G13" s="64"/>
      <c r="H13" s="64"/>
      <c r="I13" s="64"/>
      <c r="J13" s="64"/>
      <c r="K13" s="64"/>
    </row>
    <row r="14" spans="1:23" s="8" customFormat="1" x14ac:dyDescent="0.25">
      <c r="A14" s="9"/>
      <c r="B14" s="9"/>
      <c r="C14" s="9"/>
      <c r="D14" s="9"/>
      <c r="E14" s="9"/>
      <c r="F14" s="9"/>
      <c r="G14" s="9"/>
      <c r="H14" s="9"/>
      <c r="I14" s="9"/>
      <c r="J14" s="9"/>
      <c r="K14" s="9"/>
    </row>
    <row r="15" spans="1:23" ht="19.5" customHeight="1" x14ac:dyDescent="0.25">
      <c r="A15" s="65" t="s">
        <v>7</v>
      </c>
      <c r="B15" s="65"/>
      <c r="C15" s="65"/>
      <c r="D15" s="65"/>
      <c r="E15" s="65"/>
      <c r="F15" s="65"/>
      <c r="G15" s="65"/>
      <c r="H15" s="65"/>
      <c r="I15" s="65"/>
      <c r="J15" s="65"/>
      <c r="K15" s="65"/>
      <c r="L15" s="8"/>
      <c r="M15" s="8"/>
      <c r="N15" s="8"/>
      <c r="O15" s="8"/>
      <c r="P15" s="8"/>
      <c r="Q15" s="8"/>
      <c r="R15" s="8"/>
      <c r="S15" s="8"/>
      <c r="T15" s="8"/>
      <c r="U15" s="8"/>
      <c r="V15" s="8"/>
      <c r="W15" s="8"/>
    </row>
    <row r="16" spans="1:23" ht="22.5" customHeight="1" x14ac:dyDescent="0.25">
      <c r="A16" s="63" t="s">
        <v>8</v>
      </c>
      <c r="B16" s="63"/>
      <c r="C16" s="63"/>
      <c r="D16" s="63"/>
      <c r="E16" s="63"/>
      <c r="F16" s="63"/>
      <c r="G16" s="63"/>
      <c r="H16" s="63"/>
      <c r="I16" s="63"/>
      <c r="J16" s="63"/>
      <c r="K16" s="63"/>
      <c r="L16" s="8"/>
      <c r="M16" s="8"/>
      <c r="N16" s="8"/>
      <c r="O16" s="8"/>
      <c r="P16" s="8"/>
      <c r="Q16" s="8"/>
      <c r="R16" s="8"/>
      <c r="S16" s="8"/>
      <c r="T16" s="8"/>
      <c r="U16" s="8"/>
      <c r="V16" s="8"/>
      <c r="W16" s="8"/>
    </row>
    <row r="17" spans="1:23" ht="62.25" customHeight="1" x14ac:dyDescent="0.25">
      <c r="A17" s="64" t="s">
        <v>50</v>
      </c>
      <c r="B17" s="64"/>
      <c r="C17" s="64"/>
      <c r="D17" s="64"/>
      <c r="E17" s="64"/>
      <c r="F17" s="64"/>
      <c r="G17" s="64"/>
      <c r="H17" s="64"/>
      <c r="I17" s="64"/>
      <c r="J17" s="64"/>
      <c r="K17" s="64"/>
    </row>
    <row r="18" spans="1:23" ht="125.25" customHeight="1" x14ac:dyDescent="0.25">
      <c r="A18" s="64" t="s">
        <v>54</v>
      </c>
      <c r="B18" s="64"/>
      <c r="C18" s="64"/>
      <c r="D18" s="64"/>
      <c r="E18" s="64"/>
      <c r="F18" s="64"/>
      <c r="G18" s="64"/>
      <c r="H18" s="64"/>
      <c r="I18" s="64"/>
      <c r="J18" s="64"/>
      <c r="K18" s="64"/>
      <c r="M18" s="64"/>
      <c r="N18" s="64"/>
      <c r="O18" s="64"/>
      <c r="P18" s="64"/>
      <c r="Q18" s="64"/>
      <c r="R18" s="64"/>
      <c r="S18" s="64"/>
      <c r="T18" s="64"/>
      <c r="U18" s="64"/>
      <c r="V18" s="64"/>
      <c r="W18" s="64"/>
    </row>
    <row r="19" spans="1:23" ht="70.5" customHeight="1" x14ac:dyDescent="0.25">
      <c r="A19" s="64" t="s">
        <v>9</v>
      </c>
      <c r="B19" s="64"/>
      <c r="C19" s="64"/>
      <c r="D19" s="64"/>
      <c r="E19" s="64"/>
      <c r="F19" s="64"/>
      <c r="G19" s="64"/>
      <c r="H19" s="64"/>
      <c r="I19" s="64"/>
      <c r="J19" s="64"/>
      <c r="K19" s="64"/>
    </row>
    <row r="20" spans="1:23" x14ac:dyDescent="0.25">
      <c r="A20" s="62"/>
      <c r="B20" s="62"/>
      <c r="C20" s="62"/>
      <c r="D20" s="62"/>
      <c r="E20" s="62"/>
      <c r="F20" s="62"/>
      <c r="G20" s="62"/>
      <c r="H20" s="62"/>
      <c r="I20" s="62"/>
      <c r="J20" s="62"/>
      <c r="K20" s="62"/>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L11"/>
  <sheetViews>
    <sheetView zoomScale="80" zoomScaleNormal="80" workbookViewId="0">
      <selection activeCell="D24" sqref="D24"/>
    </sheetView>
  </sheetViews>
  <sheetFormatPr defaultColWidth="8.7109375" defaultRowHeight="15" x14ac:dyDescent="0.25"/>
  <cols>
    <col min="1" max="1" width="9.42578125" style="3" customWidth="1"/>
    <col min="2" max="2" width="23.28515625" style="3" customWidth="1"/>
    <col min="3" max="3" width="13.5703125" style="3" customWidth="1"/>
    <col min="4" max="4" width="11.7109375" style="1" customWidth="1"/>
    <col min="5" max="5" width="17.28515625" style="1" customWidth="1"/>
    <col min="6" max="6" width="36.7109375" style="4" customWidth="1"/>
    <col min="7" max="7" width="10.42578125" style="1" customWidth="1"/>
    <col min="8" max="8" width="10.42578125" style="5" customWidth="1"/>
    <col min="9" max="10" width="11.42578125" style="6" customWidth="1"/>
    <col min="11" max="11" width="25.42578125" style="6" customWidth="1"/>
    <col min="12" max="12" width="31.28515625" style="6" customWidth="1"/>
    <col min="13" max="13" width="19.5703125" style="6" customWidth="1"/>
    <col min="14" max="252" width="11.42578125" style="6" customWidth="1"/>
    <col min="253" max="253" width="9.42578125" style="6" customWidth="1"/>
    <col min="254" max="254" width="23.28515625" style="6" customWidth="1"/>
    <col min="255" max="255" width="13.5703125" style="6" customWidth="1"/>
    <col min="256" max="256" width="11.7109375" style="6" customWidth="1"/>
    <col min="257" max="257" width="36.7109375" style="6" customWidth="1"/>
    <col min="258" max="258" width="15.7109375" style="6" customWidth="1"/>
    <col min="259" max="508" width="11.42578125" style="6" customWidth="1"/>
    <col min="509" max="509" width="9.42578125" style="6" customWidth="1"/>
    <col min="510" max="510" width="23.28515625" style="6" customWidth="1"/>
    <col min="511" max="511" width="13.5703125" style="6" customWidth="1"/>
    <col min="512" max="512" width="11.7109375" style="6" customWidth="1"/>
    <col min="513" max="513" width="36.7109375" style="6" customWidth="1"/>
    <col min="514" max="514" width="15.7109375" style="6" customWidth="1"/>
    <col min="515" max="764" width="11.42578125" style="6" customWidth="1"/>
    <col min="765" max="765" width="9.42578125" style="6" customWidth="1"/>
    <col min="766" max="766" width="23.28515625" style="6" customWidth="1"/>
    <col min="767" max="767" width="13.5703125" style="6" customWidth="1"/>
    <col min="768" max="768" width="11.7109375" style="6" customWidth="1"/>
    <col min="769" max="769" width="36.7109375" style="6" customWidth="1"/>
    <col min="770" max="770" width="15.7109375" style="6" customWidth="1"/>
    <col min="771" max="1020" width="11.42578125" style="6" customWidth="1"/>
    <col min="1021" max="1021" width="9.42578125" style="6" customWidth="1"/>
    <col min="1022" max="1022" width="23.28515625" style="6" customWidth="1"/>
    <col min="1023" max="1023" width="13.5703125" style="6" customWidth="1"/>
    <col min="1024" max="1024" width="11.7109375" style="6" customWidth="1"/>
    <col min="1025" max="1026" width="36.7109375" style="6" customWidth="1"/>
  </cols>
  <sheetData>
    <row r="3" spans="1:1026" x14ac:dyDescent="0.25">
      <c r="A3" s="66" t="s">
        <v>56</v>
      </c>
      <c r="B3" s="66"/>
      <c r="C3" s="66"/>
      <c r="D3" s="66"/>
      <c r="E3" s="66"/>
      <c r="F3" s="66"/>
      <c r="G3" s="66"/>
      <c r="H3" s="66"/>
      <c r="I3" s="66"/>
      <c r="J3" s="66"/>
      <c r="K3" s="66"/>
    </row>
    <row r="4" spans="1:1026" x14ac:dyDescent="0.25">
      <c r="A4" s="67" t="s">
        <v>10</v>
      </c>
      <c r="B4" s="67"/>
      <c r="C4" s="67"/>
      <c r="D4" s="67"/>
      <c r="E4" s="67"/>
      <c r="F4" s="67"/>
      <c r="G4" s="67"/>
      <c r="H4" s="67"/>
      <c r="I4" s="67"/>
      <c r="J4" s="67"/>
      <c r="K4" s="67"/>
    </row>
    <row r="5" spans="1:1026" x14ac:dyDescent="0.25">
      <c r="A5" s="69"/>
      <c r="B5" s="69"/>
      <c r="C5" s="69"/>
      <c r="D5" s="69"/>
      <c r="E5" s="69"/>
      <c r="F5" s="69"/>
      <c r="G5" s="69"/>
    </row>
    <row r="6" spans="1:1026" x14ac:dyDescent="0.25">
      <c r="A6" s="70" t="s">
        <v>11</v>
      </c>
      <c r="B6" s="70"/>
      <c r="C6" s="70"/>
      <c r="D6" s="70"/>
      <c r="E6" s="70"/>
      <c r="F6" s="70"/>
      <c r="G6" s="70"/>
      <c r="H6" s="70"/>
      <c r="I6" s="70"/>
      <c r="J6" s="70"/>
      <c r="K6" s="70"/>
    </row>
    <row r="7" spans="1:1026" x14ac:dyDescent="0.25">
      <c r="A7" s="71"/>
      <c r="B7" s="71"/>
      <c r="C7" s="71"/>
      <c r="D7" s="71"/>
      <c r="E7" s="71"/>
      <c r="F7" s="71"/>
      <c r="G7" s="71"/>
    </row>
    <row r="8" spans="1:1026" ht="96.75" customHeight="1" x14ac:dyDescent="0.25">
      <c r="A8" s="10" t="s">
        <v>12</v>
      </c>
      <c r="B8" s="11" t="s">
        <v>13</v>
      </c>
      <c r="C8" s="11" t="s">
        <v>14</v>
      </c>
      <c r="D8" s="12" t="s">
        <v>15</v>
      </c>
      <c r="E8" s="15" t="s">
        <v>52</v>
      </c>
      <c r="F8" s="13" t="s">
        <v>16</v>
      </c>
      <c r="G8" s="11" t="s">
        <v>17</v>
      </c>
      <c r="H8" s="11" t="s">
        <v>18</v>
      </c>
      <c r="I8" s="14" t="s">
        <v>19</v>
      </c>
      <c r="J8" s="14" t="s">
        <v>20</v>
      </c>
      <c r="K8" s="15" t="s">
        <v>58</v>
      </c>
      <c r="L8" s="15" t="s">
        <v>59</v>
      </c>
    </row>
    <row r="9" spans="1:1026" ht="38.25" x14ac:dyDescent="0.25">
      <c r="A9" s="16">
        <v>1</v>
      </c>
      <c r="B9" s="17" t="s">
        <v>23</v>
      </c>
      <c r="C9" s="18" t="s">
        <v>24</v>
      </c>
      <c r="D9" s="18">
        <v>16500</v>
      </c>
      <c r="E9" s="53">
        <v>4000</v>
      </c>
      <c r="F9" s="17" t="s">
        <v>25</v>
      </c>
      <c r="G9" s="51">
        <v>0.21</v>
      </c>
      <c r="H9" s="54">
        <v>0.2</v>
      </c>
      <c r="I9" s="55">
        <f>H9*D9</f>
        <v>3300</v>
      </c>
      <c r="J9" s="56">
        <f>I9+(I9*G9)</f>
        <v>3993</v>
      </c>
      <c r="K9" s="19" t="s">
        <v>68</v>
      </c>
      <c r="L9" s="50" t="s">
        <v>69</v>
      </c>
    </row>
    <row r="10" spans="1:1026" s="6" customFormat="1" x14ac:dyDescent="0.25">
      <c r="B10"/>
      <c r="F10"/>
      <c r="G10" s="20"/>
      <c r="H10" s="5"/>
    </row>
    <row r="11" spans="1:1026" s="49" customFormat="1" x14ac:dyDescent="0.25">
      <c r="A11" s="44" t="s">
        <v>51</v>
      </c>
      <c r="B11" s="44"/>
      <c r="C11" s="44"/>
      <c r="D11" s="45"/>
      <c r="E11" s="45"/>
      <c r="F11" s="46"/>
      <c r="G11" s="45"/>
      <c r="H11" s="47"/>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c r="IX11" s="48"/>
      <c r="IY11" s="48"/>
      <c r="IZ11" s="48"/>
      <c r="JA11" s="48"/>
      <c r="JB11" s="48"/>
      <c r="JC11" s="48"/>
      <c r="JD11" s="48"/>
      <c r="JE11" s="48"/>
      <c r="JF11" s="48"/>
      <c r="JG11" s="48"/>
      <c r="JH11" s="48"/>
      <c r="JI11" s="48"/>
      <c r="JJ11" s="48"/>
      <c r="JK11" s="48"/>
      <c r="JL11" s="48"/>
      <c r="JM11" s="48"/>
      <c r="JN11" s="48"/>
      <c r="JO11" s="48"/>
      <c r="JP11" s="48"/>
      <c r="JQ11" s="48"/>
      <c r="JR11" s="48"/>
      <c r="JS11" s="48"/>
      <c r="JT11" s="48"/>
      <c r="JU11" s="48"/>
      <c r="JV11" s="48"/>
      <c r="JW11" s="48"/>
      <c r="JX11" s="48"/>
      <c r="JY11" s="48"/>
      <c r="JZ11" s="48"/>
      <c r="KA11" s="48"/>
      <c r="KB11" s="48"/>
      <c r="KC11" s="48"/>
      <c r="KD11" s="48"/>
      <c r="KE11" s="48"/>
      <c r="KF11" s="48"/>
      <c r="KG11" s="48"/>
      <c r="KH11" s="48"/>
      <c r="KI11" s="48"/>
      <c r="KJ11" s="48"/>
      <c r="KK11" s="48"/>
      <c r="KL11" s="48"/>
      <c r="KM11" s="48"/>
      <c r="KN11" s="48"/>
      <c r="KO11" s="48"/>
      <c r="KP11" s="48"/>
      <c r="KQ11" s="48"/>
      <c r="KR11" s="48"/>
      <c r="KS11" s="48"/>
      <c r="KT11" s="48"/>
      <c r="KU11" s="48"/>
      <c r="KV11" s="48"/>
      <c r="KW11" s="48"/>
      <c r="KX11" s="48"/>
      <c r="KY11" s="48"/>
      <c r="KZ11" s="48"/>
      <c r="LA11" s="48"/>
      <c r="LB11" s="48"/>
      <c r="LC11" s="48"/>
      <c r="LD11" s="48"/>
      <c r="LE11" s="48"/>
      <c r="LF11" s="48"/>
      <c r="LG11" s="48"/>
      <c r="LH11" s="48"/>
      <c r="LI11" s="48"/>
      <c r="LJ11" s="48"/>
      <c r="LK11" s="48"/>
      <c r="LL11" s="48"/>
      <c r="LM11" s="48"/>
      <c r="LN11" s="48"/>
      <c r="LO11" s="48"/>
      <c r="LP11" s="48"/>
      <c r="LQ11" s="48"/>
      <c r="LR11" s="48"/>
      <c r="LS11" s="48"/>
      <c r="LT11" s="48"/>
      <c r="LU11" s="48"/>
      <c r="LV11" s="48"/>
      <c r="LW11" s="48"/>
      <c r="LX11" s="48"/>
      <c r="LY11" s="48"/>
      <c r="LZ11" s="48"/>
      <c r="MA11" s="48"/>
      <c r="MB11" s="48"/>
      <c r="MC11" s="48"/>
      <c r="MD11" s="48"/>
      <c r="ME11" s="48"/>
      <c r="MF11" s="48"/>
      <c r="MG11" s="48"/>
      <c r="MH11" s="48"/>
      <c r="MI11" s="48"/>
      <c r="MJ11" s="48"/>
      <c r="MK11" s="48"/>
      <c r="ML11" s="48"/>
      <c r="MM11" s="48"/>
      <c r="MN11" s="48"/>
      <c r="MO11" s="48"/>
      <c r="MP11" s="48"/>
      <c r="MQ11" s="48"/>
      <c r="MR11" s="48"/>
      <c r="MS11" s="48"/>
      <c r="MT11" s="48"/>
      <c r="MU11" s="48"/>
      <c r="MV11" s="48"/>
      <c r="MW11" s="48"/>
      <c r="MX11" s="48"/>
      <c r="MY11" s="48"/>
      <c r="MZ11" s="48"/>
      <c r="NA11" s="48"/>
      <c r="NB11" s="48"/>
      <c r="NC11" s="48"/>
      <c r="ND11" s="48"/>
      <c r="NE11" s="48"/>
      <c r="NF11" s="48"/>
      <c r="NG11" s="48"/>
      <c r="NH11" s="48"/>
      <c r="NI11" s="48"/>
      <c r="NJ11" s="48"/>
      <c r="NK11" s="48"/>
      <c r="NL11" s="48"/>
      <c r="NM11" s="48"/>
      <c r="NN11" s="48"/>
      <c r="NO11" s="48"/>
      <c r="NP11" s="48"/>
      <c r="NQ11" s="48"/>
      <c r="NR11" s="48"/>
      <c r="NS11" s="48"/>
      <c r="NT11" s="48"/>
      <c r="NU11" s="48"/>
      <c r="NV11" s="48"/>
      <c r="NW11" s="48"/>
      <c r="NX11" s="48"/>
      <c r="NY11" s="48"/>
      <c r="NZ11" s="48"/>
      <c r="OA11" s="48"/>
      <c r="OB11" s="48"/>
      <c r="OC11" s="48"/>
      <c r="OD11" s="48"/>
      <c r="OE11" s="48"/>
      <c r="OF11" s="48"/>
      <c r="OG11" s="48"/>
      <c r="OH11" s="48"/>
      <c r="OI11" s="48"/>
      <c r="OJ11" s="48"/>
      <c r="OK11" s="48"/>
      <c r="OL11" s="48"/>
      <c r="OM11" s="48"/>
      <c r="ON11" s="48"/>
      <c r="OO11" s="48"/>
      <c r="OP11" s="48"/>
      <c r="OQ11" s="48"/>
      <c r="OR11" s="48"/>
      <c r="OS11" s="48"/>
      <c r="OT11" s="48"/>
      <c r="OU11" s="48"/>
      <c r="OV11" s="48"/>
      <c r="OW11" s="48"/>
      <c r="OX11" s="48"/>
      <c r="OY11" s="48"/>
      <c r="OZ11" s="48"/>
      <c r="PA11" s="48"/>
      <c r="PB11" s="48"/>
      <c r="PC11" s="48"/>
      <c r="PD11" s="48"/>
      <c r="PE11" s="48"/>
      <c r="PF11" s="48"/>
      <c r="PG11" s="48"/>
      <c r="PH11" s="48"/>
      <c r="PI11" s="48"/>
      <c r="PJ11" s="48"/>
      <c r="PK11" s="48"/>
      <c r="PL11" s="48"/>
      <c r="PM11" s="48"/>
      <c r="PN11" s="48"/>
      <c r="PO11" s="48"/>
      <c r="PP11" s="48"/>
      <c r="PQ11" s="48"/>
      <c r="PR11" s="48"/>
      <c r="PS11" s="48"/>
      <c r="PT11" s="48"/>
      <c r="PU11" s="48"/>
      <c r="PV11" s="48"/>
      <c r="PW11" s="48"/>
      <c r="PX11" s="48"/>
      <c r="PY11" s="48"/>
      <c r="PZ11" s="48"/>
      <c r="QA11" s="48"/>
      <c r="QB11" s="48"/>
      <c r="QC11" s="48"/>
      <c r="QD11" s="48"/>
      <c r="QE11" s="48"/>
      <c r="QF11" s="48"/>
      <c r="QG11" s="48"/>
      <c r="QH11" s="48"/>
      <c r="QI11" s="48"/>
      <c r="QJ11" s="48"/>
      <c r="QK11" s="48"/>
      <c r="QL11" s="48"/>
      <c r="QM11" s="48"/>
      <c r="QN11" s="48"/>
      <c r="QO11" s="48"/>
      <c r="QP11" s="48"/>
      <c r="QQ11" s="48"/>
      <c r="QR11" s="48"/>
      <c r="QS11" s="48"/>
      <c r="QT11" s="48"/>
      <c r="QU11" s="48"/>
      <c r="QV11" s="48"/>
      <c r="QW11" s="48"/>
      <c r="QX11" s="48"/>
      <c r="QY11" s="48"/>
      <c r="QZ11" s="48"/>
      <c r="RA11" s="48"/>
      <c r="RB11" s="48"/>
      <c r="RC11" s="48"/>
      <c r="RD11" s="48"/>
      <c r="RE11" s="48"/>
      <c r="RF11" s="48"/>
      <c r="RG11" s="48"/>
      <c r="RH11" s="48"/>
      <c r="RI11" s="48"/>
      <c r="RJ11" s="48"/>
      <c r="RK11" s="48"/>
      <c r="RL11" s="48"/>
      <c r="RM11" s="48"/>
      <c r="RN11" s="48"/>
      <c r="RO11" s="48"/>
      <c r="RP11" s="48"/>
      <c r="RQ11" s="48"/>
      <c r="RR11" s="48"/>
      <c r="RS11" s="48"/>
      <c r="RT11" s="48"/>
      <c r="RU11" s="48"/>
      <c r="RV11" s="48"/>
      <c r="RW11" s="48"/>
      <c r="RX11" s="48"/>
      <c r="RY11" s="48"/>
      <c r="RZ11" s="48"/>
      <c r="SA11" s="48"/>
      <c r="SB11" s="48"/>
      <c r="SC11" s="48"/>
      <c r="SD11" s="48"/>
      <c r="SE11" s="48"/>
      <c r="SF11" s="48"/>
      <c r="SG11" s="48"/>
      <c r="SH11" s="48"/>
      <c r="SI11" s="48"/>
      <c r="SJ11" s="48"/>
      <c r="SK11" s="48"/>
      <c r="SL11" s="48"/>
      <c r="SM11" s="48"/>
      <c r="SN11" s="48"/>
      <c r="SO11" s="48"/>
      <c r="SP11" s="48"/>
      <c r="SQ11" s="48"/>
      <c r="SR11" s="48"/>
      <c r="SS11" s="48"/>
      <c r="ST11" s="48"/>
      <c r="SU11" s="48"/>
      <c r="SV11" s="48"/>
      <c r="SW11" s="48"/>
      <c r="SX11" s="48"/>
      <c r="SY11" s="48"/>
      <c r="SZ11" s="48"/>
      <c r="TA11" s="48"/>
      <c r="TB11" s="48"/>
      <c r="TC11" s="48"/>
      <c r="TD11" s="48"/>
      <c r="TE11" s="48"/>
      <c r="TF11" s="48"/>
      <c r="TG11" s="48"/>
      <c r="TH11" s="48"/>
      <c r="TI11" s="48"/>
      <c r="TJ11" s="48"/>
      <c r="TK11" s="48"/>
      <c r="TL11" s="48"/>
      <c r="TM11" s="48"/>
      <c r="TN11" s="48"/>
      <c r="TO11" s="48"/>
      <c r="TP11" s="48"/>
      <c r="TQ11" s="48"/>
      <c r="TR11" s="48"/>
      <c r="TS11" s="48"/>
      <c r="TT11" s="48"/>
      <c r="TU11" s="48"/>
      <c r="TV11" s="48"/>
      <c r="TW11" s="48"/>
      <c r="TX11" s="48"/>
      <c r="TY11" s="48"/>
      <c r="TZ11" s="48"/>
      <c r="UA11" s="48"/>
      <c r="UB11" s="48"/>
      <c r="UC11" s="48"/>
      <c r="UD11" s="48"/>
      <c r="UE11" s="48"/>
      <c r="UF11" s="48"/>
      <c r="UG11" s="48"/>
      <c r="UH11" s="48"/>
      <c r="UI11" s="48"/>
      <c r="UJ11" s="48"/>
      <c r="UK11" s="48"/>
      <c r="UL11" s="48"/>
      <c r="UM11" s="48"/>
      <c r="UN11" s="48"/>
      <c r="UO11" s="48"/>
      <c r="UP11" s="48"/>
      <c r="UQ11" s="48"/>
      <c r="UR11" s="48"/>
      <c r="US11" s="48"/>
      <c r="UT11" s="48"/>
      <c r="UU11" s="48"/>
      <c r="UV11" s="48"/>
      <c r="UW11" s="48"/>
      <c r="UX11" s="48"/>
      <c r="UY11" s="48"/>
      <c r="UZ11" s="48"/>
      <c r="VA11" s="48"/>
      <c r="VB11" s="48"/>
      <c r="VC11" s="48"/>
      <c r="VD11" s="48"/>
      <c r="VE11" s="48"/>
      <c r="VF11" s="48"/>
      <c r="VG11" s="48"/>
      <c r="VH11" s="48"/>
      <c r="VI11" s="48"/>
      <c r="VJ11" s="48"/>
      <c r="VK11" s="48"/>
      <c r="VL11" s="48"/>
      <c r="VM11" s="48"/>
      <c r="VN11" s="48"/>
      <c r="VO11" s="48"/>
      <c r="VP11" s="48"/>
      <c r="VQ11" s="48"/>
      <c r="VR11" s="48"/>
      <c r="VS11" s="48"/>
      <c r="VT11" s="48"/>
      <c r="VU11" s="48"/>
      <c r="VV11" s="48"/>
      <c r="VW11" s="48"/>
      <c r="VX11" s="48"/>
      <c r="VY11" s="48"/>
      <c r="VZ11" s="48"/>
      <c r="WA11" s="48"/>
      <c r="WB11" s="48"/>
      <c r="WC11" s="48"/>
      <c r="WD11" s="48"/>
      <c r="WE11" s="48"/>
      <c r="WF11" s="48"/>
      <c r="WG11" s="48"/>
      <c r="WH11" s="48"/>
      <c r="WI11" s="48"/>
      <c r="WJ11" s="48"/>
      <c r="WK11" s="48"/>
      <c r="WL11" s="48"/>
      <c r="WM11" s="48"/>
      <c r="WN11" s="48"/>
      <c r="WO11" s="48"/>
      <c r="WP11" s="48"/>
      <c r="WQ11" s="48"/>
      <c r="WR11" s="48"/>
      <c r="WS11" s="48"/>
      <c r="WT11" s="48"/>
      <c r="WU11" s="48"/>
      <c r="WV11" s="48"/>
      <c r="WW11" s="48"/>
      <c r="WX11" s="48"/>
      <c r="WY11" s="48"/>
      <c r="WZ11" s="48"/>
      <c r="XA11" s="48"/>
      <c r="XB11" s="48"/>
      <c r="XC11" s="48"/>
      <c r="XD11" s="48"/>
      <c r="XE11" s="48"/>
      <c r="XF11" s="48"/>
      <c r="XG11" s="48"/>
      <c r="XH11" s="48"/>
      <c r="XI11" s="48"/>
      <c r="XJ11" s="48"/>
      <c r="XK11" s="48"/>
      <c r="XL11" s="48"/>
      <c r="XM11" s="48"/>
      <c r="XN11" s="48"/>
      <c r="XO11" s="48"/>
      <c r="XP11" s="48"/>
      <c r="XQ11" s="48"/>
      <c r="XR11" s="48"/>
      <c r="XS11" s="48"/>
      <c r="XT11" s="48"/>
      <c r="XU11" s="48"/>
      <c r="XV11" s="48"/>
      <c r="XW11" s="48"/>
      <c r="XX11" s="48"/>
      <c r="XY11" s="48"/>
      <c r="XZ11" s="48"/>
      <c r="YA11" s="48"/>
      <c r="YB11" s="48"/>
      <c r="YC11" s="48"/>
      <c r="YD11" s="48"/>
      <c r="YE11" s="48"/>
      <c r="YF11" s="48"/>
      <c r="YG11" s="48"/>
      <c r="YH11" s="48"/>
      <c r="YI11" s="48"/>
      <c r="YJ11" s="48"/>
      <c r="YK11" s="48"/>
      <c r="YL11" s="48"/>
      <c r="YM11" s="48"/>
      <c r="YN11" s="48"/>
      <c r="YO11" s="48"/>
      <c r="YP11" s="48"/>
      <c r="YQ11" s="48"/>
      <c r="YR11" s="48"/>
      <c r="YS11" s="48"/>
      <c r="YT11" s="48"/>
      <c r="YU11" s="48"/>
      <c r="YV11" s="48"/>
      <c r="YW11" s="48"/>
      <c r="YX11" s="48"/>
      <c r="YY11" s="48"/>
      <c r="YZ11" s="48"/>
      <c r="ZA11" s="48"/>
      <c r="ZB11" s="48"/>
      <c r="ZC11" s="48"/>
      <c r="ZD11" s="48"/>
      <c r="ZE11" s="48"/>
      <c r="ZF11" s="48"/>
      <c r="ZG11" s="48"/>
      <c r="ZH11" s="48"/>
      <c r="ZI11" s="48"/>
      <c r="ZJ11" s="48"/>
      <c r="ZK11" s="48"/>
      <c r="ZL11" s="48"/>
      <c r="ZM11" s="48"/>
      <c r="ZN11" s="48"/>
      <c r="ZO11" s="48"/>
      <c r="ZP11" s="48"/>
      <c r="ZQ11" s="48"/>
      <c r="ZR11" s="48"/>
      <c r="ZS11" s="48"/>
      <c r="ZT11" s="48"/>
      <c r="ZU11" s="48"/>
      <c r="ZV11" s="48"/>
      <c r="ZW11" s="48"/>
      <c r="ZX11" s="48"/>
      <c r="ZY11" s="48"/>
      <c r="ZZ11" s="48"/>
      <c r="AAA11" s="48"/>
      <c r="AAB11" s="48"/>
      <c r="AAC11" s="48"/>
      <c r="AAD11" s="48"/>
      <c r="AAE11" s="48"/>
      <c r="AAF11" s="48"/>
      <c r="AAG11" s="48"/>
      <c r="AAH11" s="48"/>
      <c r="AAI11" s="48"/>
      <c r="AAJ11" s="48"/>
      <c r="AAK11" s="48"/>
      <c r="AAL11" s="48"/>
      <c r="AAM11" s="48"/>
      <c r="AAN11" s="48"/>
      <c r="AAO11" s="48"/>
      <c r="AAP11" s="48"/>
      <c r="AAQ11" s="48"/>
      <c r="AAR11" s="48"/>
      <c r="AAS11" s="48"/>
      <c r="AAT11" s="48"/>
      <c r="AAU11" s="48"/>
      <c r="AAV11" s="48"/>
      <c r="AAW11" s="48"/>
      <c r="AAX11" s="48"/>
      <c r="AAY11" s="48"/>
      <c r="AAZ11" s="48"/>
      <c r="ABA11" s="48"/>
      <c r="ABB11" s="48"/>
      <c r="ABC11" s="48"/>
      <c r="ABD11" s="48"/>
      <c r="ABE11" s="48"/>
      <c r="ABF11" s="48"/>
      <c r="ABG11" s="48"/>
      <c r="ABH11" s="48"/>
      <c r="ABI11" s="48"/>
      <c r="ABJ11" s="48"/>
      <c r="ABK11" s="48"/>
      <c r="ABL11" s="48"/>
      <c r="ABM11" s="48"/>
      <c r="ABN11" s="48"/>
      <c r="ABO11" s="48"/>
      <c r="ABP11" s="48"/>
      <c r="ABQ11" s="48"/>
      <c r="ABR11" s="48"/>
      <c r="ABS11" s="48"/>
      <c r="ABT11" s="48"/>
      <c r="ABU11" s="48"/>
      <c r="ABV11" s="48"/>
      <c r="ABW11" s="48"/>
      <c r="ABX11" s="48"/>
      <c r="ABY11" s="48"/>
      <c r="ABZ11" s="48"/>
      <c r="ACA11" s="48"/>
      <c r="ACB11" s="48"/>
      <c r="ACC11" s="48"/>
      <c r="ACD11" s="48"/>
      <c r="ACE11" s="48"/>
      <c r="ACF11" s="48"/>
      <c r="ACG11" s="48"/>
      <c r="ACH11" s="48"/>
      <c r="ACI11" s="48"/>
      <c r="ACJ11" s="48"/>
      <c r="ACK11" s="48"/>
      <c r="ACL11" s="48"/>
      <c r="ACM11" s="48"/>
      <c r="ACN11" s="48"/>
      <c r="ACO11" s="48"/>
      <c r="ACP11" s="48"/>
      <c r="ACQ11" s="48"/>
      <c r="ACR11" s="48"/>
      <c r="ACS11" s="48"/>
      <c r="ACT11" s="48"/>
      <c r="ACU11" s="48"/>
      <c r="ACV11" s="48"/>
      <c r="ACW11" s="48"/>
      <c r="ACX11" s="48"/>
      <c r="ACY11" s="48"/>
      <c r="ACZ11" s="48"/>
      <c r="ADA11" s="48"/>
      <c r="ADB11" s="48"/>
      <c r="ADC11" s="48"/>
      <c r="ADD11" s="48"/>
      <c r="ADE11" s="48"/>
      <c r="ADF11" s="48"/>
      <c r="ADG11" s="48"/>
      <c r="ADH11" s="48"/>
      <c r="ADI11" s="48"/>
      <c r="ADJ11" s="48"/>
      <c r="ADK11" s="48"/>
      <c r="ADL11" s="48"/>
      <c r="ADM11" s="48"/>
      <c r="ADN11" s="48"/>
      <c r="ADO11" s="48"/>
      <c r="ADP11" s="48"/>
      <c r="ADQ11" s="48"/>
      <c r="ADR11" s="48"/>
      <c r="ADS11" s="48"/>
      <c r="ADT11" s="48"/>
      <c r="ADU11" s="48"/>
      <c r="ADV11" s="48"/>
      <c r="ADW11" s="48"/>
      <c r="ADX11" s="48"/>
      <c r="ADY11" s="48"/>
      <c r="ADZ11" s="48"/>
      <c r="AEA11" s="48"/>
      <c r="AEB11" s="48"/>
      <c r="AEC11" s="48"/>
      <c r="AED11" s="48"/>
      <c r="AEE11" s="48"/>
      <c r="AEF11" s="48"/>
      <c r="AEG11" s="48"/>
      <c r="AEH11" s="48"/>
      <c r="AEI11" s="48"/>
      <c r="AEJ11" s="48"/>
      <c r="AEK11" s="48"/>
      <c r="AEL11" s="48"/>
      <c r="AEM11" s="48"/>
      <c r="AEN11" s="48"/>
      <c r="AEO11" s="48"/>
      <c r="AEP11" s="48"/>
      <c r="AEQ11" s="48"/>
      <c r="AER11" s="48"/>
      <c r="AES11" s="48"/>
      <c r="AET11" s="48"/>
      <c r="AEU11" s="48"/>
      <c r="AEV11" s="48"/>
      <c r="AEW11" s="48"/>
      <c r="AEX11" s="48"/>
      <c r="AEY11" s="48"/>
      <c r="AEZ11" s="48"/>
      <c r="AFA11" s="48"/>
      <c r="AFB11" s="48"/>
      <c r="AFC11" s="48"/>
      <c r="AFD11" s="48"/>
      <c r="AFE11" s="48"/>
      <c r="AFF11" s="48"/>
      <c r="AFG11" s="48"/>
      <c r="AFH11" s="48"/>
      <c r="AFI11" s="48"/>
      <c r="AFJ11" s="48"/>
      <c r="AFK11" s="48"/>
      <c r="AFL11" s="48"/>
      <c r="AFM11" s="48"/>
      <c r="AFN11" s="48"/>
      <c r="AFO11" s="48"/>
      <c r="AFP11" s="48"/>
      <c r="AFQ11" s="48"/>
      <c r="AFR11" s="48"/>
      <c r="AFS11" s="48"/>
      <c r="AFT11" s="48"/>
      <c r="AFU11" s="48"/>
      <c r="AFV11" s="48"/>
      <c r="AFW11" s="48"/>
      <c r="AFX11" s="48"/>
      <c r="AFY11" s="48"/>
      <c r="AFZ11" s="48"/>
      <c r="AGA11" s="48"/>
      <c r="AGB11" s="48"/>
      <c r="AGC11" s="48"/>
      <c r="AGD11" s="48"/>
      <c r="AGE11" s="48"/>
      <c r="AGF11" s="48"/>
      <c r="AGG11" s="48"/>
      <c r="AGH11" s="48"/>
      <c r="AGI11" s="48"/>
      <c r="AGJ11" s="48"/>
      <c r="AGK11" s="48"/>
      <c r="AGL11" s="48"/>
      <c r="AGM11" s="48"/>
      <c r="AGN11" s="48"/>
      <c r="AGO11" s="48"/>
      <c r="AGP11" s="48"/>
      <c r="AGQ11" s="48"/>
      <c r="AGR11" s="48"/>
      <c r="AGS11" s="48"/>
      <c r="AGT11" s="48"/>
      <c r="AGU11" s="48"/>
      <c r="AGV11" s="48"/>
      <c r="AGW11" s="48"/>
      <c r="AGX11" s="48"/>
      <c r="AGY11" s="48"/>
      <c r="AGZ11" s="48"/>
      <c r="AHA11" s="48"/>
      <c r="AHB11" s="48"/>
      <c r="AHC11" s="48"/>
      <c r="AHD11" s="48"/>
      <c r="AHE11" s="48"/>
      <c r="AHF11" s="48"/>
      <c r="AHG11" s="48"/>
      <c r="AHH11" s="48"/>
      <c r="AHI11" s="48"/>
      <c r="AHJ11" s="48"/>
      <c r="AHK11" s="48"/>
      <c r="AHL11" s="48"/>
      <c r="AHM11" s="48"/>
      <c r="AHN11" s="48"/>
      <c r="AHO11" s="48"/>
      <c r="AHP11" s="48"/>
      <c r="AHQ11" s="48"/>
      <c r="AHR11" s="48"/>
      <c r="AHS11" s="48"/>
      <c r="AHT11" s="48"/>
      <c r="AHU11" s="48"/>
      <c r="AHV11" s="48"/>
      <c r="AHW11" s="48"/>
      <c r="AHX11" s="48"/>
      <c r="AHY11" s="48"/>
      <c r="AHZ11" s="48"/>
      <c r="AIA11" s="48"/>
      <c r="AIB11" s="48"/>
      <c r="AIC11" s="48"/>
      <c r="AID11" s="48"/>
      <c r="AIE11" s="48"/>
      <c r="AIF11" s="48"/>
      <c r="AIG11" s="48"/>
      <c r="AIH11" s="48"/>
      <c r="AII11" s="48"/>
      <c r="AIJ11" s="48"/>
      <c r="AIK11" s="48"/>
      <c r="AIL11" s="48"/>
      <c r="AIM11" s="48"/>
      <c r="AIN11" s="48"/>
      <c r="AIO11" s="48"/>
      <c r="AIP11" s="48"/>
      <c r="AIQ11" s="48"/>
      <c r="AIR11" s="48"/>
      <c r="AIS11" s="48"/>
      <c r="AIT11" s="48"/>
      <c r="AIU11" s="48"/>
      <c r="AIV11" s="48"/>
      <c r="AIW11" s="48"/>
      <c r="AIX11" s="48"/>
      <c r="AIY11" s="48"/>
      <c r="AIZ11" s="48"/>
      <c r="AJA11" s="48"/>
      <c r="AJB11" s="48"/>
      <c r="AJC11" s="48"/>
      <c r="AJD11" s="48"/>
      <c r="AJE11" s="48"/>
      <c r="AJF11" s="48"/>
      <c r="AJG11" s="48"/>
      <c r="AJH11" s="48"/>
      <c r="AJI11" s="48"/>
      <c r="AJJ11" s="48"/>
      <c r="AJK11" s="48"/>
      <c r="AJL11" s="48"/>
      <c r="AJM11" s="48"/>
      <c r="AJN11" s="48"/>
      <c r="AJO11" s="48"/>
      <c r="AJP11" s="48"/>
      <c r="AJQ11" s="48"/>
      <c r="AJR11" s="48"/>
      <c r="AJS11" s="48"/>
      <c r="AJT11" s="48"/>
      <c r="AJU11" s="48"/>
      <c r="AJV11" s="48"/>
      <c r="AJW11" s="48"/>
      <c r="AJX11" s="48"/>
      <c r="AJY11" s="48"/>
      <c r="AJZ11" s="48"/>
      <c r="AKA11" s="48"/>
      <c r="AKB11" s="48"/>
      <c r="AKC11" s="48"/>
      <c r="AKD11" s="48"/>
      <c r="AKE11" s="48"/>
      <c r="AKF11" s="48"/>
      <c r="AKG11" s="48"/>
      <c r="AKH11" s="48"/>
      <c r="AKI11" s="48"/>
      <c r="AKJ11" s="48"/>
      <c r="AKK11" s="48"/>
      <c r="AKL11" s="48"/>
      <c r="AKM11" s="48"/>
      <c r="AKN11" s="48"/>
      <c r="AKO11" s="48"/>
      <c r="AKP11" s="48"/>
      <c r="AKQ11" s="48"/>
      <c r="AKR11" s="48"/>
      <c r="AKS11" s="48"/>
      <c r="AKT11" s="48"/>
      <c r="AKU11" s="48"/>
      <c r="AKV11" s="48"/>
      <c r="AKW11" s="48"/>
      <c r="AKX11" s="48"/>
      <c r="AKY11" s="48"/>
      <c r="AKZ11" s="48"/>
      <c r="ALA11" s="48"/>
      <c r="ALB11" s="48"/>
      <c r="ALC11" s="48"/>
      <c r="ALD11" s="48"/>
      <c r="ALE11" s="48"/>
      <c r="ALF11" s="48"/>
      <c r="ALG11" s="48"/>
      <c r="ALH11" s="48"/>
      <c r="ALI11" s="48"/>
      <c r="ALJ11" s="48"/>
      <c r="ALK11" s="48"/>
      <c r="ALL11" s="48"/>
      <c r="ALM11" s="48"/>
      <c r="ALN11" s="48"/>
      <c r="ALO11" s="48"/>
      <c r="ALP11" s="48"/>
      <c r="ALQ11" s="48"/>
      <c r="ALR11" s="48"/>
      <c r="ALS11" s="48"/>
      <c r="ALT11" s="48"/>
      <c r="ALU11" s="48"/>
      <c r="ALV11" s="48"/>
      <c r="ALW11" s="48"/>
      <c r="ALX11" s="48"/>
      <c r="ALY11" s="48"/>
      <c r="ALZ11" s="48"/>
      <c r="AMA11" s="48"/>
      <c r="AMB11" s="48"/>
      <c r="AMC11" s="48"/>
      <c r="AMD11" s="48"/>
      <c r="AME11" s="48"/>
      <c r="AMF11" s="48"/>
      <c r="AMG11" s="48"/>
      <c r="AMH11" s="48"/>
      <c r="AMI11" s="48"/>
      <c r="AMJ11" s="48"/>
      <c r="AMK11" s="48"/>
      <c r="AML11" s="48"/>
    </row>
  </sheetData>
  <mergeCells count="5">
    <mergeCell ref="A3:K3"/>
    <mergeCell ref="A4:K4"/>
    <mergeCell ref="A5:G5"/>
    <mergeCell ref="A6:K6"/>
    <mergeCell ref="A7:G7"/>
  </mergeCells>
  <pageMargins left="0.7" right="0.7" top="0.75" bottom="0.75" header="0.511811023622047" footer="0.511811023622047"/>
  <pageSetup paperSize="9" scale="7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0"/>
  <sheetViews>
    <sheetView tabSelected="1" zoomScale="70" zoomScaleNormal="70" workbookViewId="0">
      <selection activeCell="M16" sqref="M16"/>
    </sheetView>
  </sheetViews>
  <sheetFormatPr defaultColWidth="8.7109375" defaultRowHeight="15" x14ac:dyDescent="0.25"/>
  <cols>
    <col min="1" max="1" width="9" customWidth="1"/>
    <col min="2" max="2" width="16.42578125" customWidth="1"/>
    <col min="3" max="3" width="8.28515625" customWidth="1"/>
    <col min="4" max="4" width="12.5703125" customWidth="1"/>
    <col min="5" max="5" width="21" customWidth="1"/>
    <col min="6" max="6" width="43.28515625" style="2" customWidth="1"/>
    <col min="8" max="8" width="10.5703125" customWidth="1"/>
    <col min="9" max="9" width="10.28515625" customWidth="1"/>
    <col min="10" max="10" width="12.7109375" customWidth="1"/>
    <col min="11" max="11" width="31" customWidth="1"/>
    <col min="12" max="12" width="36.28515625" customWidth="1"/>
    <col min="13" max="13" width="35.5703125" customWidth="1"/>
  </cols>
  <sheetData>
    <row r="2" spans="1:13" ht="15.75" x14ac:dyDescent="0.25">
      <c r="A2" s="77" t="s">
        <v>56</v>
      </c>
      <c r="B2" s="77"/>
      <c r="C2" s="77"/>
      <c r="D2" s="77"/>
      <c r="E2" s="77"/>
      <c r="F2" s="77"/>
      <c r="G2" s="77"/>
      <c r="H2" s="77"/>
      <c r="I2" s="77"/>
      <c r="J2" s="77"/>
      <c r="K2" s="77"/>
      <c r="L2" s="77"/>
    </row>
    <row r="3" spans="1:13" ht="15.75" x14ac:dyDescent="0.25">
      <c r="A3" s="78" t="s">
        <v>10</v>
      </c>
      <c r="B3" s="78"/>
      <c r="C3" s="78"/>
      <c r="D3" s="78"/>
      <c r="E3" s="78"/>
      <c r="F3" s="78"/>
      <c r="G3" s="78"/>
      <c r="H3" s="78"/>
      <c r="I3" s="78"/>
      <c r="J3" s="78"/>
      <c r="K3" s="78"/>
      <c r="L3" s="78"/>
    </row>
    <row r="4" spans="1:13" ht="15.75" x14ac:dyDescent="0.25">
      <c r="A4" s="26"/>
      <c r="B4" s="26"/>
      <c r="C4" s="26"/>
      <c r="D4" s="26"/>
      <c r="E4" s="26"/>
      <c r="F4" s="26"/>
      <c r="G4" s="26"/>
      <c r="H4" s="26"/>
      <c r="I4" s="26"/>
      <c r="J4" s="26"/>
      <c r="K4" s="26"/>
      <c r="L4" s="26"/>
    </row>
    <row r="5" spans="1:13" ht="33" customHeight="1" x14ac:dyDescent="0.25">
      <c r="A5" s="79" t="s">
        <v>29</v>
      </c>
      <c r="B5" s="79"/>
      <c r="C5" s="79"/>
      <c r="D5" s="79"/>
      <c r="E5" s="79"/>
      <c r="F5" s="79"/>
      <c r="G5" s="79"/>
      <c r="H5" s="79"/>
      <c r="I5" s="79"/>
      <c r="J5" s="79"/>
      <c r="K5" s="79"/>
      <c r="L5" s="79"/>
    </row>
    <row r="6" spans="1:13" x14ac:dyDescent="0.25">
      <c r="A6" s="21"/>
      <c r="B6" s="27"/>
      <c r="C6" s="21"/>
      <c r="D6" s="21"/>
      <c r="E6" s="21"/>
      <c r="F6" s="28"/>
      <c r="G6" s="21"/>
      <c r="H6" s="21"/>
      <c r="I6" s="21"/>
      <c r="J6" s="21"/>
      <c r="K6" s="21"/>
      <c r="L6" s="21"/>
    </row>
    <row r="7" spans="1:13" ht="78" x14ac:dyDescent="0.25">
      <c r="A7" s="22" t="s">
        <v>12</v>
      </c>
      <c r="B7" s="23" t="s">
        <v>13</v>
      </c>
      <c r="C7" s="23" t="s">
        <v>14</v>
      </c>
      <c r="D7" s="24" t="s">
        <v>15</v>
      </c>
      <c r="E7" s="24" t="s">
        <v>52</v>
      </c>
      <c r="F7" s="23" t="s">
        <v>16</v>
      </c>
      <c r="G7" s="23" t="s">
        <v>17</v>
      </c>
      <c r="H7" s="23" t="s">
        <v>26</v>
      </c>
      <c r="I7" s="24" t="s">
        <v>27</v>
      </c>
      <c r="J7" s="24" t="s">
        <v>28</v>
      </c>
      <c r="K7" s="15" t="s">
        <v>21</v>
      </c>
      <c r="L7" s="15" t="s">
        <v>22</v>
      </c>
    </row>
    <row r="8" spans="1:13" x14ac:dyDescent="0.25">
      <c r="A8" s="36" t="s">
        <v>41</v>
      </c>
      <c r="B8" s="37"/>
      <c r="C8" s="37"/>
      <c r="D8" s="37"/>
      <c r="E8" s="37"/>
      <c r="F8" s="38"/>
      <c r="G8" s="37"/>
      <c r="H8" s="37"/>
      <c r="I8" s="37"/>
      <c r="J8" s="37"/>
      <c r="K8" s="39"/>
      <c r="L8" s="25"/>
    </row>
    <row r="9" spans="1:13" ht="27" customHeight="1" x14ac:dyDescent="0.25">
      <c r="A9" s="43" t="s">
        <v>42</v>
      </c>
      <c r="B9" s="30" t="s">
        <v>32</v>
      </c>
      <c r="C9" s="31" t="s">
        <v>30</v>
      </c>
      <c r="D9" s="31">
        <v>300</v>
      </c>
      <c r="E9" s="74">
        <v>1593.9</v>
      </c>
      <c r="F9" s="30" t="s">
        <v>31</v>
      </c>
      <c r="G9" s="52">
        <v>0.05</v>
      </c>
      <c r="H9" s="32">
        <v>0.97</v>
      </c>
      <c r="I9" s="33">
        <f t="shared" ref="I9:I10" si="0">H9*D9</f>
        <v>291</v>
      </c>
      <c r="J9" s="33">
        <f>I9+(I9*G9)</f>
        <v>305.55</v>
      </c>
      <c r="K9" s="58" t="s">
        <v>60</v>
      </c>
      <c r="L9" s="59" t="s">
        <v>62</v>
      </c>
    </row>
    <row r="10" spans="1:13" ht="106.5" customHeight="1" x14ac:dyDescent="0.25">
      <c r="A10" s="43" t="s">
        <v>43</v>
      </c>
      <c r="B10" s="30" t="s">
        <v>33</v>
      </c>
      <c r="C10" s="31" t="s">
        <v>30</v>
      </c>
      <c r="D10" s="31">
        <v>300</v>
      </c>
      <c r="E10" s="76"/>
      <c r="F10" s="40" t="s">
        <v>53</v>
      </c>
      <c r="G10" s="52">
        <v>0.05</v>
      </c>
      <c r="H10" s="32">
        <v>2.74</v>
      </c>
      <c r="I10" s="33">
        <f t="shared" si="0"/>
        <v>822.00000000000011</v>
      </c>
      <c r="J10" s="33">
        <f>I10+(I10*G10)</f>
        <v>863.10000000000014</v>
      </c>
      <c r="K10" s="58" t="s">
        <v>61</v>
      </c>
      <c r="L10" s="59" t="s">
        <v>63</v>
      </c>
    </row>
    <row r="11" spans="1:13" x14ac:dyDescent="0.25">
      <c r="A11" s="72" t="s">
        <v>44</v>
      </c>
      <c r="B11" s="72"/>
      <c r="C11" s="72"/>
      <c r="D11" s="72"/>
      <c r="E11" s="72"/>
      <c r="F11" s="72"/>
      <c r="G11" s="72"/>
      <c r="H11" s="72"/>
      <c r="I11" s="34">
        <f>SUM(I9:I10)</f>
        <v>1113</v>
      </c>
      <c r="J11" s="41">
        <f>SUM(J9:J10)</f>
        <v>1168.6500000000001</v>
      </c>
      <c r="K11" s="42"/>
      <c r="L11" s="73"/>
      <c r="M11" s="73"/>
    </row>
    <row r="12" spans="1:13" x14ac:dyDescent="0.25">
      <c r="A12" s="35"/>
      <c r="B12" s="21"/>
      <c r="C12" s="21"/>
      <c r="D12" s="21"/>
      <c r="E12" s="21"/>
      <c r="F12" s="28"/>
      <c r="G12" s="21"/>
      <c r="H12" s="21"/>
      <c r="I12" s="21"/>
      <c r="J12" s="21"/>
      <c r="K12" s="21"/>
      <c r="L12" s="21"/>
    </row>
    <row r="13" spans="1:13" ht="78" x14ac:dyDescent="0.25">
      <c r="A13" s="22" t="s">
        <v>12</v>
      </c>
      <c r="B13" s="23" t="s">
        <v>13</v>
      </c>
      <c r="C13" s="23" t="s">
        <v>14</v>
      </c>
      <c r="D13" s="24" t="s">
        <v>15</v>
      </c>
      <c r="E13" s="24" t="s">
        <v>52</v>
      </c>
      <c r="F13" s="23" t="s">
        <v>16</v>
      </c>
      <c r="G13" s="23" t="s">
        <v>17</v>
      </c>
      <c r="H13" s="23" t="s">
        <v>26</v>
      </c>
      <c r="I13" s="24" t="s">
        <v>27</v>
      </c>
      <c r="J13" s="24" t="s">
        <v>28</v>
      </c>
      <c r="K13" s="15" t="s">
        <v>21</v>
      </c>
      <c r="L13" s="15" t="s">
        <v>22</v>
      </c>
    </row>
    <row r="14" spans="1:13" x14ac:dyDescent="0.25">
      <c r="A14" s="29" t="s">
        <v>45</v>
      </c>
      <c r="B14" s="29"/>
      <c r="C14" s="29"/>
      <c r="D14" s="29"/>
      <c r="E14" s="29"/>
      <c r="F14" s="29"/>
      <c r="G14" s="29"/>
      <c r="H14" s="29"/>
      <c r="I14" s="29"/>
      <c r="J14" s="29"/>
      <c r="K14" s="29"/>
      <c r="L14" s="25"/>
    </row>
    <row r="15" spans="1:13" ht="51" x14ac:dyDescent="0.25">
      <c r="A15" s="43" t="s">
        <v>46</v>
      </c>
      <c r="B15" s="30" t="s">
        <v>34</v>
      </c>
      <c r="C15" s="31" t="s">
        <v>35</v>
      </c>
      <c r="D15" s="31">
        <v>2200</v>
      </c>
      <c r="E15" s="74">
        <v>743.17716000000007</v>
      </c>
      <c r="F15" s="30" t="s">
        <v>36</v>
      </c>
      <c r="G15" s="52">
        <v>0.21</v>
      </c>
      <c r="H15" s="61">
        <v>0.11</v>
      </c>
      <c r="I15" s="33">
        <f t="shared" ref="I15:I17" si="1">H15*D15</f>
        <v>242</v>
      </c>
      <c r="J15" s="33">
        <f t="shared" ref="J15:J17" si="2">I15+(I15*G15)</f>
        <v>292.82</v>
      </c>
      <c r="K15" s="57" t="s">
        <v>64</v>
      </c>
      <c r="L15" s="60" t="s">
        <v>65</v>
      </c>
    </row>
    <row r="16" spans="1:13" ht="38.25" x14ac:dyDescent="0.25">
      <c r="A16" s="43" t="s">
        <v>47</v>
      </c>
      <c r="B16" s="40" t="s">
        <v>37</v>
      </c>
      <c r="C16" s="31" t="s">
        <v>24</v>
      </c>
      <c r="D16" s="31">
        <v>11</v>
      </c>
      <c r="E16" s="75"/>
      <c r="F16" s="30" t="s">
        <v>38</v>
      </c>
      <c r="G16" s="52">
        <v>0.21</v>
      </c>
      <c r="H16" s="61">
        <v>1.76</v>
      </c>
      <c r="I16" s="33">
        <f t="shared" si="1"/>
        <v>19.36</v>
      </c>
      <c r="J16" s="33">
        <f t="shared" si="2"/>
        <v>23.425599999999999</v>
      </c>
      <c r="K16" s="57" t="s">
        <v>66</v>
      </c>
      <c r="L16" s="60" t="s">
        <v>65</v>
      </c>
    </row>
    <row r="17" spans="1:13" ht="63.75" x14ac:dyDescent="0.25">
      <c r="A17" s="43" t="s">
        <v>48</v>
      </c>
      <c r="B17" s="40" t="s">
        <v>39</v>
      </c>
      <c r="C17" s="31" t="s">
        <v>24</v>
      </c>
      <c r="D17" s="31">
        <v>9900</v>
      </c>
      <c r="E17" s="76"/>
      <c r="F17" s="30" t="s">
        <v>40</v>
      </c>
      <c r="G17" s="52">
        <v>0.21</v>
      </c>
      <c r="H17" s="61">
        <v>0.03</v>
      </c>
      <c r="I17" s="33">
        <f t="shared" si="1"/>
        <v>297</v>
      </c>
      <c r="J17" s="33">
        <f t="shared" si="2"/>
        <v>359.37</v>
      </c>
      <c r="K17" s="57" t="s">
        <v>67</v>
      </c>
      <c r="L17" s="60" t="s">
        <v>65</v>
      </c>
    </row>
    <row r="18" spans="1:13" x14ac:dyDescent="0.25">
      <c r="A18" s="72" t="s">
        <v>49</v>
      </c>
      <c r="B18" s="72"/>
      <c r="C18" s="72"/>
      <c r="D18" s="72"/>
      <c r="E18" s="72"/>
      <c r="F18" s="72"/>
      <c r="G18" s="72"/>
      <c r="H18" s="72"/>
      <c r="I18" s="34">
        <f>SUM(I15:I17)</f>
        <v>558.36</v>
      </c>
      <c r="J18" s="41">
        <f>SUM(J15:J17)</f>
        <v>675.61559999999997</v>
      </c>
      <c r="K18" s="42"/>
      <c r="L18" s="73"/>
      <c r="M18" s="73"/>
    </row>
    <row r="19" spans="1:13" x14ac:dyDescent="0.25">
      <c r="I19" s="33"/>
    </row>
    <row r="20" spans="1:13" x14ac:dyDescent="0.25">
      <c r="A20" s="44" t="s">
        <v>51</v>
      </c>
    </row>
  </sheetData>
  <mergeCells count="9">
    <mergeCell ref="A2:L2"/>
    <mergeCell ref="A3:L3"/>
    <mergeCell ref="E9:E10"/>
    <mergeCell ref="A5:L5"/>
    <mergeCell ref="A11:H11"/>
    <mergeCell ref="L11:M11"/>
    <mergeCell ref="A18:H18"/>
    <mergeCell ref="L18:M18"/>
    <mergeCell ref="E15:E17"/>
  </mergeCells>
  <pageMargins left="0.7" right="0.7" top="0.75" bottom="0.75" header="0.511811023622047" footer="0.511811023622047"/>
  <pageSetup paperSize="9" scale="70" orientation="landscape" horizontalDpi="300" verticalDpi="300"/>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B6C192-E2BD-420C-8AFF-252DA2DE9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Bendrieji reikalavimai</vt:lpstr>
      <vt:lpstr>1-5 PD reagentai laboratorijai</vt:lpstr>
      <vt:lpstr>12-42 mikrobiolog lab </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2025-04-11T11:00:14Z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ies>
</file>