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120" windowWidth="28800" windowHeight="11415"/>
  </bookViews>
  <sheets>
    <sheet name="Sheet1" sheetId="1" r:id="rId1"/>
  </sheets>
  <definedNames>
    <definedName name="_xlnm._FilterDatabase" localSheetId="0" hidden="1">Sheet1!$A$6:$K$52</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90" i="1" l="1"/>
  <c r="I90" i="1"/>
  <c r="J87" i="1"/>
  <c r="J88" i="1"/>
  <c r="J86" i="1"/>
  <c r="I87" i="1"/>
  <c r="I88" i="1"/>
  <c r="I86" i="1"/>
  <c r="I89" i="1" s="1"/>
  <c r="I84" i="1"/>
  <c r="J84" i="1"/>
  <c r="J83" i="1"/>
  <c r="I83" i="1"/>
  <c r="J82" i="1"/>
  <c r="I82" i="1"/>
  <c r="J80" i="1"/>
  <c r="J79" i="1"/>
  <c r="I80" i="1"/>
  <c r="I79" i="1"/>
  <c r="J76" i="1"/>
  <c r="J75" i="1"/>
  <c r="I76" i="1"/>
  <c r="I75" i="1"/>
  <c r="J72" i="1"/>
  <c r="J71" i="1"/>
  <c r="I72" i="1"/>
  <c r="I71" i="1"/>
  <c r="J69" i="1"/>
  <c r="I69" i="1"/>
  <c r="J68" i="1"/>
  <c r="I68" i="1"/>
  <c r="J67" i="1"/>
  <c r="I67" i="1"/>
  <c r="J66" i="1"/>
  <c r="I66" i="1"/>
  <c r="J65" i="1"/>
  <c r="I65" i="1"/>
  <c r="J64" i="1"/>
  <c r="I64" i="1"/>
  <c r="J63" i="1"/>
  <c r="I63" i="1"/>
  <c r="J62" i="1"/>
  <c r="I62" i="1"/>
  <c r="J55" i="1"/>
  <c r="J56" i="1"/>
  <c r="J57" i="1"/>
  <c r="J58" i="1"/>
  <c r="J59" i="1"/>
  <c r="J60" i="1"/>
  <c r="J54" i="1"/>
  <c r="I55" i="1"/>
  <c r="I56" i="1"/>
  <c r="I57" i="1"/>
  <c r="I58" i="1"/>
  <c r="I59" i="1"/>
  <c r="I60" i="1"/>
  <c r="I54" i="1"/>
  <c r="J50" i="1"/>
  <c r="J51" i="1"/>
  <c r="J49" i="1"/>
  <c r="I50" i="1"/>
  <c r="I51" i="1"/>
  <c r="I49" i="1"/>
  <c r="J45" i="1"/>
  <c r="J46" i="1"/>
  <c r="J44" i="1"/>
  <c r="I45" i="1"/>
  <c r="I46" i="1"/>
  <c r="I44" i="1"/>
  <c r="J42" i="1"/>
  <c r="I42" i="1"/>
  <c r="J40" i="1"/>
  <c r="J39" i="1"/>
  <c r="I40" i="1"/>
  <c r="I39" i="1"/>
  <c r="J37" i="1"/>
  <c r="I37" i="1"/>
  <c r="J32" i="1"/>
  <c r="J33" i="1"/>
  <c r="J34" i="1"/>
  <c r="J35" i="1"/>
  <c r="J31" i="1"/>
  <c r="I32" i="1"/>
  <c r="I33" i="1"/>
  <c r="I34" i="1"/>
  <c r="I35" i="1"/>
  <c r="I31" i="1"/>
  <c r="J27" i="1"/>
  <c r="J28" i="1"/>
  <c r="J26" i="1"/>
  <c r="J22" i="1"/>
  <c r="I27" i="1"/>
  <c r="I28" i="1"/>
  <c r="I26" i="1"/>
  <c r="I22" i="1"/>
  <c r="J20" i="1"/>
  <c r="I20" i="1"/>
  <c r="J19" i="1"/>
  <c r="I19" i="1"/>
  <c r="J17" i="1"/>
  <c r="J16" i="1"/>
  <c r="I17" i="1"/>
  <c r="I16" i="1"/>
  <c r="J10" i="1"/>
  <c r="J11" i="1"/>
  <c r="J12" i="1"/>
  <c r="J13" i="1"/>
  <c r="J9" i="1"/>
  <c r="I13" i="1"/>
  <c r="I10" i="1"/>
  <c r="I11" i="1"/>
  <c r="I12" i="1"/>
  <c r="I9" i="1"/>
  <c r="I73" i="1" l="1"/>
  <c r="I81" i="1"/>
  <c r="J89" i="1"/>
  <c r="J73" i="1"/>
  <c r="J77" i="1"/>
  <c r="J81" i="1"/>
  <c r="I77" i="1"/>
  <c r="J61" i="1"/>
  <c r="I61" i="1"/>
  <c r="J52" i="1"/>
  <c r="I52" i="1"/>
  <c r="J47" i="1"/>
  <c r="I18" i="1"/>
  <c r="I41" i="1"/>
  <c r="I47" i="1"/>
  <c r="J41" i="1"/>
  <c r="I36" i="1"/>
  <c r="J36" i="1"/>
  <c r="I14" i="1"/>
  <c r="J18" i="1"/>
  <c r="I29" i="1"/>
  <c r="J29" i="1"/>
  <c r="J14" i="1"/>
</calcChain>
</file>

<file path=xl/sharedStrings.xml><?xml version="1.0" encoding="utf-8"?>
<sst xmlns="http://schemas.openxmlformats.org/spreadsheetml/2006/main" count="286" uniqueCount="229">
  <si>
    <t xml:space="preserve"> VIENKARTINIŲ  MEDICINOS PAGALBOS PRIEMONIŲ,TVARSLIAVOS, APSAUGOS PRIEMONIŲ IR KT. PIRKIMAS</t>
  </si>
  <si>
    <t>Pirkimo dalies Nr.</t>
  </si>
  <si>
    <t>Prekės pavadinimas</t>
  </si>
  <si>
    <t>Charakteristikos, reikalavimai</t>
  </si>
  <si>
    <t>Mato vnt.</t>
  </si>
  <si>
    <t>vnt.</t>
  </si>
  <si>
    <t>2.</t>
  </si>
  <si>
    <t>Lipni medžiaga, rulonais</t>
  </si>
  <si>
    <t>Limpanti neaustinė medžiaga akrilinių klijų pagrindu, neturinčių papildomų tirpiklių (kanifolijos). Pagamintas iš hidrofobiškos medžiagos, kuri atstumia skysčius, bet leidžia odai kvėpuoti (vandens garų pralaidumas daugiau nei 6500 g/m2/24h). Medžiaga yra elastinga ir neleidžia susidaryti odos pūslelėms lankstant. Apsauginis popierius yra perskirtas per vidurį, kad užtikrintų aseptišką tvarsčio uždėjimą, ir sužymėtas kas 8-10 cm. Rulonuose po 10-11 m. Tvirtai prilimpa prie odos, intrakraujagyslinių priemonių paviršiaus ir patikimai fiksuoja tvirtinamą priemonę 8 – 10 val. (sukibimo stiprumas 1,4-1,7 N). Lengvai išsivynioja iš ritinėlio, neplyšta. Ritinėlio kraštuose nėra klijų likučio, prie kurio limpa pašalinė tarša. Nelimpa prie pirštinių. Nepalieka klijų likučių ant odos, nuimant tvarstį. Necitotoksiškas (ISO 10993-5 medžiaga ir ISO 10995-5 klijai), nealergizuojantis (ISO 10993-10). BŪTINA PATEIKTI TAI ĮRODANČIUS DOKUMENTUS IR PAVYZDŽIUS VISŲ DYDŽIŲ.</t>
  </si>
  <si>
    <t>2.1.</t>
  </si>
  <si>
    <t xml:space="preserve">10 m x 5 cm </t>
  </si>
  <si>
    <t>2.2.</t>
  </si>
  <si>
    <t>10 m x 10 cm</t>
  </si>
  <si>
    <t>2.3.</t>
  </si>
  <si>
    <t>10 m x 15 cm</t>
  </si>
  <si>
    <t>2.4.</t>
  </si>
  <si>
    <t>10 m x 20 cm</t>
  </si>
  <si>
    <t>2.5.</t>
  </si>
  <si>
    <t>10 m x 30 cm</t>
  </si>
  <si>
    <t>4.</t>
  </si>
  <si>
    <t>Nesterili vata</t>
  </si>
  <si>
    <t>Medicininė, chirurginė, higroskopinė, nesterili, balta, 100 % medvilnė, be gumuliukų, susukta rulonėlyje.</t>
  </si>
  <si>
    <t>4.1.</t>
  </si>
  <si>
    <t>Vata, fasuota po 250 g</t>
  </si>
  <si>
    <t>4.2.</t>
  </si>
  <si>
    <t xml:space="preserve">Vata, fasuota po 100 g </t>
  </si>
  <si>
    <t>5.</t>
  </si>
  <si>
    <t xml:space="preserve">Medicininis aligninas      </t>
  </si>
  <si>
    <t>kg</t>
  </si>
  <si>
    <t>L dydis</t>
  </si>
  <si>
    <t>M dydis</t>
  </si>
  <si>
    <t>S dydis</t>
  </si>
  <si>
    <t>8.</t>
  </si>
  <si>
    <t>Medicininė klijuotė (guminė)</t>
  </si>
  <si>
    <t>Išfasuota pakuotėse  ne daugiau kaip po  10 m., plotis 75cm</t>
  </si>
  <si>
    <t>m.</t>
  </si>
  <si>
    <t>13.</t>
  </si>
  <si>
    <t>Sterilūs chalatai</t>
  </si>
  <si>
    <t>13.1.</t>
  </si>
  <si>
    <t>Specialios apsaugos sterilus chalatas</t>
  </si>
  <si>
    <t>Sterilus, vienkartinis, neaustinės medžiagos. Nugarinėje dalyje atlapai sukeičiami, viršutinėje dalyje tvirtinami spec. lipduku. Ties juosmeniu susirišamas raišteliais. Rankogaliai iš poliesterio, gerai priglunda prie riešo. Pilvo – krūtinės srityje vidinėje chalato pusėje yra papildomas polietileninis apsauginis sluoksnis, rankovėse iki alkūnių vidinėje chalato pusėje taip pat yra papildomas polietileninis apsauginis sluoksnis padengtas minkšta medžiaga, kad nedirgintų personalo odos. Chalato zonos pažymėtos spec. etiketėmis, kurios padeda taisyklingai apsivilkti chalatą. Nepralaidus skysčiams, dėvėjimo metu nesielektrina, nekyla į viršų. Trijų lygių pakuotė. Chalatas gamykliniame tvirtame, vakuuminiame steriliame įpakavime, turintis sterilumo kontrolės sistemą bei specialaus chalato žymėjimo ypatumus. Pakuotė laminuota visame paviršiuje, lengvai atplėšiama - turi atplėšimo kampų žymėjimus su laisvu nepriklijuotu kraštu. Turi CE ženklinimą. Dydžiai: M; L; XL; XXL.</t>
  </si>
  <si>
    <t>13.2.</t>
  </si>
  <si>
    <t xml:space="preserve">Standartinės apsaugos sterilus chalatas </t>
  </si>
  <si>
    <t>Sterilus, vienkartinis, neaustinės medžiagos. Nugarinėje chalato dalyje atlapai sukeičiami, viršutinėje dalyje tvirtinami spec. lipduku. Ties  juosmeniu surišamas raišteliais. Rankogaliai iš poliesterio, gerai priglunda prie riešo. Chalato zonos pažymėtos spec. etiketėmis, kurios padeda taisyklingai apsivilkti chalatą. Nepralaidus skysčiams, dėvėjimo metu nesielektrina, nekyla į viršų. Trijų lygių pakuotė. Chalatas gamykliniame tvirtame, steriliame įpakavime, turintis sterilumo kontrolės sistemą, t.y. turintis ne mažiau kaip 2 lipdukus su pakuotės sterilumo ir gamybos duomenimis. Pakuotė laminuota visame paviršiuje, lengvai atplėšiama - turi atplėšimo kampų žymėjimus su laisvu nepriklijuotu kraštu. Turi CE ženklinimą.</t>
  </si>
  <si>
    <t>13.2.1.</t>
  </si>
  <si>
    <t xml:space="preserve">M dydžio </t>
  </si>
  <si>
    <t>13.2.2.</t>
  </si>
  <si>
    <t xml:space="preserve">L dydžio </t>
  </si>
  <si>
    <t>13.2.3</t>
  </si>
  <si>
    <t xml:space="preserve">XL dydžio </t>
  </si>
  <si>
    <t>15.</t>
  </si>
  <si>
    <t>Vienkartinis chirurginės aprangos komplektas</t>
  </si>
  <si>
    <t>15.1.</t>
  </si>
  <si>
    <t xml:space="preserve"> A-75,0 cm; B-53,0 cm; E-49,0 cm; F-75,0 cm</t>
  </si>
  <si>
    <t>15.2.</t>
  </si>
  <si>
    <t xml:space="preserve"> A-75,0 cm; B-60,0 cm; E-55,0 cm; F-80,0 cm</t>
  </si>
  <si>
    <t>15.3.</t>
  </si>
  <si>
    <t xml:space="preserve"> A-80,0 cm; B-65,0 cm; E-60,0 cm; F-85,0 cm</t>
  </si>
  <si>
    <t>15.4.</t>
  </si>
  <si>
    <t>XL dydis</t>
  </si>
  <si>
    <t xml:space="preserve"> A-83,0 cm; B-70,0 cm; E-65,0 cm; F-90,0 cm</t>
  </si>
  <si>
    <t>15.5.</t>
  </si>
  <si>
    <t>XXL dydis</t>
  </si>
  <si>
    <t xml:space="preserve"> A-85,0 cm; B-75,0 cm; E-70,0 cm; F-93,0 cm</t>
  </si>
  <si>
    <t>16.</t>
  </si>
  <si>
    <t>Vienkartinės patalynės komplektas</t>
  </si>
  <si>
    <t>komplektas</t>
  </si>
  <si>
    <t>18.</t>
  </si>
  <si>
    <t>Nesterilus marlinis  tvarstis</t>
  </si>
  <si>
    <t>18.1.</t>
  </si>
  <si>
    <t>Tvarstis 5 m x 10 cm</t>
  </si>
  <si>
    <t>18.2.</t>
  </si>
  <si>
    <t>Tvarstis 7 m x 14 cm</t>
  </si>
  <si>
    <t>10 x 10 cm</t>
  </si>
  <si>
    <t>30.</t>
  </si>
  <si>
    <t>Apvalkalas vamzdeliui 15 x 250 cm</t>
  </si>
  <si>
    <t>Vienkartinis, sterilus, iš skaidrios, skysčiams atsparios medžiagos, sulankstytas, turi tvirtinamąsias lipnias juosteles ir 2 gumytes fiksuoti aparatūrai. Produktas įpakuotas steriliame gamykliniame įpakavime.  Galimas  išmatavimų nuokrypis ± 2 cm.</t>
  </si>
  <si>
    <t>35.</t>
  </si>
  <si>
    <t>Sterili chirurginė servetėlė</t>
  </si>
  <si>
    <t>Sterili. Marlinė (100 proc medvilnė),  ne mažiau 4 sluoksnių. Galimas išmatavimų nuokrypis ± 0,5 cm.</t>
  </si>
  <si>
    <t>35.1.</t>
  </si>
  <si>
    <t>5 x 5 cm</t>
  </si>
  <si>
    <t>35.2.</t>
  </si>
  <si>
    <t>7,5 x 7,5cm</t>
  </si>
  <si>
    <t>35.3.</t>
  </si>
  <si>
    <t>53.</t>
  </si>
  <si>
    <t>Konteineris panaudotoms adatoms</t>
  </si>
  <si>
    <t>Plastmasinis indas, turintis įtaisą nuimti adatoms bei dangtį, sandariai uždengiantį talpą. Paženklintas ženklu ,,Biologinis pavojus“, tinkantis transportavimui.</t>
  </si>
  <si>
    <t>53.1.</t>
  </si>
  <si>
    <t>1 l</t>
  </si>
  <si>
    <t>53.2.</t>
  </si>
  <si>
    <t>3 l</t>
  </si>
  <si>
    <t>53.3.</t>
  </si>
  <si>
    <t>5 l</t>
  </si>
  <si>
    <t>84.</t>
  </si>
  <si>
    <t xml:space="preserve">Sterilūs lipnūs chirurginiai tvarsčiai su tamponu, skirti žaizdoms su nedideliu išskyrų kiekiu </t>
  </si>
  <si>
    <t>Sterilūs, lipnūs chirurginiai tvarsčiai su tamponu apvaliais kraštais, skirti žaizdoms su nedideliu arba vidutiniu eksudato kiekiu. Sugeriantys eksudatą (nuo 800 g/m2 iki 1640 g/m2, pagal ISO 9073-6 (5)), negruoblėto, nešiurkštaus paviršiaus, nedirginantys ir neprilimpantys prie žaizdos ir neagresyvūs sveikai odai (sukibimas su žmogaus oda nuo 1 iki 1,5 N), netrukdantys odai kvėpuoti (vandens garų prasiskverbimas ne mažiau nei 6800 g/m²/24h pagal ASTM D 6701-01 ir 3700 g/m²/24h pagal EN 13726-2:2002 (E) 3.2), minkšti, elastingi. Užapvalintais kampais, laikosi judriose kūno vietose iki 2 parų, nesukelia alergijos, be jokių rišančiųjų medžiagų. Tvarsčiai privalo turėti apsaugines (pagalbines) popieriaus šonines juosteles, kurių pagalba tvarstis uždedamas, laikantis aseptikos reikalavimų. Vandeninio pagrindo poliakrilatiniai klijai padengti tolygiai pagal tampono kraštą, be kanifolijos, neerzinantys ir nealergizuojantys. Nelimpantys prie pirštinių. Sudėtyje nėra latekso. Leistinas išmatavimų nuokrypis +- 0,5 cm. BŪTINA PATEIKTI TAI ĮRODANČIUS DOKUMENTUS IR PAVYZDŽIUS VISŲ DYDŽIŲ.</t>
  </si>
  <si>
    <t>84.1</t>
  </si>
  <si>
    <t xml:space="preserve">Dydis  6 x 7 cm </t>
  </si>
  <si>
    <t>84.2</t>
  </si>
  <si>
    <t xml:space="preserve">Dydis  9 x 10 cm </t>
  </si>
  <si>
    <t>84.3</t>
  </si>
  <si>
    <t xml:space="preserve">Dydis  9 x 15 cm </t>
  </si>
  <si>
    <t>84.4</t>
  </si>
  <si>
    <t>Dydis 9 x 20 cm</t>
  </si>
  <si>
    <t>84.5</t>
  </si>
  <si>
    <t>Dydis 9 x 25 cm</t>
  </si>
  <si>
    <t>84.6</t>
  </si>
  <si>
    <t>Dydis 9 x 30 cm</t>
  </si>
  <si>
    <t>84.7</t>
  </si>
  <si>
    <t>Dydis 9 x 35 cm</t>
  </si>
  <si>
    <t>Viso suma 84 pirkimo daliai: </t>
  </si>
  <si>
    <t xml:space="preserve">Sterilūs plėvelės-tvarsčiai, skirti intraveninių (su sparneliais) kateterių fiksavimui </t>
  </si>
  <si>
    <t>88.</t>
  </si>
  <si>
    <t>Skirti centr.venų kateteriui fiksuoti. Tvarstis vientisas, iš 2 d.: skaidri lipni poliuretano plėvelė pralaidi orui, nepralaidi vandeniui, bakter. ir virusams, leidžia matyti inj. vietą ir pleistras su hipoalerg. klijais nelimpančiais prie pirštinių, bei ne mažiau 3 paras išsilaik.kūno paviršiuje. Klijuojama ir nuimama rėmelio pagalba. Dydis 10 x 12 cm ± 2 cm.</t>
  </si>
  <si>
    <t>102.</t>
  </si>
  <si>
    <t>Universalios kepurės</t>
  </si>
  <si>
    <t xml:space="preserve">Apvalios, skirtos tiek vyrams tiek moterims. Iš neausto pluošto viskozinės medžiagos, pralaidžios orui 4-6 m\s (EN ISO 9273). Dirbant 4-6 val. neskatina prakaitavimo, nedirgina veido ir kaklo odos, nesukelia alerginių reakcijų. Medžiaga be latekso,  formaldehido. Kepuraitės kraštas apsiūtas tvirta gumele, neleidžia išsprūsti plaukams. Kepurės audinys darbo metu (8 val.) neišsitampo, neišyra tiek kepurę užsidedant, tiek ją nusiimant, o gumelė neplyšta. Dydis ne mažiau 58-60 cm. Spalva įvairi. </t>
  </si>
  <si>
    <t>111.</t>
  </si>
  <si>
    <t>Chalatai  lankytojui</t>
  </si>
  <si>
    <t>Vienkartiniai. Skirti pacientų lankymui po transplantacijos operacijų, lankytojams   reanimacijos skyriuje, gydytojams vienkartinei izoliuotų pacientų apžiūrai. Nesterilūs, surišami nugaros dalyje, ilgomis rankovėmis, elastingais rankogaliais, dydis XL, ilgis ne mažiau 125 cm. Pagaminti iš polipropileninio neaustinio pluošto ne mažiau nei  28 g / m²</t>
  </si>
  <si>
    <t>116.</t>
  </si>
  <si>
    <t>Apžiūros pirštinės</t>
  </si>
  <si>
    <t>Pagamintos iš polietileno, skirtos apžiūrai.</t>
  </si>
  <si>
    <t>Vinilinės pirštinės</t>
  </si>
  <si>
    <t>Pagamintos iš polivinilo chlorido. Ilgis ne mažiau 240 mm; storis pirštų srityje ne daugiau 0,116  mm, delno – ne daugiau 0,1 mm, riešo – ne daugiau 0,075 mm. Atsparumas plyšimui prieš sendinimą ne mažiau 4,8 N. AQL- 1,5. Turi CE ženklinimą, atitinka EN 455 1-3 d. Patiekti gamintojo patvirtinančius dokumentus. Dydžiai XS-XL.</t>
  </si>
  <si>
    <t>120.</t>
  </si>
  <si>
    <t>Nitrilinės pirštinės</t>
  </si>
  <si>
    <t>Pagamintos iš nitrilo. Spalva mėlyna. Išorinis paviršius – tekstūrinis, vidinis – dengtas chloru. Storis pirštų srityje ne daugiau 0,12 mm, delno – ne daugiau  0,08 mm, riešo – ne daugiau  0,06 mm.  Ilgis ne mažiau 240 mm. AQL-1,5. Atsparumas tempimo jėgai-  ne mažiau 7,8N prieš sendinimą. Turi CE ženklinimą, atitinka EN standarto 455, 1-4 d., EN374-1,2 ir 3 d. Pateikti gamintojo patvirtinančius dokumentus.</t>
  </si>
  <si>
    <t>130.</t>
  </si>
  <si>
    <t>Avalynės apdangalai</t>
  </si>
  <si>
    <t>Iš tvirtos neaustinės viskozės, pralaidūs orui, maišelio formos, patogiai užmaunami tiesiai ant operacinės avalynės, prie čiurnos tvirtinami elastingomis gumytėmis. Apdangalo pagrindo dydis 35-40 cm. Avalynės gumytė ir audinys nesuplyšta ilgų operacijų metu (6-8 val.). Spalva: įvairi.</t>
  </si>
  <si>
    <t>131.</t>
  </si>
  <si>
    <t xml:space="preserve">Iš polietileno, maišelio formos, 40-45 cm ilgio, maunami tiesiai ant avalynės, prie čiurnos tvirtinami elastingomis gumytėmis. Avalynės gumytė ir audinys nesuplyšta ilgų operacijų metu (6-8 val.). Apdangalo pagrindo dydis 35-40 cm. Spalva: įvairi. </t>
  </si>
  <si>
    <t>132.</t>
  </si>
  <si>
    <t>Medicininė marlė</t>
  </si>
  <si>
    <t>132.1</t>
  </si>
  <si>
    <t>rulonais (iki 1000 m)</t>
  </si>
  <si>
    <t>132.2</t>
  </si>
  <si>
    <t>vnt. po 10 m</t>
  </si>
  <si>
    <t>Viso suma 132 pirkimo daliai: </t>
  </si>
  <si>
    <t>133.</t>
  </si>
  <si>
    <t>Marliniai tvarstukai</t>
  </si>
  <si>
    <t>8-nių sluoksnių, sterilus. Tankis 17 siūlų/m2. Pagaminta iš marlės balintos bechloriu metodu. Siūlų kiekis į 100mm² - 100±5 - 70±4 (bandymo metodas PN-EN 14079) Paviršiaus masė [g/m²] -  ≥23 (bandymo metodas PN-EN 14079). Absorbcija vandens [g/g] -  ≥11 (bandymo metodas FP VI) Plyšimo jėga [N/5cm] - siūlai min 30. Svorio praradimas išdžiūnant ne daugiau 4%. Supakuoti po 2-5 vnt.</t>
  </si>
  <si>
    <t>133.1</t>
  </si>
  <si>
    <t>dydis 5 x 5 cm ± 1 cm. Supakuota pakuotėse po 150-200 vnt.</t>
  </si>
  <si>
    <t>133.2</t>
  </si>
  <si>
    <t>dydis 10 x 10 cm ± 1 cm. Supakuota pakuotėse po 150 vnt.</t>
  </si>
  <si>
    <t>138.</t>
  </si>
  <si>
    <t>Sugeriantys paklotai</t>
  </si>
  <si>
    <t xml:space="preserve">Skirti sergantiems šlapimo nelaikymu. Sudaryti iš absorbuojančiųjų 8-12 sluoksnių sugeriamo audinio. Absorbuojantis sluoksnis sudrėkęs turi nesusivelti į gniužulus, apatinis sluoksnis turi būti nepralaidus drėgmei, absorbuojanti vidinė skysčius sugerianti pakloto dalis turi būti ne mažesnė kaip: </t>
  </si>
  <si>
    <t>138.1</t>
  </si>
  <si>
    <t>40 cm x 60 cm.</t>
  </si>
  <si>
    <t>138.2</t>
  </si>
  <si>
    <t xml:space="preserve">60 cm x 90 cm. </t>
  </si>
  <si>
    <t>141.</t>
  </si>
  <si>
    <t>Higieninės lazdelės (ausų krapštukai)</t>
  </si>
  <si>
    <t>Medvilniniai pumpurėliai ant plastmasinių pagaliukų, nesipūkuojantys.</t>
  </si>
  <si>
    <t>142.</t>
  </si>
  <si>
    <t>Elektroniniai termometrai kūno temperatūrai matuoti</t>
  </si>
  <si>
    <t xml:space="preserve">Turi temperatūros pamatavimo faktą pranešantį garsinį signalą,  nepopierinį, gerai plaunamą ir dezinfekuojamą įdėklą.  Su patikra (pateikti patvirtinantį dokumentą). </t>
  </si>
  <si>
    <t>143.</t>
  </si>
  <si>
    <t xml:space="preserve">Mediniai špadeliai </t>
  </si>
  <si>
    <t xml:space="preserve">Vienkartinio naudojimo, nesterilūs. Nesikeičia išvaizda bei savybės po sterilizacijos garu. </t>
  </si>
  <si>
    <t>148.</t>
  </si>
  <si>
    <t>Gipsiniai tvarsčiai</t>
  </si>
  <si>
    <t>148.1</t>
  </si>
  <si>
    <t xml:space="preserve">2,7-3,0 m × 9-11 cm </t>
  </si>
  <si>
    <t>148.2</t>
  </si>
  <si>
    <t>2,7-3,0 m x 14-16 cm</t>
  </si>
  <si>
    <t>148.3</t>
  </si>
  <si>
    <t>2,7-3,0 m × 19-21 cm</t>
  </si>
  <si>
    <t>Viso suma 148 pirkimo daliai: </t>
  </si>
  <si>
    <t>177.</t>
  </si>
  <si>
    <t>Apklotas lipniu kraštu, mažasis</t>
  </si>
  <si>
    <t>Pagamintas iš  3 sluoksnių medžiagos: viršutinis - iš neaustinės medžiagos, sugeria skysčius atskirose apkloto dalyse (nuo 4,8 ml/dm² iki 2,1 ml/dm²), vidurinis - iš polietileno, nepralaidus biologiniams skysčiams, apatinis - apsauginis popieriaus sluoksnis, arba iš  neaustinės, vientisos medžiagos su perpintomis polipropileninėmis gijomis, neplonesnės nei 50 g/m2; medžiaga  tvirta, visiškai nepralaidi (≥100 cm H₂O), nesisluoksniuojančio, nesiveliančio ir nedulksančio paviršiaus (atitinka standartą EN 13795-3). Lipnios apklotų dalys padengtos hipoalerginiais akriliniais klijais su apsaugine silikonizuota popieriaus juosta. Lipnų paviršių galima liesti pirštinėmis ir koreguoti jei jis sukimba. Spalva: mėlyna, žalia. Dydis 95 x 80 cm ± 5 cm. Ant pakuotės lipnios etiketės su sterilumo kontrolės ir produkto duomenimis.</t>
  </si>
  <si>
    <t>Marlinis tvarstis, pagamintas iš 100% medvilnės. Audinio tankumas- ne  mažiau kaip 26 siūlai apmatuose ir 18 siūlų atauduose. Neyrančiais kraštais. Galimas pločio nuokrypis ± 0,5 cm, galimas ilgio nuokrypis ± 30 cm.</t>
  </si>
  <si>
    <t>SPS priedas Nr. 1</t>
  </si>
  <si>
    <t xml:space="preserve">Prekės pavadinimas, gamintojas, modelis.
Tiekėjo siūlomos prekės parametrai (Failo, dokumento pavadinimas ir puslapio Nr., pažymintis vietą, kurioje yra siūlomus parametrus patvirtinantys dokumentai bei siūlomos prekės katalogo numeris*)
</t>
  </si>
  <si>
    <r>
      <rPr>
        <b/>
        <u val="singleAccounting"/>
        <sz val="12"/>
        <rFont val="Times New Roman"/>
        <family val="1"/>
        <charset val="186"/>
      </rPr>
      <t xml:space="preserve">Maksimalus kiekis </t>
    </r>
    <r>
      <rPr>
        <b/>
        <sz val="12"/>
        <rFont val="Times New Roman"/>
        <family val="1"/>
        <charset val="186"/>
      </rPr>
      <t xml:space="preserve"> </t>
    </r>
  </si>
  <si>
    <t>Vnt. įkainis, EUR be PVM</t>
  </si>
  <si>
    <t>Vnt. įkainis EUR su PVM</t>
  </si>
  <si>
    <r>
      <t>Vienkartinės chirurginės aprangos komplektas, sudarytas iš marškinių trumpomis rankovėmis ir kelnių su raišteliais. Neaustinės medžiagos, ne plonesnės kaip 35 g/ m</t>
    </r>
    <r>
      <rPr>
        <vertAlign val="superscript"/>
        <sz val="11"/>
        <rFont val="Times New Roman"/>
        <family val="1"/>
        <charset val="186"/>
      </rPr>
      <t xml:space="preserve">2,  </t>
    </r>
    <r>
      <rPr>
        <sz val="11"/>
        <rFont val="Times New Roman"/>
        <family val="1"/>
        <charset val="186"/>
      </rPr>
      <t xml:space="preserve">marškiniai turi turėti ne mažiau 3 kišenes, žydros arba žalios spalvos, kiekvienas komplektas supakuotas individualioje pakuotėje. Komplektai supakuoti dėžėse ne daugiau kaip po 50 vnt.Dydžiai : A- marškinių ilgis; B- marškinių plotis; E- kelnių juosmeninės dalies plotis; F- vidinės kelnių siūlės ilgis.  Leidžiamas dydžių nuokrypis ± 3 cm. </t>
    </r>
  </si>
  <si>
    <r>
      <t xml:space="preserve">Pagaminta iš švelnios neaustinės medžiagos. Komplektą sudaro: 1. </t>
    </r>
    <r>
      <rPr>
        <b/>
        <sz val="11"/>
        <rFont val="Times New Roman"/>
        <family val="1"/>
        <charset val="186"/>
      </rPr>
      <t>Pagalvės užvalkalas</t>
    </r>
    <r>
      <rPr>
        <sz val="11"/>
        <rFont val="Times New Roman"/>
        <family val="1"/>
        <charset val="186"/>
      </rPr>
      <t xml:space="preserve"> 57-5 cm x 57-80 cm; 2. </t>
    </r>
    <r>
      <rPr>
        <b/>
        <sz val="11"/>
        <rFont val="Times New Roman"/>
        <family val="1"/>
        <charset val="186"/>
      </rPr>
      <t>Antklodės užvalkalas</t>
    </r>
    <r>
      <rPr>
        <sz val="11"/>
        <rFont val="Times New Roman"/>
        <family val="1"/>
        <charset val="186"/>
      </rPr>
      <t xml:space="preserve"> 140-145 cm x 190-200 cm ; 3. </t>
    </r>
    <r>
      <rPr>
        <b/>
        <sz val="11"/>
        <rFont val="Times New Roman"/>
        <family val="1"/>
        <charset val="186"/>
      </rPr>
      <t xml:space="preserve">Paklodė </t>
    </r>
    <r>
      <rPr>
        <sz val="11"/>
        <rFont val="Times New Roman"/>
        <family val="1"/>
        <charset val="186"/>
      </rPr>
      <t>140-145 cm x 187-200 cm.</t>
    </r>
  </si>
  <si>
    <r>
      <t xml:space="preserve">Medvilnė 100 %, higroskopiška, antiseptinė, 90-120 cm pločio, išvalyta, balinta, apsiūta audiniu, 34-37 m², siūlo storis 32 S, audimo tankumas ne mažiau kaip 111 siūlų išilgai ir 95 siūlai skersai 10cm. Marlės lūžimo apkrova apmatams – ne mažiau 8, ataudams – ne mažiau 4. </t>
    </r>
    <r>
      <rPr>
        <sz val="11"/>
        <color rgb="FF000000"/>
        <rFont val="Times New Roman"/>
        <family val="1"/>
        <charset val="186"/>
      </rPr>
      <t>Drėkinamumas</t>
    </r>
    <r>
      <rPr>
        <sz val="11"/>
        <color theme="1"/>
        <rFont val="Times New Roman"/>
        <family val="1"/>
        <charset val="186"/>
      </rPr>
      <t xml:space="preserve"> – ne daugiau 10, kapiliariškumas – ne mažiau 10. Lengvai kerpama, neišyra šonuose, pagaminus tvarsčius,  siūlai ir pluoštas nepatenka į žaizdą.</t>
    </r>
  </si>
  <si>
    <t>Kaina EUR be PVM</t>
  </si>
  <si>
    <t>PVM tarifas  (%)</t>
  </si>
  <si>
    <t>Kaina EUR su PVM</t>
  </si>
  <si>
    <t>Viso suma 2 pirkimo daliai: </t>
  </si>
  <si>
    <t>Viso suma 4 pirkimo daliai: </t>
  </si>
  <si>
    <t>Viso suma 13  pirkimo daliai: </t>
  </si>
  <si>
    <t>Viso suma 15  pirkimo daliai: </t>
  </si>
  <si>
    <t>Viso suma 18 pirkimo daliai: </t>
  </si>
  <si>
    <t>Viso suma 35  pirkimo daliai: </t>
  </si>
  <si>
    <t>Viso suma 53  pirkimo daliai: </t>
  </si>
  <si>
    <t>Viso suma 133 pirkimo daliai: </t>
  </si>
  <si>
    <t>Viso suma 138 pirkimo daliai: </t>
  </si>
  <si>
    <r>
      <rPr>
        <b/>
        <sz val="11"/>
        <color theme="1"/>
        <rFont val="Times New Roman"/>
        <family val="1"/>
        <charset val="186"/>
      </rPr>
      <t xml:space="preserve">Lipni medžiaga, rulonais         </t>
    </r>
    <r>
      <rPr>
        <sz val="11"/>
        <color theme="1"/>
        <rFont val="Times New Roman"/>
        <family val="1"/>
        <charset val="186"/>
      </rPr>
      <t xml:space="preserve">                          Gamintojas - Changzhou Hualian Health Dressing Co., Ltd.                                                                           Prekės parametrus žr. prisegtuke "Changzhou Hualian Health Dressing"</t>
    </r>
  </si>
  <si>
    <r>
      <t xml:space="preserve">Nesterili vata                                                   </t>
    </r>
    <r>
      <rPr>
        <sz val="11"/>
        <color theme="1"/>
        <rFont val="Times New Roman"/>
        <family val="1"/>
        <charset val="186"/>
      </rPr>
      <t>Gamintojas - Taizhou Xinkang Medical Materials          Prekės parametrus žr. prisegtuke "Taizhou Xinkang Medical Materials"</t>
    </r>
  </si>
  <si>
    <r>
      <rPr>
        <b/>
        <sz val="11"/>
        <color theme="1"/>
        <rFont val="Times New Roman"/>
        <family val="1"/>
        <charset val="186"/>
      </rPr>
      <t xml:space="preserve">Nesterilūs marliniai tvarsčiai    </t>
    </r>
    <r>
      <rPr>
        <sz val="11"/>
        <color theme="1"/>
        <rFont val="Times New Roman"/>
        <family val="1"/>
        <charset val="186"/>
      </rPr>
      <t xml:space="preserve">                                            Gamintojas - Taizhou Xinkang Medical Materials          Prekės parametrus žr. prisegtuke "Taizhou Xinkang Medical Materials"</t>
    </r>
  </si>
  <si>
    <r>
      <rPr>
        <b/>
        <sz val="11"/>
        <color theme="1"/>
        <rFont val="Times New Roman"/>
        <family val="1"/>
        <charset val="186"/>
      </rPr>
      <t xml:space="preserve">Medicininė marlė </t>
    </r>
    <r>
      <rPr>
        <sz val="11"/>
        <color theme="1"/>
        <rFont val="Times New Roman"/>
        <family val="1"/>
        <charset val="186"/>
      </rPr>
      <t xml:space="preserve">                                              Gamintojas - Taizhou Xinkang Medical Materials          Prekės parametrus žr. prisegtuke "Taizhou Xinkang Medical Materials"</t>
    </r>
  </si>
  <si>
    <r>
      <rPr>
        <b/>
        <sz val="11"/>
        <color theme="1"/>
        <rFont val="Times New Roman"/>
        <family val="1"/>
        <charset val="186"/>
      </rPr>
      <t xml:space="preserve">Gipsiniai tvarsčiai     </t>
    </r>
    <r>
      <rPr>
        <sz val="11"/>
        <color theme="1"/>
        <rFont val="Times New Roman"/>
        <family val="1"/>
        <charset val="186"/>
      </rPr>
      <t xml:space="preserve">                                                Gamintojas - Taizhou Xinkang Medical Materials          Prekės parametrus žr. prisegtuke "Taizhou Xinkang Medical Materials"</t>
    </r>
  </si>
  <si>
    <r>
      <rPr>
        <b/>
        <sz val="11"/>
        <color theme="1"/>
        <rFont val="Times New Roman"/>
        <family val="1"/>
        <charset val="186"/>
      </rPr>
      <t xml:space="preserve">Universalios kepurės  </t>
    </r>
    <r>
      <rPr>
        <sz val="11"/>
        <color theme="1"/>
        <rFont val="Times New Roman"/>
        <family val="1"/>
        <charset val="186"/>
      </rPr>
      <t xml:space="preserve">                                                   Gamintojas - Taizhou Xinkang Medical Materials          Prekės parametrus žr. prisegtuke "Taizhou Xinkang Medical Materials"                                                Prekės kodas kataloge - 23211005</t>
    </r>
  </si>
  <si>
    <r>
      <rPr>
        <b/>
        <sz val="11"/>
        <color theme="1"/>
        <rFont val="Times New Roman"/>
        <family val="1"/>
        <charset val="186"/>
      </rPr>
      <t xml:space="preserve">Medicinins aligninas    </t>
    </r>
    <r>
      <rPr>
        <sz val="11"/>
        <color theme="1"/>
        <rFont val="Times New Roman"/>
        <family val="1"/>
        <charset val="186"/>
      </rPr>
      <t xml:space="preserve">                                   Gamintojas - "VITA"                                             Prekės parametrus žr. prisegtuke "Vita_aligninas_5 pirkimo d."                                                  </t>
    </r>
  </si>
  <si>
    <r>
      <rPr>
        <b/>
        <sz val="11"/>
        <color theme="1"/>
        <rFont val="Times New Roman"/>
        <family val="1"/>
        <charset val="186"/>
      </rPr>
      <t xml:space="preserve">Ausų krapštukai </t>
    </r>
    <r>
      <rPr>
        <sz val="11"/>
        <color theme="1"/>
        <rFont val="Times New Roman"/>
        <family val="1"/>
        <charset val="186"/>
      </rPr>
      <t xml:space="preserve">                                               Gamintojas - "Omrina"                                           Prekės katalogą žr. prisegtuke - "Omrina_krapstukai_141 pirkimo d."</t>
    </r>
  </si>
  <si>
    <r>
      <rPr>
        <b/>
        <sz val="11"/>
        <color theme="1"/>
        <rFont val="Times New Roman"/>
        <family val="1"/>
        <charset val="186"/>
      </rPr>
      <t xml:space="preserve">Elektroninis termometras   </t>
    </r>
    <r>
      <rPr>
        <sz val="11"/>
        <color theme="1"/>
        <rFont val="Times New Roman"/>
        <family val="1"/>
        <charset val="186"/>
      </rPr>
      <t xml:space="preserve">                             Gamintojas - Geratherm Medical AG                            Prekės parametrus žr. prisegtuke - "Elektroniniu termometru instrukcija_142 pirkimo d.                                                      Prekės dokumentus žr. prisegtuke "Geratherm Medical_142 pirkimo d."</t>
    </r>
  </si>
  <si>
    <r>
      <rPr>
        <b/>
        <sz val="11"/>
        <color theme="1"/>
        <rFont val="Times New Roman"/>
        <family val="1"/>
        <charset val="186"/>
      </rPr>
      <t xml:space="preserve">Mediniai špadeliai     </t>
    </r>
    <r>
      <rPr>
        <sz val="11"/>
        <color theme="1"/>
        <rFont val="Times New Roman"/>
        <family val="1"/>
        <charset val="186"/>
      </rPr>
      <t xml:space="preserve">                                               Gamintojas - Taizhou Xinkang Medical Materials          Prekės parametrus žr. prisegtuke "Taizhou Xinkang Medical Materials"</t>
    </r>
  </si>
  <si>
    <r>
      <rPr>
        <b/>
        <sz val="11"/>
        <color theme="1"/>
        <rFont val="Times New Roman"/>
        <family val="1"/>
        <charset val="186"/>
      </rPr>
      <t xml:space="preserve">Sugeriantys paklotai           </t>
    </r>
    <r>
      <rPr>
        <sz val="11"/>
        <color theme="1"/>
        <rFont val="Times New Roman"/>
        <family val="1"/>
        <charset val="186"/>
      </rPr>
      <t xml:space="preserve">                                 Gamintojas - "Farmeko"                                         Prekės parametrus žr. prisegtuke "Farmeko_paklotai_138 pirkimo d."                                              </t>
    </r>
  </si>
  <si>
    <r>
      <rPr>
        <b/>
        <sz val="11"/>
        <color theme="1"/>
        <rFont val="Times New Roman"/>
        <family val="1"/>
        <charset val="186"/>
      </rPr>
      <t xml:space="preserve">Medicininė klijuotė          </t>
    </r>
    <r>
      <rPr>
        <sz val="11"/>
        <color theme="1"/>
        <rFont val="Times New Roman"/>
        <family val="1"/>
        <charset val="186"/>
      </rPr>
      <t xml:space="preserve">                                                                  Gamintojas - "Forans"                                                           Prekės parametrus žr. prisegtuke "Forans_klijuote_8 pirkimo d."                         </t>
    </r>
  </si>
  <si>
    <r>
      <rPr>
        <b/>
        <sz val="11"/>
        <color theme="1"/>
        <rFont val="Times New Roman"/>
        <family val="1"/>
        <charset val="186"/>
      </rPr>
      <t xml:space="preserve">Polietileninės apžiūros pirštinės  </t>
    </r>
    <r>
      <rPr>
        <sz val="11"/>
        <color theme="1"/>
        <rFont val="Times New Roman"/>
        <family val="1"/>
        <charset val="186"/>
      </rPr>
      <t xml:space="preserve">                                         Gamintojas- Ika Polska                                          Prekės parametrus žr. prisegtuke "Ika_polietilenines_116 pirkimo d."</t>
    </r>
  </si>
  <si>
    <r>
      <rPr>
        <b/>
        <sz val="11"/>
        <color theme="1"/>
        <rFont val="Times New Roman"/>
        <family val="1"/>
        <charset val="186"/>
      </rPr>
      <t>Vinilinės pirštinės</t>
    </r>
    <r>
      <rPr>
        <sz val="11"/>
        <color theme="1"/>
        <rFont val="Times New Roman"/>
        <family val="1"/>
        <charset val="186"/>
      </rPr>
      <t xml:space="preserve">                                         Gamintojas - MRK                                                Prekės parametrus žr. prisegtuke "MRK_vinilines_118 pirkimo d."            </t>
    </r>
  </si>
  <si>
    <r>
      <rPr>
        <b/>
        <sz val="11"/>
        <color theme="1"/>
        <rFont val="Times New Roman"/>
        <family val="1"/>
        <charset val="186"/>
      </rPr>
      <t xml:space="preserve">Nitrilinės pirštinės       </t>
    </r>
    <r>
      <rPr>
        <sz val="11"/>
        <color theme="1"/>
        <rFont val="Times New Roman"/>
        <family val="1"/>
        <charset val="186"/>
      </rPr>
      <t xml:space="preserve">                                      Gamintojas - Maxter glove manufakkturing                                                Prekės parametrus žr. prisegtuke "Maxter glove manufakkturing_120 pirkimo d."     </t>
    </r>
  </si>
  <si>
    <r>
      <rPr>
        <b/>
        <sz val="11"/>
        <color theme="1"/>
        <rFont val="Times New Roman"/>
        <family val="1"/>
        <charset val="186"/>
      </rPr>
      <t xml:space="preserve">Avalynės apdangalai neaustinės medžiagos   </t>
    </r>
    <r>
      <rPr>
        <sz val="11"/>
        <color theme="1"/>
        <rFont val="Times New Roman"/>
        <family val="1"/>
        <charset val="186"/>
      </rPr>
      <t xml:space="preserve">                                          Gamintojas - Shanghai Channelmed                                                Prekės parametrus žr. prisegtuke "Shanghai Channelmed"     </t>
    </r>
  </si>
  <si>
    <r>
      <rPr>
        <b/>
        <sz val="11"/>
        <color theme="1"/>
        <rFont val="Times New Roman"/>
        <family val="1"/>
        <charset val="186"/>
      </rPr>
      <t xml:space="preserve">Sterili chirurginė servetėlė      </t>
    </r>
    <r>
      <rPr>
        <sz val="11"/>
        <color theme="1"/>
        <rFont val="Times New Roman"/>
        <family val="1"/>
        <charset val="186"/>
      </rPr>
      <t xml:space="preserve">                                       Gamintojas - Shanghai Channelmed                                                Prekės parametrus žr. prisegtuke "Shanghai Channelmed" </t>
    </r>
  </si>
  <si>
    <r>
      <rPr>
        <b/>
        <sz val="11"/>
        <color theme="1"/>
        <rFont val="Times New Roman"/>
        <family val="1"/>
        <charset val="186"/>
      </rPr>
      <t xml:space="preserve">Konteineris panaudotoms adatoms    </t>
    </r>
    <r>
      <rPr>
        <sz val="11"/>
        <color theme="1"/>
        <rFont val="Times New Roman"/>
        <family val="1"/>
        <charset val="186"/>
      </rPr>
      <t xml:space="preserve">                                      Gamintojas - PLASPOL                                              Prekės parametrus žr. prisegtuke "Plaspol_53 pirkimo d." </t>
    </r>
  </si>
  <si>
    <t xml:space="preserve">                                                                </t>
  </si>
  <si>
    <t xml:space="preserve">                                          </t>
  </si>
  <si>
    <t xml:space="preserve">                                                                  </t>
  </si>
  <si>
    <r>
      <rPr>
        <b/>
        <sz val="11"/>
        <color theme="1"/>
        <rFont val="Times New Roman"/>
        <family val="1"/>
        <charset val="186"/>
      </rPr>
      <t xml:space="preserve">Specialios apsaugos sterilus chalatas   </t>
    </r>
    <r>
      <rPr>
        <sz val="11"/>
        <color theme="1"/>
        <rFont val="Times New Roman"/>
        <family val="1"/>
        <charset val="186"/>
      </rPr>
      <t xml:space="preserve">               Gamintojas - "Zarys"                                             Prekės parametrus žr. prisegtuke "Zarys_katalogai"                                                   Prekės kodai kataloge: </t>
    </r>
    <r>
      <rPr>
        <b/>
        <sz val="11"/>
        <color theme="1"/>
        <rFont val="Times New Roman"/>
        <family val="1"/>
        <charset val="186"/>
      </rPr>
      <t>M</t>
    </r>
    <r>
      <rPr>
        <sz val="11"/>
        <color theme="1"/>
        <rFont val="Times New Roman"/>
        <family val="1"/>
        <charset val="186"/>
      </rPr>
      <t>-AT-SGCP-M;</t>
    </r>
    <r>
      <rPr>
        <b/>
        <sz val="11"/>
        <color theme="1"/>
        <rFont val="Times New Roman"/>
        <family val="1"/>
        <charset val="186"/>
      </rPr>
      <t>L</t>
    </r>
    <r>
      <rPr>
        <sz val="11"/>
        <color theme="1"/>
        <rFont val="Times New Roman"/>
        <family val="1"/>
        <charset val="186"/>
      </rPr>
      <t>-AT-SGCP-L;</t>
    </r>
    <r>
      <rPr>
        <b/>
        <sz val="11"/>
        <color theme="1"/>
        <rFont val="Times New Roman"/>
        <family val="1"/>
        <charset val="186"/>
      </rPr>
      <t>XL</t>
    </r>
    <r>
      <rPr>
        <sz val="11"/>
        <color theme="1"/>
        <rFont val="Times New Roman"/>
        <family val="1"/>
        <charset val="186"/>
      </rPr>
      <t>-AT-SGCP-XL;</t>
    </r>
    <r>
      <rPr>
        <b/>
        <sz val="11"/>
        <color theme="1"/>
        <rFont val="Times New Roman"/>
        <family val="1"/>
        <charset val="186"/>
      </rPr>
      <t>XXL</t>
    </r>
    <r>
      <rPr>
        <sz val="11"/>
        <color theme="1"/>
        <rFont val="Times New Roman"/>
        <family val="1"/>
        <charset val="186"/>
      </rPr>
      <t xml:space="preserve">-AT-SGCP-XXL (katalogo 112 psl.)    </t>
    </r>
  </si>
  <si>
    <r>
      <rPr>
        <b/>
        <sz val="11"/>
        <color theme="1"/>
        <rFont val="Times New Roman"/>
        <family val="1"/>
        <charset val="186"/>
      </rPr>
      <t xml:space="preserve">Standartinės apsaugos sterilus chalatas  </t>
    </r>
    <r>
      <rPr>
        <sz val="11"/>
        <color theme="1"/>
        <rFont val="Times New Roman"/>
        <family val="1"/>
        <charset val="186"/>
      </rPr>
      <t xml:space="preserve">                Gamintojas - "Zarys"                                             Prekės parametrus žr. prisegtuke "Zarys_katalogai"                                                   Prekės kodai kataloge: </t>
    </r>
    <r>
      <rPr>
        <b/>
        <sz val="11"/>
        <color theme="1"/>
        <rFont val="Times New Roman"/>
        <family val="1"/>
        <charset val="186"/>
      </rPr>
      <t>M</t>
    </r>
    <r>
      <rPr>
        <sz val="11"/>
        <color theme="1"/>
        <rFont val="Times New Roman"/>
        <family val="1"/>
        <charset val="186"/>
      </rPr>
      <t>-AT-SGS-M1;</t>
    </r>
    <r>
      <rPr>
        <b/>
        <sz val="11"/>
        <color theme="1"/>
        <rFont val="Times New Roman"/>
        <family val="1"/>
        <charset val="186"/>
      </rPr>
      <t xml:space="preserve"> L</t>
    </r>
    <r>
      <rPr>
        <sz val="11"/>
        <color theme="1"/>
        <rFont val="Times New Roman"/>
        <family val="1"/>
        <charset val="186"/>
      </rPr>
      <t xml:space="preserve"> - AT-SGS-L1; </t>
    </r>
    <r>
      <rPr>
        <b/>
        <sz val="11"/>
        <color theme="1"/>
        <rFont val="Times New Roman"/>
        <family val="1"/>
        <charset val="186"/>
      </rPr>
      <t xml:space="preserve">XL </t>
    </r>
    <r>
      <rPr>
        <sz val="11"/>
        <color theme="1"/>
        <rFont val="Times New Roman"/>
        <family val="1"/>
        <charset val="186"/>
      </rPr>
      <t>-  AT-SGS-XL1 (katalogo 111 psl.)</t>
    </r>
  </si>
  <si>
    <r>
      <rPr>
        <b/>
        <sz val="11"/>
        <color theme="1"/>
        <rFont val="Times New Roman"/>
        <family val="1"/>
        <charset val="186"/>
      </rPr>
      <t xml:space="preserve">Vienkartinis chirurginės aprangos kompletas      </t>
    </r>
    <r>
      <rPr>
        <sz val="11"/>
        <color theme="1"/>
        <rFont val="Times New Roman"/>
        <family val="1"/>
        <charset val="186"/>
      </rPr>
      <t xml:space="preserve">            Gamintojas - "Zarys"                                             Prekės parametrus žr. prisegtuke "Zarys_katalogai"                                                   Prekės kodai kataloge: </t>
    </r>
    <r>
      <rPr>
        <b/>
        <sz val="11"/>
        <color theme="1"/>
        <rFont val="Times New Roman"/>
        <family val="1"/>
        <charset val="186"/>
      </rPr>
      <t>S -</t>
    </r>
    <r>
      <rPr>
        <sz val="11"/>
        <color theme="1"/>
        <rFont val="Times New Roman"/>
        <family val="1"/>
        <charset val="186"/>
      </rPr>
      <t xml:space="preserve"> BT-017-S35B1-S-SMS; </t>
    </r>
    <r>
      <rPr>
        <b/>
        <sz val="11"/>
        <color theme="1"/>
        <rFont val="Times New Roman"/>
        <family val="1"/>
        <charset val="186"/>
      </rPr>
      <t>M</t>
    </r>
    <r>
      <rPr>
        <sz val="11"/>
        <color theme="1"/>
        <rFont val="Times New Roman"/>
        <family val="1"/>
        <charset val="186"/>
      </rPr>
      <t xml:space="preserve"> - BT-017-S35B2-M-SMS; </t>
    </r>
    <r>
      <rPr>
        <b/>
        <sz val="11"/>
        <color theme="1"/>
        <rFont val="Times New Roman"/>
        <family val="1"/>
        <charset val="186"/>
      </rPr>
      <t xml:space="preserve">L </t>
    </r>
    <r>
      <rPr>
        <sz val="11"/>
        <color theme="1"/>
        <rFont val="Times New Roman"/>
        <family val="1"/>
        <charset val="186"/>
      </rPr>
      <t xml:space="preserve">- BT-017-S35B3-L-SMS; </t>
    </r>
    <r>
      <rPr>
        <b/>
        <sz val="11"/>
        <color theme="1"/>
        <rFont val="Times New Roman"/>
        <family val="1"/>
        <charset val="186"/>
      </rPr>
      <t>XL</t>
    </r>
    <r>
      <rPr>
        <sz val="11"/>
        <color theme="1"/>
        <rFont val="Times New Roman"/>
        <family val="1"/>
        <charset val="186"/>
      </rPr>
      <t xml:space="preserve"> - BT-017-S35B4-XL-SMS; </t>
    </r>
    <r>
      <rPr>
        <b/>
        <sz val="11"/>
        <color theme="1"/>
        <rFont val="Times New Roman"/>
        <family val="1"/>
        <charset val="186"/>
      </rPr>
      <t>XXL</t>
    </r>
    <r>
      <rPr>
        <sz val="11"/>
        <color theme="1"/>
        <rFont val="Times New Roman"/>
        <family val="1"/>
        <charset val="186"/>
      </rPr>
      <t xml:space="preserve"> - BT-017-S35B5-XXL-SMS (katalogo 124 psl.)</t>
    </r>
  </si>
  <si>
    <r>
      <rPr>
        <b/>
        <sz val="11"/>
        <color theme="1"/>
        <rFont val="Times New Roman"/>
        <family val="1"/>
        <charset val="186"/>
      </rPr>
      <t xml:space="preserve">Vienkartinės patalynės komplektas   </t>
    </r>
    <r>
      <rPr>
        <sz val="11"/>
        <color theme="1"/>
        <rFont val="Times New Roman"/>
        <family val="1"/>
        <charset val="186"/>
      </rPr>
      <t xml:space="preserve">               Gamintojas - "Zarys"                                             Prekės parametrus žr. prisegtuke "Zarys_katalogai"                                                   Prekės kodas kataloge: BT-ZES-25G3 (katalogo 137 psl.)</t>
    </r>
  </si>
  <si>
    <r>
      <rPr>
        <b/>
        <sz val="11"/>
        <color theme="1"/>
        <rFont val="Times New Roman"/>
        <family val="1"/>
        <charset val="186"/>
      </rPr>
      <t>Apvalkalas vamzdeliui</t>
    </r>
    <r>
      <rPr>
        <sz val="11"/>
        <color theme="1"/>
        <rFont val="Times New Roman"/>
        <family val="1"/>
        <charset val="186"/>
      </rPr>
      <t xml:space="preserve">                                  Gamintojas - "Zarys"                                             Prekės parametrus žr. prisegtuke "Zarys_katalogai"                                                   Prekės kodas kataloge: AT-SP-S3 (katalogo 137 psl.)</t>
    </r>
  </si>
  <si>
    <r>
      <rPr>
        <b/>
        <sz val="11"/>
        <color theme="1"/>
        <rFont val="Times New Roman"/>
        <family val="1"/>
        <charset val="186"/>
      </rPr>
      <t xml:space="preserve">Sterilūs lipnūs chirurginiai tvarsčiai    </t>
    </r>
    <r>
      <rPr>
        <sz val="11"/>
        <color theme="1"/>
        <rFont val="Times New Roman"/>
        <family val="1"/>
        <charset val="186"/>
      </rPr>
      <t xml:space="preserve">                             Gamintojas - "Zarys"                                             Prekės parametrus ir kodus žr. prisegtuke "Zarys_katalogai"                                                    (katalogo 67 psl.)</t>
    </r>
  </si>
  <si>
    <r>
      <rPr>
        <b/>
        <sz val="11"/>
        <color theme="1"/>
        <rFont val="Times New Roman"/>
        <family val="1"/>
        <charset val="186"/>
      </rPr>
      <t>Sterilūs plėvelės-tvarsčiai intraveninių katetrių fiksavimui</t>
    </r>
    <r>
      <rPr>
        <sz val="11"/>
        <color theme="1"/>
        <rFont val="Times New Roman"/>
        <family val="1"/>
        <charset val="186"/>
      </rPr>
      <t xml:space="preserve">                                                     Gamintojas - "Zarys"                                             Prekės parametrus žr. prisegtuke "Zarys_katalogai"                                                    Prekės kodas - 812008 (katalogo 69 psl.)</t>
    </r>
  </si>
  <si>
    <r>
      <rPr>
        <b/>
        <sz val="11"/>
        <color theme="1"/>
        <rFont val="Times New Roman"/>
        <family val="1"/>
        <charset val="186"/>
      </rPr>
      <t xml:space="preserve">Chalatai lankytojui   </t>
    </r>
    <r>
      <rPr>
        <sz val="11"/>
        <color theme="1"/>
        <rFont val="Times New Roman"/>
        <family val="1"/>
        <charset val="186"/>
      </rPr>
      <t xml:space="preserve">                                                  Gamintojas - "Zarys"                                             Prekės parametrus žr. prisegtuke "Zarys_katalogai"                                                    Prekės kodas - BT-015-30G4-XL (katalogo 125 psl.)</t>
    </r>
  </si>
  <si>
    <r>
      <rPr>
        <b/>
        <sz val="11"/>
        <color theme="1"/>
        <rFont val="Times New Roman"/>
        <family val="1"/>
        <charset val="186"/>
      </rPr>
      <t xml:space="preserve">Avalynės apdangalai polietileniniai     </t>
    </r>
    <r>
      <rPr>
        <sz val="11"/>
        <color theme="1"/>
        <rFont val="Times New Roman"/>
        <family val="1"/>
        <charset val="186"/>
      </rPr>
      <t xml:space="preserve">                                              Gamintojas - "Zarys"                                             Prekės parametrus žr. prisegtuke "Zarys_katalogai"                                                    Prekės kodas - BT-002-PEB (katalogo 134 psl.)</t>
    </r>
  </si>
  <si>
    <r>
      <rPr>
        <b/>
        <sz val="11"/>
        <color theme="1"/>
        <rFont val="Times New Roman"/>
        <family val="1"/>
        <charset val="186"/>
      </rPr>
      <t xml:space="preserve">Marliniai tvarstukai     </t>
    </r>
    <r>
      <rPr>
        <sz val="11"/>
        <color theme="1"/>
        <rFont val="Times New Roman"/>
        <family val="1"/>
        <charset val="186"/>
      </rPr>
      <t xml:space="preserve">                                            Gamintojas - "Zarys"                                             Prekės parametrus ir kodus žr. prisegtuke "Zarys_katalogai"                                                     (katalogo 57 psl.)</t>
    </r>
  </si>
  <si>
    <r>
      <rPr>
        <b/>
        <sz val="11"/>
        <color theme="1"/>
        <rFont val="Times New Roman"/>
        <family val="1"/>
        <charset val="186"/>
      </rPr>
      <t xml:space="preserve">Apklotas lipniu kraštu, mažasis   </t>
    </r>
    <r>
      <rPr>
        <sz val="11"/>
        <color theme="1"/>
        <rFont val="Times New Roman"/>
        <family val="1"/>
        <charset val="186"/>
      </rPr>
      <t xml:space="preserve">                                              Gamintojas - "Zarys"                                             Prekės parametrus žr. prisegtuke "Zarys_katalogai"                                                     Prekės kodas - AT-NFNA-S8 (katalogo 109 psl.)</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</si>
</sst>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00"/>
    <numFmt numFmtId="165" formatCode="#,##0.0000"/>
  </numFmts>
  <fonts count="18" x14ac:knownFonts="1">
    <font>
      <sz val="11"/>
      <color theme="1"/>
      <name val="Calibri"/>
      <family val="2"/>
      <charset val="186"/>
      <scheme val="minor"/>
    </font>
    <font>
      <b/>
      <sz val="11"/>
      <color theme="1"/>
      <name val="Calibri"/>
      <family val="2"/>
      <charset val="186"/>
      <scheme val="minor"/>
    </font>
    <font>
      <sz val="12"/>
      <name val="Times New Roman"/>
      <family val="1"/>
      <charset val="186"/>
    </font>
    <font>
      <sz val="12"/>
      <color theme="1"/>
      <name val="Times New Roman"/>
      <family val="1"/>
      <charset val="186"/>
    </font>
    <font>
      <b/>
      <sz val="12"/>
      <name val="Times New Roman"/>
      <family val="1"/>
      <charset val="186"/>
    </font>
    <font>
      <b/>
      <u val="singleAccounting"/>
      <sz val="12"/>
      <name val="Times New Roman"/>
      <family val="1"/>
      <charset val="186"/>
    </font>
    <font>
      <b/>
      <sz val="12"/>
      <color theme="1"/>
      <name val="Times New Roman"/>
      <family val="1"/>
      <charset val="186"/>
    </font>
    <font>
      <b/>
      <sz val="12"/>
      <color theme="1"/>
      <name val="Calibri"/>
      <family val="2"/>
      <charset val="186"/>
      <scheme val="minor"/>
    </font>
    <font>
      <sz val="10"/>
      <name val="Arial"/>
      <family val="2"/>
      <charset val="186"/>
    </font>
    <font>
      <sz val="12"/>
      <color theme="1"/>
      <name val="Calibri"/>
      <family val="2"/>
      <charset val="186"/>
      <scheme val="minor"/>
    </font>
    <font>
      <sz val="11"/>
      <color theme="1"/>
      <name val="Times New Roman"/>
      <family val="1"/>
      <charset val="186"/>
    </font>
    <font>
      <b/>
      <sz val="11"/>
      <color theme="1"/>
      <name val="Times New Roman"/>
      <family val="1"/>
      <charset val="186"/>
    </font>
    <font>
      <sz val="11"/>
      <name val="Times New Roman"/>
      <family val="1"/>
      <charset val="186"/>
    </font>
    <font>
      <b/>
      <sz val="11"/>
      <name val="Times New Roman"/>
      <family val="1"/>
      <charset val="186"/>
    </font>
    <font>
      <vertAlign val="superscript"/>
      <sz val="11"/>
      <name val="Times New Roman"/>
      <family val="1"/>
      <charset val="186"/>
    </font>
    <font>
      <sz val="11"/>
      <color rgb="FF000000"/>
      <name val="Times New Roman"/>
      <family val="1"/>
      <charset val="186"/>
    </font>
    <font>
      <sz val="11"/>
      <color theme="1"/>
      <name val="Calibri"/>
      <family val="2"/>
      <charset val="186"/>
      <scheme val="minor"/>
    </font>
    <font>
      <sz val="10"/>
      <name val="Times New Roman"/>
      <family val="1"/>
      <charset val="186"/>
    </font>
  </fonts>
  <fills count="2">
    <fill>
      <patternFill patternType="none"/>
    </fill>
    <fill>
      <patternFill patternType="gray125"/>
    </fill>
  </fills>
  <borders count="5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top style="thin">
        <color auto="1"/>
      </top>
      <bottom/>
      <diagonal/>
    </border>
    <border>
      <left/>
      <right/>
      <top style="thin">
        <color auto="1"/>
      </top>
      <bottom style="thin">
        <color auto="1"/>
      </bottom>
      <diagonal/>
    </border>
    <border>
      <left style="thin">
        <color auto="1"/>
      </left>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auto="1"/>
      </right>
      <top style="thin">
        <color auto="1"/>
      </top>
      <bottom style="thin">
        <color auto="1"/>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right style="medium">
        <color indexed="64"/>
      </right>
      <top style="thin">
        <color auto="1"/>
      </top>
      <bottom style="thin">
        <color auto="1"/>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style="thin">
        <color auto="1"/>
      </top>
      <bottom/>
      <diagonal/>
    </border>
    <border>
      <left style="medium">
        <color indexed="64"/>
      </left>
      <right style="medium">
        <color indexed="64"/>
      </right>
      <top/>
      <bottom style="thin">
        <color auto="1"/>
      </bottom>
      <diagonal/>
    </border>
    <border>
      <left style="thin">
        <color auto="1"/>
      </left>
      <right/>
      <top/>
      <bottom/>
      <diagonal/>
    </border>
    <border>
      <left/>
      <right style="medium">
        <color indexed="64"/>
      </right>
      <top/>
      <bottom/>
      <diagonal/>
    </border>
    <border>
      <left/>
      <right/>
      <top style="medium">
        <color indexed="64"/>
      </top>
      <bottom style="medium">
        <color indexed="64"/>
      </bottom>
      <diagonal/>
    </border>
    <border>
      <left/>
      <right style="medium">
        <color indexed="64"/>
      </right>
      <top/>
      <bottom style="thin">
        <color auto="1"/>
      </bottom>
      <diagonal/>
    </border>
    <border>
      <left/>
      <right style="medium">
        <color indexed="64"/>
      </right>
      <top/>
      <bottom style="medium">
        <color indexed="64"/>
      </bottom>
      <diagonal/>
    </border>
    <border>
      <left style="medium">
        <color indexed="64"/>
      </left>
      <right style="thin">
        <color auto="1"/>
      </right>
      <top style="thin">
        <color auto="1"/>
      </top>
      <bottom/>
      <diagonal/>
    </border>
    <border>
      <left style="medium">
        <color indexed="64"/>
      </left>
      <right style="thin">
        <color auto="1"/>
      </right>
      <top/>
      <bottom style="thin">
        <color auto="1"/>
      </bottom>
      <diagonal/>
    </border>
    <border>
      <left style="medium">
        <color indexed="64"/>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thin">
        <color indexed="64"/>
      </right>
      <top style="thin">
        <color auto="1"/>
      </top>
      <bottom style="medium">
        <color indexed="64"/>
      </bottom>
      <diagonal/>
    </border>
    <border>
      <left style="thin">
        <color auto="1"/>
      </left>
      <right/>
      <top style="medium">
        <color indexed="64"/>
      </top>
      <bottom style="medium">
        <color indexed="64"/>
      </bottom>
      <diagonal/>
    </border>
    <border>
      <left/>
      <right style="thin">
        <color auto="1"/>
      </right>
      <top/>
      <bottom style="thin">
        <color auto="1"/>
      </bottom>
      <diagonal/>
    </border>
    <border>
      <left style="medium">
        <color indexed="64"/>
      </left>
      <right style="thin">
        <color auto="1"/>
      </right>
      <top/>
      <bottom/>
      <diagonal/>
    </border>
    <border>
      <left style="thin">
        <color auto="1"/>
      </left>
      <right style="medium">
        <color indexed="64"/>
      </right>
      <top style="thin">
        <color auto="1"/>
      </top>
      <bottom/>
      <diagonal/>
    </border>
    <border>
      <left style="thin">
        <color auto="1"/>
      </left>
      <right style="medium">
        <color indexed="64"/>
      </right>
      <top/>
      <bottom/>
      <diagonal/>
    </border>
    <border>
      <left style="thin">
        <color auto="1"/>
      </left>
      <right style="medium">
        <color indexed="64"/>
      </right>
      <top/>
      <bottom style="thin">
        <color auto="1"/>
      </bottom>
      <diagonal/>
    </border>
    <border>
      <left style="medium">
        <color indexed="64"/>
      </left>
      <right style="medium">
        <color indexed="64"/>
      </right>
      <top/>
      <bottom/>
      <diagonal/>
    </border>
    <border>
      <left/>
      <right/>
      <top style="medium">
        <color indexed="64"/>
      </top>
      <bottom/>
      <diagonal/>
    </border>
    <border>
      <left style="medium">
        <color indexed="64"/>
      </left>
      <right style="thin">
        <color auto="1"/>
      </right>
      <top style="medium">
        <color indexed="64"/>
      </top>
      <bottom/>
      <diagonal/>
    </border>
    <border>
      <left style="thin">
        <color auto="1"/>
      </left>
      <right style="thin">
        <color auto="1"/>
      </right>
      <top style="medium">
        <color indexed="64"/>
      </top>
      <bottom/>
      <diagonal/>
    </border>
    <border>
      <left style="thin">
        <color auto="1"/>
      </left>
      <right/>
      <top style="medium">
        <color indexed="64"/>
      </top>
      <bottom/>
      <diagonal/>
    </border>
    <border>
      <left/>
      <right style="medium">
        <color indexed="64"/>
      </right>
      <top style="medium">
        <color indexed="64"/>
      </top>
      <bottom/>
      <diagonal/>
    </border>
    <border>
      <left/>
      <right/>
      <top/>
      <bottom style="medium">
        <color indexed="64"/>
      </bottom>
      <diagonal/>
    </border>
    <border>
      <left style="medium">
        <color indexed="64"/>
      </left>
      <right style="thin">
        <color auto="1"/>
      </right>
      <top/>
      <bottom style="medium">
        <color indexed="64"/>
      </bottom>
      <diagonal/>
    </border>
    <border>
      <left style="thin">
        <color auto="1"/>
      </left>
      <right style="medium">
        <color indexed="64"/>
      </right>
      <top style="medium">
        <color indexed="64"/>
      </top>
      <bottom/>
      <diagonal/>
    </border>
    <border>
      <left style="medium">
        <color indexed="64"/>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thin">
        <color auto="1"/>
      </left>
      <right style="thin">
        <color auto="1"/>
      </right>
      <top style="medium">
        <color indexed="64"/>
      </top>
      <bottom style="thin">
        <color auto="1"/>
      </bottom>
      <diagonal/>
    </border>
    <border>
      <left/>
      <right style="thin">
        <color auto="1"/>
      </right>
      <top style="medium">
        <color indexed="64"/>
      </top>
      <bottom style="medium">
        <color indexed="64"/>
      </bottom>
      <diagonal/>
    </border>
  </borders>
  <cellStyleXfs count="3">
    <xf numFmtId="0" fontId="0" fillId="0" borderId="0"/>
    <xf numFmtId="0" fontId="8" fillId="0" borderId="0"/>
    <xf numFmtId="9" fontId="16" fillId="0" borderId="0" applyFont="0" applyFill="0" applyBorder="0" applyAlignment="0" applyProtection="0"/>
  </cellStyleXfs>
  <cellXfs count="277">
    <xf numFmtId="0" fontId="0" fillId="0" borderId="0" xfId="0"/>
    <xf numFmtId="0" fontId="2" fillId="0" borderId="0" xfId="0" applyFont="1" applyFill="1" applyAlignment="1">
      <alignment horizontal="left" vertical="top"/>
    </xf>
    <xf numFmtId="3" fontId="2" fillId="0" borderId="0" xfId="0" applyNumberFormat="1" applyFont="1" applyFill="1" applyAlignment="1">
      <alignment horizontal="left" vertical="top"/>
    </xf>
    <xf numFmtId="0" fontId="2" fillId="0" borderId="0" xfId="0" applyFont="1" applyFill="1" applyAlignment="1">
      <alignment horizontal="center" vertical="top"/>
    </xf>
    <xf numFmtId="4" fontId="2" fillId="0" borderId="0" xfId="0" applyNumberFormat="1" applyFont="1" applyFill="1" applyAlignment="1">
      <alignment horizontal="left"/>
    </xf>
    <xf numFmtId="164" fontId="2" fillId="0" borderId="0" xfId="0" applyNumberFormat="1" applyFont="1" applyFill="1" applyAlignment="1">
      <alignment horizontal="left" vertical="top"/>
    </xf>
    <xf numFmtId="0" fontId="0" fillId="0" borderId="0" xfId="0" applyBorder="1"/>
    <xf numFmtId="0" fontId="3" fillId="0" borderId="0" xfId="0" applyFont="1" applyFill="1"/>
    <xf numFmtId="0" fontId="4" fillId="0" borderId="0" xfId="0" applyFont="1" applyFill="1" applyAlignment="1">
      <alignment horizontal="center" vertical="top" wrapText="1"/>
    </xf>
    <xf numFmtId="0" fontId="0" fillId="0" borderId="2" xfId="0" applyBorder="1"/>
    <xf numFmtId="0" fontId="0" fillId="0" borderId="1" xfId="0" applyBorder="1"/>
    <xf numFmtId="0" fontId="9" fillId="0" borderId="6" xfId="0" applyFont="1" applyBorder="1"/>
    <xf numFmtId="0" fontId="9" fillId="0" borderId="1" xfId="0" applyFont="1" applyBorder="1"/>
    <xf numFmtId="164" fontId="2" fillId="0" borderId="0" xfId="0" applyNumberFormat="1" applyFont="1" applyFill="1" applyAlignment="1">
      <alignment horizontal="left"/>
    </xf>
    <xf numFmtId="2" fontId="2" fillId="0" borderId="0" xfId="0" applyNumberFormat="1" applyFont="1" applyFill="1" applyAlignment="1">
      <alignment horizontal="left" vertical="top"/>
    </xf>
    <xf numFmtId="0" fontId="0" fillId="0" borderId="5" xfId="0" applyBorder="1"/>
    <xf numFmtId="0" fontId="4" fillId="0" borderId="0" xfId="0" applyFont="1" applyFill="1" applyAlignment="1">
      <alignment horizontal="center" vertical="top" wrapText="1"/>
    </xf>
    <xf numFmtId="0" fontId="7" fillId="0" borderId="0" xfId="0" applyFont="1" applyBorder="1" applyAlignment="1">
      <alignment horizontal="center"/>
    </xf>
    <xf numFmtId="0" fontId="1" fillId="0" borderId="0" xfId="0" applyFont="1" applyBorder="1" applyAlignment="1">
      <alignment horizontal="center"/>
    </xf>
    <xf numFmtId="0" fontId="1" fillId="0" borderId="0" xfId="0" applyFont="1" applyBorder="1"/>
    <xf numFmtId="0" fontId="0" fillId="0" borderId="0" xfId="0" applyBorder="1" applyAlignment="1">
      <alignment vertical="top"/>
    </xf>
    <xf numFmtId="0" fontId="1" fillId="0" borderId="0" xfId="0" applyFont="1" applyBorder="1" applyAlignment="1">
      <alignment vertical="top"/>
    </xf>
    <xf numFmtId="0" fontId="9" fillId="0" borderId="0" xfId="0" applyFont="1" applyBorder="1"/>
    <xf numFmtId="0" fontId="7" fillId="0" borderId="0" xfId="0" applyFont="1" applyBorder="1"/>
    <xf numFmtId="0" fontId="9" fillId="0" borderId="0" xfId="0" applyFont="1" applyBorder="1" applyAlignment="1">
      <alignment vertical="top"/>
    </xf>
    <xf numFmtId="0" fontId="7" fillId="0" borderId="0" xfId="0" applyFont="1" applyBorder="1" applyAlignment="1">
      <alignment vertical="top"/>
    </xf>
    <xf numFmtId="3" fontId="0" fillId="0" borderId="0" xfId="0" applyNumberFormat="1" applyBorder="1" applyAlignment="1">
      <alignment vertical="top"/>
    </xf>
    <xf numFmtId="0" fontId="0" fillId="0" borderId="15" xfId="0" applyFont="1" applyBorder="1" applyAlignment="1">
      <alignment vertical="top"/>
    </xf>
    <xf numFmtId="49" fontId="12" fillId="0" borderId="1" xfId="0" applyNumberFormat="1" applyFont="1" applyFill="1" applyBorder="1" applyAlignment="1">
      <alignment horizontal="left" vertical="top" wrapText="1"/>
    </xf>
    <xf numFmtId="0" fontId="12" fillId="0" borderId="1" xfId="0" applyFont="1" applyFill="1" applyBorder="1" applyAlignment="1">
      <alignment horizontal="left" vertical="top" wrapText="1"/>
    </xf>
    <xf numFmtId="0" fontId="0" fillId="0" borderId="15" xfId="0" applyFont="1" applyBorder="1"/>
    <xf numFmtId="0" fontId="12" fillId="0" borderId="1" xfId="0" applyFont="1" applyFill="1" applyBorder="1" applyAlignment="1">
      <alignment horizontal="center" vertical="top" wrapText="1"/>
    </xf>
    <xf numFmtId="0" fontId="0" fillId="0" borderId="16" xfId="0" applyFont="1" applyBorder="1"/>
    <xf numFmtId="0" fontId="0" fillId="0" borderId="17" xfId="0" applyFont="1" applyBorder="1"/>
    <xf numFmtId="0" fontId="12" fillId="0" borderId="1" xfId="0" applyFont="1" applyFill="1" applyBorder="1" applyAlignment="1">
      <alignment horizontal="center" vertical="top"/>
    </xf>
    <xf numFmtId="0" fontId="12" fillId="0" borderId="1" xfId="0" applyFont="1" applyFill="1" applyBorder="1" applyAlignment="1">
      <alignment horizontal="left" vertical="top"/>
    </xf>
    <xf numFmtId="0" fontId="12" fillId="0" borderId="8" xfId="0" applyFont="1" applyFill="1" applyBorder="1" applyAlignment="1">
      <alignment horizontal="left" vertical="top" wrapText="1"/>
    </xf>
    <xf numFmtId="0" fontId="12" fillId="0" borderId="6" xfId="0" applyFont="1" applyFill="1" applyBorder="1" applyAlignment="1">
      <alignment horizontal="left" vertical="top"/>
    </xf>
    <xf numFmtId="0" fontId="12" fillId="0" borderId="6" xfId="0" applyFont="1" applyFill="1" applyBorder="1" applyAlignment="1">
      <alignment horizontal="center" vertical="top"/>
    </xf>
    <xf numFmtId="0" fontId="10" fillId="0" borderId="0" xfId="0" applyFont="1"/>
    <xf numFmtId="0" fontId="10" fillId="0" borderId="1" xfId="0" applyFont="1" applyBorder="1"/>
    <xf numFmtId="0" fontId="10" fillId="0" borderId="0" xfId="0" applyFont="1" applyAlignment="1">
      <alignment vertical="top"/>
    </xf>
    <xf numFmtId="0" fontId="10" fillId="0" borderId="0" xfId="0" applyFont="1" applyAlignment="1">
      <alignment wrapText="1"/>
    </xf>
    <xf numFmtId="0" fontId="10" fillId="0" borderId="9" xfId="0" applyFont="1" applyBorder="1" applyAlignment="1">
      <alignment vertical="top" wrapText="1"/>
    </xf>
    <xf numFmtId="0" fontId="12" fillId="0" borderId="8" xfId="0" applyFont="1" applyFill="1" applyBorder="1" applyAlignment="1">
      <alignment horizontal="center" vertical="top"/>
    </xf>
    <xf numFmtId="3" fontId="12" fillId="0" borderId="8" xfId="0" applyNumberFormat="1" applyFont="1" applyFill="1" applyBorder="1" applyAlignment="1">
      <alignment horizontal="left" vertical="top"/>
    </xf>
    <xf numFmtId="164" fontId="12" fillId="0" borderId="5" xfId="0" applyNumberFormat="1" applyFont="1" applyFill="1" applyBorder="1" applyAlignment="1">
      <alignment horizontal="left"/>
    </xf>
    <xf numFmtId="49" fontId="12" fillId="0" borderId="6" xfId="0" applyNumberFormat="1" applyFont="1" applyFill="1" applyBorder="1" applyAlignment="1">
      <alignment horizontal="left" vertical="top" wrapText="1"/>
    </xf>
    <xf numFmtId="0" fontId="12" fillId="0" borderId="6" xfId="0" applyFont="1" applyFill="1" applyBorder="1" applyAlignment="1">
      <alignment horizontal="left" vertical="top" wrapText="1"/>
    </xf>
    <xf numFmtId="0" fontId="12" fillId="0" borderId="6" xfId="0" applyFont="1" applyFill="1" applyBorder="1" applyAlignment="1">
      <alignment horizontal="center" vertical="top" wrapText="1"/>
    </xf>
    <xf numFmtId="49" fontId="12" fillId="0" borderId="8" xfId="0" applyNumberFormat="1" applyFont="1" applyFill="1" applyBorder="1" applyAlignment="1">
      <alignment horizontal="left" vertical="top" wrapText="1"/>
    </xf>
    <xf numFmtId="0" fontId="12" fillId="0" borderId="8" xfId="0" applyFont="1" applyFill="1" applyBorder="1" applyAlignment="1">
      <alignment horizontal="center" vertical="top" wrapText="1"/>
    </xf>
    <xf numFmtId="3" fontId="12" fillId="0" borderId="8" xfId="0" applyNumberFormat="1" applyFont="1" applyFill="1" applyBorder="1" applyAlignment="1">
      <alignment horizontal="left" vertical="top" wrapText="1"/>
    </xf>
    <xf numFmtId="164" fontId="12" fillId="0" borderId="5" xfId="0" applyNumberFormat="1" applyFont="1" applyFill="1" applyBorder="1" applyAlignment="1">
      <alignment horizontal="left" vertical="top" wrapText="1"/>
    </xf>
    <xf numFmtId="164" fontId="12" fillId="0" borderId="5" xfId="0" applyNumberFormat="1" applyFont="1" applyFill="1" applyBorder="1" applyAlignment="1">
      <alignment horizontal="left" vertical="top"/>
    </xf>
    <xf numFmtId="49" fontId="12" fillId="0" borderId="12" xfId="0" applyNumberFormat="1" applyFont="1" applyFill="1" applyBorder="1" applyAlignment="1">
      <alignment horizontal="left" vertical="top" wrapText="1"/>
    </xf>
    <xf numFmtId="0" fontId="12" fillId="0" borderId="20" xfId="0" applyFont="1" applyFill="1" applyBorder="1" applyAlignment="1">
      <alignment horizontal="left" vertical="top" wrapText="1"/>
    </xf>
    <xf numFmtId="0" fontId="12" fillId="0" borderId="20" xfId="0" applyFont="1" applyFill="1" applyBorder="1" applyAlignment="1">
      <alignment horizontal="center" vertical="top" wrapText="1"/>
    </xf>
    <xf numFmtId="3" fontId="12" fillId="0" borderId="20" xfId="0" applyNumberFormat="1" applyFont="1" applyFill="1" applyBorder="1" applyAlignment="1">
      <alignment horizontal="left" vertical="top" wrapText="1"/>
    </xf>
    <xf numFmtId="164" fontId="12" fillId="0" borderId="11" xfId="0" applyNumberFormat="1" applyFont="1" applyFill="1" applyBorder="1" applyAlignment="1">
      <alignment horizontal="left" vertical="top"/>
    </xf>
    <xf numFmtId="2" fontId="12" fillId="0" borderId="14" xfId="0" applyNumberFormat="1" applyFont="1" applyFill="1" applyBorder="1" applyAlignment="1">
      <alignment horizontal="left" vertical="top"/>
    </xf>
    <xf numFmtId="2" fontId="12" fillId="0" borderId="21" xfId="0" applyNumberFormat="1" applyFont="1" applyFill="1" applyBorder="1" applyAlignment="1">
      <alignment horizontal="left" vertical="top"/>
    </xf>
    <xf numFmtId="164" fontId="12" fillId="0" borderId="24" xfId="0" applyNumberFormat="1" applyFont="1" applyFill="1" applyBorder="1" applyAlignment="1">
      <alignment horizontal="left" vertical="top" wrapText="1"/>
    </xf>
    <xf numFmtId="49" fontId="12" fillId="0" borderId="7" xfId="0" applyNumberFormat="1" applyFont="1" applyFill="1" applyBorder="1" applyAlignment="1">
      <alignment horizontal="left" vertical="top" wrapText="1"/>
    </xf>
    <xf numFmtId="0" fontId="12" fillId="0" borderId="7" xfId="0" applyFont="1" applyFill="1" applyBorder="1" applyAlignment="1">
      <alignment horizontal="left" vertical="top" wrapText="1"/>
    </xf>
    <xf numFmtId="49" fontId="12" fillId="0" borderId="25" xfId="0" applyNumberFormat="1" applyFont="1" applyFill="1" applyBorder="1" applyAlignment="1">
      <alignment horizontal="left" vertical="top" wrapText="1"/>
    </xf>
    <xf numFmtId="0" fontId="12" fillId="0" borderId="27" xfId="0" applyFont="1" applyFill="1" applyBorder="1" applyAlignment="1">
      <alignment horizontal="left" vertical="top" wrapText="1"/>
    </xf>
    <xf numFmtId="0" fontId="12" fillId="0" borderId="27" xfId="0" applyFont="1" applyFill="1" applyBorder="1" applyAlignment="1">
      <alignment horizontal="center" vertical="top" wrapText="1"/>
    </xf>
    <xf numFmtId="0" fontId="12" fillId="0" borderId="5" xfId="0" applyFont="1" applyFill="1" applyBorder="1" applyAlignment="1">
      <alignment horizontal="left" vertical="top" wrapText="1"/>
    </xf>
    <xf numFmtId="0" fontId="12" fillId="0" borderId="30" xfId="0" applyFont="1" applyFill="1" applyBorder="1" applyAlignment="1">
      <alignment horizontal="center" vertical="top" wrapText="1"/>
    </xf>
    <xf numFmtId="2" fontId="12" fillId="0" borderId="19" xfId="0" applyNumberFormat="1" applyFont="1" applyFill="1" applyBorder="1" applyAlignment="1">
      <alignment horizontal="left" vertical="top"/>
    </xf>
    <xf numFmtId="164" fontId="12" fillId="0" borderId="24" xfId="0" applyNumberFormat="1" applyFont="1" applyFill="1" applyBorder="1" applyAlignment="1">
      <alignment horizontal="left" vertical="top"/>
    </xf>
    <xf numFmtId="0" fontId="12" fillId="0" borderId="8" xfId="0" applyFont="1" applyFill="1" applyBorder="1" applyAlignment="1">
      <alignment horizontal="left" vertical="top"/>
    </xf>
    <xf numFmtId="0" fontId="12" fillId="0" borderId="7" xfId="0" applyFont="1" applyFill="1" applyBorder="1" applyAlignment="1">
      <alignment horizontal="left" vertical="top"/>
    </xf>
    <xf numFmtId="0" fontId="12" fillId="0" borderId="25" xfId="0" applyFont="1" applyFill="1" applyBorder="1" applyAlignment="1">
      <alignment horizontal="left" vertical="top"/>
    </xf>
    <xf numFmtId="1" fontId="4" fillId="0" borderId="8" xfId="0" applyNumberFormat="1" applyFont="1" applyFill="1" applyBorder="1" applyAlignment="1">
      <alignment horizontal="center" vertical="top" wrapText="1"/>
    </xf>
    <xf numFmtId="1" fontId="4" fillId="0" borderId="8" xfId="0" applyNumberFormat="1" applyFont="1" applyFill="1" applyBorder="1" applyAlignment="1">
      <alignment horizontal="center" vertical="center" wrapText="1"/>
    </xf>
    <xf numFmtId="1" fontId="4" fillId="0" borderId="5" xfId="0" applyNumberFormat="1" applyFont="1" applyFill="1" applyBorder="1" applyAlignment="1">
      <alignment horizontal="center" vertical="center" wrapText="1"/>
    </xf>
    <xf numFmtId="1" fontId="4" fillId="0" borderId="24" xfId="0" applyNumberFormat="1" applyFont="1" applyFill="1" applyBorder="1" applyAlignment="1">
      <alignment horizontal="center" vertical="center" wrapText="1"/>
    </xf>
    <xf numFmtId="1" fontId="4" fillId="0" borderId="21" xfId="0" applyNumberFormat="1" applyFont="1" applyFill="1" applyBorder="1" applyAlignment="1">
      <alignment horizontal="center" vertical="center" wrapText="1"/>
    </xf>
    <xf numFmtId="0" fontId="1" fillId="0" borderId="17" xfId="0" applyFont="1" applyBorder="1" applyAlignment="1">
      <alignment horizontal="center" vertical="center"/>
    </xf>
    <xf numFmtId="0" fontId="4" fillId="0" borderId="25" xfId="0" applyFont="1" applyFill="1" applyBorder="1" applyAlignment="1">
      <alignment horizontal="center" wrapText="1"/>
    </xf>
    <xf numFmtId="0" fontId="4" fillId="0" borderId="27" xfId="0" applyFont="1" applyFill="1" applyBorder="1" applyAlignment="1">
      <alignment horizontal="center" vertical="center" wrapText="1"/>
    </xf>
    <xf numFmtId="3" fontId="4" fillId="0" borderId="27" xfId="0" applyNumberFormat="1" applyFont="1" applyFill="1" applyBorder="1" applyAlignment="1">
      <alignment horizontal="center" vertical="center" wrapText="1"/>
    </xf>
    <xf numFmtId="164" fontId="4" fillId="0" borderId="29" xfId="0" applyNumberFormat="1" applyFont="1" applyFill="1" applyBorder="1" applyAlignment="1">
      <alignment horizontal="center" vertical="center" wrapText="1"/>
    </xf>
    <xf numFmtId="164" fontId="4" fillId="0" borderId="25" xfId="0" applyNumberFormat="1" applyFont="1" applyFill="1" applyBorder="1" applyAlignment="1">
      <alignment horizontal="center" vertical="center" wrapText="1"/>
    </xf>
    <xf numFmtId="2" fontId="4" fillId="0" borderId="9" xfId="0" applyNumberFormat="1" applyFont="1" applyFill="1" applyBorder="1" applyAlignment="1">
      <alignment horizontal="center" vertical="center" wrapText="1"/>
    </xf>
    <xf numFmtId="2" fontId="6" fillId="0" borderId="10" xfId="0" applyNumberFormat="1" applyFont="1" applyBorder="1" applyAlignment="1">
      <alignment horizontal="center" vertical="center" wrapText="1"/>
    </xf>
    <xf numFmtId="0" fontId="13" fillId="0" borderId="8" xfId="0" applyFont="1" applyFill="1" applyBorder="1" applyAlignment="1">
      <alignment horizontal="left" vertical="top" wrapText="1"/>
    </xf>
    <xf numFmtId="0" fontId="12" fillId="0" borderId="7" xfId="0" applyFont="1" applyFill="1" applyBorder="1" applyAlignment="1">
      <alignment horizontal="center" vertical="top"/>
    </xf>
    <xf numFmtId="0" fontId="12" fillId="0" borderId="27" xfId="0" applyFont="1" applyFill="1" applyBorder="1" applyAlignment="1">
      <alignment horizontal="center" vertical="top"/>
    </xf>
    <xf numFmtId="0" fontId="0" fillId="0" borderId="14" xfId="0" applyFont="1" applyBorder="1"/>
    <xf numFmtId="0" fontId="10" fillId="0" borderId="8" xfId="0" applyFont="1" applyBorder="1" applyAlignment="1">
      <alignment vertical="top" wrapText="1"/>
    </xf>
    <xf numFmtId="3" fontId="12" fillId="0" borderId="7" xfId="0" applyNumberFormat="1" applyFont="1" applyFill="1" applyBorder="1" applyAlignment="1">
      <alignment horizontal="left" vertical="top"/>
    </xf>
    <xf numFmtId="164" fontId="12" fillId="0" borderId="18" xfId="0" applyNumberFormat="1" applyFont="1" applyFill="1" applyBorder="1" applyAlignment="1">
      <alignment horizontal="left"/>
    </xf>
    <xf numFmtId="164" fontId="12" fillId="0" borderId="24" xfId="0" applyNumberFormat="1" applyFont="1" applyFill="1" applyBorder="1" applyAlignment="1">
      <alignment horizontal="left"/>
    </xf>
    <xf numFmtId="0" fontId="10" fillId="0" borderId="20" xfId="0" applyFont="1" applyBorder="1" applyAlignment="1">
      <alignment vertical="top"/>
    </xf>
    <xf numFmtId="0" fontId="10" fillId="0" borderId="36" xfId="0" applyFont="1" applyBorder="1" applyAlignment="1">
      <alignment vertical="top"/>
    </xf>
    <xf numFmtId="0" fontId="12" fillId="0" borderId="38" xfId="0" applyFont="1" applyFill="1" applyBorder="1" applyAlignment="1">
      <alignment horizontal="center" vertical="top"/>
    </xf>
    <xf numFmtId="0" fontId="10" fillId="0" borderId="20" xfId="0" applyFont="1" applyBorder="1" applyAlignment="1">
      <alignment vertical="top" wrapText="1"/>
    </xf>
    <xf numFmtId="0" fontId="10" fillId="0" borderId="27" xfId="0" applyFont="1" applyBorder="1" applyAlignment="1">
      <alignment vertical="top" wrapText="1"/>
    </xf>
    <xf numFmtId="0" fontId="10" fillId="0" borderId="20" xfId="0" applyFont="1" applyBorder="1" applyAlignment="1">
      <alignment wrapText="1"/>
    </xf>
    <xf numFmtId="0" fontId="10" fillId="0" borderId="6" xfId="0" applyFont="1" applyBorder="1"/>
    <xf numFmtId="0" fontId="10" fillId="0" borderId="27" xfId="0" applyFont="1" applyBorder="1" applyAlignment="1">
      <alignment vertical="top"/>
    </xf>
    <xf numFmtId="0" fontId="12" fillId="0" borderId="37" xfId="0" applyFont="1" applyFill="1" applyBorder="1" applyAlignment="1">
      <alignment horizontal="left" vertical="top"/>
    </xf>
    <xf numFmtId="0" fontId="10" fillId="0" borderId="38" xfId="0" applyFont="1" applyBorder="1" applyAlignment="1">
      <alignment wrapText="1"/>
    </xf>
    <xf numFmtId="0" fontId="12" fillId="0" borderId="12" xfId="0" applyFont="1" applyFill="1" applyBorder="1" applyAlignment="1">
      <alignment horizontal="left" vertical="top"/>
    </xf>
    <xf numFmtId="0" fontId="10" fillId="0" borderId="10" xfId="0" applyFont="1" applyBorder="1" applyAlignment="1">
      <alignment vertical="top"/>
    </xf>
    <xf numFmtId="0" fontId="15" fillId="0" borderId="27" xfId="0" applyFont="1" applyBorder="1" applyAlignment="1">
      <alignment vertical="top" wrapText="1"/>
    </xf>
    <xf numFmtId="2" fontId="2" fillId="0" borderId="0" xfId="0" applyNumberFormat="1" applyFont="1" applyFill="1" applyBorder="1" applyAlignment="1">
      <alignment horizontal="left" vertical="top"/>
    </xf>
    <xf numFmtId="0" fontId="12" fillId="0" borderId="1" xfId="0" applyFont="1" applyFill="1" applyBorder="1" applyAlignment="1">
      <alignment horizontal="left" vertical="top" wrapText="1"/>
    </xf>
    <xf numFmtId="3" fontId="12" fillId="0" borderId="6" xfId="0" applyNumberFormat="1" applyFont="1" applyFill="1" applyBorder="1" applyAlignment="1">
      <alignment horizontal="center" vertical="top" wrapText="1"/>
    </xf>
    <xf numFmtId="3" fontId="12" fillId="0" borderId="7" xfId="0" applyNumberFormat="1" applyFont="1" applyFill="1" applyBorder="1" applyAlignment="1">
      <alignment horizontal="center" vertical="top" wrapText="1"/>
    </xf>
    <xf numFmtId="3" fontId="12" fillId="0" borderId="1" xfId="0" applyNumberFormat="1" applyFont="1" applyFill="1" applyBorder="1" applyAlignment="1">
      <alignment horizontal="center" vertical="top" wrapText="1"/>
    </xf>
    <xf numFmtId="165" fontId="12" fillId="0" borderId="1" xfId="0" applyNumberFormat="1" applyFont="1" applyFill="1" applyBorder="1" applyAlignment="1">
      <alignment horizontal="center" vertical="top" wrapText="1"/>
    </xf>
    <xf numFmtId="164" fontId="12" fillId="0" borderId="2" xfId="0" applyNumberFormat="1" applyFont="1" applyFill="1" applyBorder="1" applyAlignment="1">
      <alignment horizontal="center" vertical="top" wrapText="1"/>
    </xf>
    <xf numFmtId="164" fontId="12" fillId="0" borderId="11" xfId="0" applyNumberFormat="1" applyFont="1" applyFill="1" applyBorder="1" applyAlignment="1">
      <alignment horizontal="center" vertical="top" wrapText="1"/>
    </xf>
    <xf numFmtId="2" fontId="12" fillId="0" borderId="14" xfId="0" applyNumberFormat="1" applyFont="1" applyFill="1" applyBorder="1" applyAlignment="1">
      <alignment horizontal="center" vertical="top"/>
    </xf>
    <xf numFmtId="165" fontId="12" fillId="0" borderId="6" xfId="0" applyNumberFormat="1" applyFont="1" applyFill="1" applyBorder="1" applyAlignment="1">
      <alignment horizontal="center" vertical="top" wrapText="1"/>
    </xf>
    <xf numFmtId="164" fontId="12" fillId="0" borderId="3" xfId="0" applyNumberFormat="1" applyFont="1" applyFill="1" applyBorder="1" applyAlignment="1">
      <alignment horizontal="center" vertical="top" wrapText="1"/>
    </xf>
    <xf numFmtId="9" fontId="12" fillId="0" borderId="2" xfId="2" applyFont="1" applyFill="1" applyBorder="1" applyAlignment="1">
      <alignment horizontal="center" vertical="top" wrapText="1"/>
    </xf>
    <xf numFmtId="2" fontId="13" fillId="0" borderId="9" xfId="0" applyNumberFormat="1" applyFont="1" applyFill="1" applyBorder="1" applyAlignment="1">
      <alignment horizontal="center" vertical="top"/>
    </xf>
    <xf numFmtId="2" fontId="11" fillId="0" borderId="25" xfId="0" applyNumberFormat="1" applyFont="1" applyBorder="1" applyAlignment="1">
      <alignment horizontal="center" vertical="center"/>
    </xf>
    <xf numFmtId="9" fontId="12" fillId="0" borderId="3" xfId="2" applyFont="1" applyFill="1" applyBorder="1" applyAlignment="1">
      <alignment horizontal="center" vertical="top" wrapText="1"/>
    </xf>
    <xf numFmtId="2" fontId="12" fillId="0" borderId="11" xfId="0" applyNumberFormat="1" applyFont="1" applyFill="1" applyBorder="1" applyAlignment="1">
      <alignment horizontal="center" vertical="top" wrapText="1"/>
    </xf>
    <xf numFmtId="3" fontId="12" fillId="0" borderId="27" xfId="0" applyNumberFormat="1" applyFont="1" applyFill="1" applyBorder="1" applyAlignment="1">
      <alignment horizontal="center" vertical="top" wrapText="1"/>
    </xf>
    <xf numFmtId="164" fontId="12" fillId="0" borderId="29" xfId="0" applyNumberFormat="1" applyFont="1" applyFill="1" applyBorder="1" applyAlignment="1">
      <alignment horizontal="center" vertical="top" wrapText="1"/>
    </xf>
    <xf numFmtId="165" fontId="12" fillId="0" borderId="27" xfId="0" applyNumberFormat="1" applyFont="1" applyFill="1" applyBorder="1" applyAlignment="1">
      <alignment horizontal="center" vertical="top" wrapText="1"/>
    </xf>
    <xf numFmtId="9" fontId="12" fillId="0" borderId="29" xfId="2" applyFont="1" applyFill="1" applyBorder="1" applyAlignment="1">
      <alignment horizontal="center" vertical="top" wrapText="1"/>
    </xf>
    <xf numFmtId="2" fontId="13" fillId="0" borderId="25" xfId="0" applyNumberFormat="1" applyFont="1" applyFill="1" applyBorder="1" applyAlignment="1">
      <alignment horizontal="center" vertical="top" wrapText="1"/>
    </xf>
    <xf numFmtId="164" fontId="12" fillId="0" borderId="2" xfId="0" applyNumberFormat="1" applyFont="1" applyFill="1" applyBorder="1" applyAlignment="1">
      <alignment horizontal="center" vertical="top"/>
    </xf>
    <xf numFmtId="164" fontId="12" fillId="0" borderId="3" xfId="0" applyNumberFormat="1" applyFont="1" applyFill="1" applyBorder="1" applyAlignment="1">
      <alignment horizontal="center" vertical="top"/>
    </xf>
    <xf numFmtId="9" fontId="12" fillId="0" borderId="2" xfId="2" applyFont="1" applyFill="1" applyBorder="1" applyAlignment="1">
      <alignment horizontal="center" vertical="top"/>
    </xf>
    <xf numFmtId="9" fontId="12" fillId="0" borderId="3" xfId="2" applyFont="1" applyFill="1" applyBorder="1" applyAlignment="1">
      <alignment horizontal="center" vertical="top"/>
    </xf>
    <xf numFmtId="2" fontId="12" fillId="0" borderId="11" xfId="0" applyNumberFormat="1" applyFont="1" applyFill="1" applyBorder="1" applyAlignment="1">
      <alignment horizontal="center" vertical="top"/>
    </xf>
    <xf numFmtId="2" fontId="13" fillId="0" borderId="25" xfId="0" applyNumberFormat="1" applyFont="1" applyFill="1" applyBorder="1" applyAlignment="1">
      <alignment horizontal="center" vertical="top"/>
    </xf>
    <xf numFmtId="3" fontId="12" fillId="0" borderId="1" xfId="0" applyNumberFormat="1" applyFont="1" applyFill="1" applyBorder="1" applyAlignment="1">
      <alignment horizontal="center" vertical="top"/>
    </xf>
    <xf numFmtId="3" fontId="12" fillId="0" borderId="6" xfId="0" applyNumberFormat="1" applyFont="1" applyFill="1" applyBorder="1" applyAlignment="1">
      <alignment horizontal="center" vertical="top"/>
    </xf>
    <xf numFmtId="165" fontId="12" fillId="0" borderId="1" xfId="0" applyNumberFormat="1" applyFont="1" applyFill="1" applyBorder="1" applyAlignment="1">
      <alignment horizontal="center" vertical="top"/>
    </xf>
    <xf numFmtId="165" fontId="12" fillId="0" borderId="6" xfId="0" applyNumberFormat="1" applyFont="1" applyFill="1" applyBorder="1" applyAlignment="1">
      <alignment horizontal="center" vertical="top"/>
    </xf>
    <xf numFmtId="164" fontId="12" fillId="0" borderId="18" xfId="0" applyNumberFormat="1" applyFont="1" applyFill="1" applyBorder="1" applyAlignment="1">
      <alignment horizontal="center" vertical="top"/>
    </xf>
    <xf numFmtId="0" fontId="17" fillId="0" borderId="7" xfId="0" applyFont="1" applyFill="1" applyBorder="1" applyAlignment="1">
      <alignment horizontal="center" vertical="top" wrapText="1"/>
    </xf>
    <xf numFmtId="165" fontId="12" fillId="0" borderId="7" xfId="0" applyNumberFormat="1" applyFont="1" applyFill="1" applyBorder="1" applyAlignment="1">
      <alignment horizontal="center" vertical="top" wrapText="1"/>
    </xf>
    <xf numFmtId="9" fontId="12" fillId="0" borderId="18" xfId="2" applyFont="1" applyFill="1" applyBorder="1" applyAlignment="1">
      <alignment horizontal="center" vertical="top"/>
    </xf>
    <xf numFmtId="2" fontId="13" fillId="0" borderId="42" xfId="0" applyNumberFormat="1" applyFont="1" applyFill="1" applyBorder="1" applyAlignment="1">
      <alignment horizontal="center" vertical="top"/>
    </xf>
    <xf numFmtId="2" fontId="13" fillId="0" borderId="22" xfId="0" applyNumberFormat="1" applyFont="1" applyFill="1" applyBorder="1" applyAlignment="1">
      <alignment horizontal="center" vertical="top"/>
    </xf>
    <xf numFmtId="164" fontId="12" fillId="0" borderId="1" xfId="0" applyNumberFormat="1" applyFont="1" applyFill="1" applyBorder="1" applyAlignment="1">
      <alignment horizontal="center" vertical="top" wrapText="1"/>
    </xf>
    <xf numFmtId="164" fontId="12" fillId="0" borderId="44" xfId="0" applyNumberFormat="1" applyFont="1" applyFill="1" applyBorder="1" applyAlignment="1">
      <alignment horizontal="left" vertical="top" wrapText="1"/>
    </xf>
    <xf numFmtId="2" fontId="12" fillId="0" borderId="45" xfId="0" applyNumberFormat="1" applyFont="1" applyFill="1" applyBorder="1" applyAlignment="1">
      <alignment horizontal="left" vertical="top"/>
    </xf>
    <xf numFmtId="2" fontId="12" fillId="0" borderId="46" xfId="0" applyNumberFormat="1" applyFont="1" applyFill="1" applyBorder="1" applyAlignment="1">
      <alignment horizontal="center" vertical="top"/>
    </xf>
    <xf numFmtId="2" fontId="12" fillId="0" borderId="47" xfId="0" applyNumberFormat="1" applyFont="1" applyFill="1" applyBorder="1" applyAlignment="1">
      <alignment horizontal="center" vertical="top" wrapText="1"/>
    </xf>
    <xf numFmtId="2" fontId="12" fillId="0" borderId="48" xfId="0" applyNumberFormat="1" applyFont="1" applyFill="1" applyBorder="1" applyAlignment="1">
      <alignment horizontal="center" vertical="top"/>
    </xf>
    <xf numFmtId="0" fontId="12" fillId="0" borderId="44" xfId="0" applyFont="1" applyFill="1" applyBorder="1" applyAlignment="1">
      <alignment horizontal="left" vertical="top" wrapText="1"/>
    </xf>
    <xf numFmtId="0" fontId="12" fillId="0" borderId="49" xfId="0" applyFont="1" applyFill="1" applyBorder="1" applyAlignment="1">
      <alignment horizontal="left" vertical="top" wrapText="1"/>
    </xf>
    <xf numFmtId="0" fontId="12" fillId="0" borderId="49" xfId="0" applyFont="1" applyFill="1" applyBorder="1" applyAlignment="1">
      <alignment horizontal="center" vertical="top" wrapText="1"/>
    </xf>
    <xf numFmtId="3" fontId="12" fillId="0" borderId="49" xfId="0" applyNumberFormat="1" applyFont="1" applyFill="1" applyBorder="1" applyAlignment="1">
      <alignment horizontal="left" vertical="top" wrapText="1"/>
    </xf>
    <xf numFmtId="164" fontId="12" fillId="0" borderId="49" xfId="0" applyNumberFormat="1" applyFont="1" applyFill="1" applyBorder="1" applyAlignment="1">
      <alignment horizontal="left" vertical="top" wrapText="1"/>
    </xf>
    <xf numFmtId="164" fontId="12" fillId="0" borderId="45" xfId="0" applyNumberFormat="1" applyFont="1" applyFill="1" applyBorder="1" applyAlignment="1">
      <alignment horizontal="left" vertical="top" wrapText="1"/>
    </xf>
    <xf numFmtId="0" fontId="12" fillId="0" borderId="11" xfId="0" applyFont="1" applyFill="1" applyBorder="1" applyAlignment="1">
      <alignment horizontal="left" vertical="top" wrapText="1"/>
    </xf>
    <xf numFmtId="9" fontId="12" fillId="0" borderId="46" xfId="2" applyFont="1" applyFill="1" applyBorder="1" applyAlignment="1">
      <alignment horizontal="center" vertical="top" wrapText="1"/>
    </xf>
    <xf numFmtId="0" fontId="12" fillId="0" borderId="47" xfId="0" applyFont="1" applyFill="1" applyBorder="1" applyAlignment="1">
      <alignment horizontal="left" vertical="top" wrapText="1"/>
    </xf>
    <xf numFmtId="0" fontId="12" fillId="0" borderId="28" xfId="0" applyFont="1" applyFill="1" applyBorder="1" applyAlignment="1">
      <alignment horizontal="left" vertical="top" wrapText="1"/>
    </xf>
    <xf numFmtId="0" fontId="12" fillId="0" borderId="28" xfId="0" applyFont="1" applyFill="1" applyBorder="1" applyAlignment="1">
      <alignment horizontal="center" vertical="top" wrapText="1"/>
    </xf>
    <xf numFmtId="3" fontId="12" fillId="0" borderId="28" xfId="0" applyNumberFormat="1" applyFont="1" applyFill="1" applyBorder="1" applyAlignment="1">
      <alignment horizontal="center" vertical="top" wrapText="1"/>
    </xf>
    <xf numFmtId="165" fontId="12" fillId="0" borderId="28" xfId="0" applyNumberFormat="1" applyFont="1" applyFill="1" applyBorder="1" applyAlignment="1">
      <alignment horizontal="center" vertical="top" wrapText="1"/>
    </xf>
    <xf numFmtId="164" fontId="12" fillId="0" borderId="28" xfId="0" applyNumberFormat="1" applyFont="1" applyFill="1" applyBorder="1" applyAlignment="1">
      <alignment horizontal="center" vertical="top" wrapText="1"/>
    </xf>
    <xf numFmtId="9" fontId="12" fillId="0" borderId="48" xfId="2" applyFont="1" applyFill="1" applyBorder="1" applyAlignment="1">
      <alignment horizontal="center" vertical="top" wrapText="1"/>
    </xf>
    <xf numFmtId="164" fontId="12" fillId="0" borderId="29" xfId="0" applyNumberFormat="1" applyFont="1" applyFill="1" applyBorder="1" applyAlignment="1">
      <alignment horizontal="center" vertical="top"/>
    </xf>
    <xf numFmtId="9" fontId="12" fillId="0" borderId="29" xfId="2" applyFont="1" applyFill="1" applyBorder="1" applyAlignment="1">
      <alignment horizontal="center" vertical="top"/>
    </xf>
    <xf numFmtId="4" fontId="13" fillId="0" borderId="25" xfId="0" applyNumberFormat="1" applyFont="1" applyFill="1" applyBorder="1" applyAlignment="1">
      <alignment horizontal="center" vertical="top"/>
    </xf>
    <xf numFmtId="4" fontId="13" fillId="0" borderId="9" xfId="0" applyNumberFormat="1" applyFont="1" applyFill="1" applyBorder="1" applyAlignment="1">
      <alignment horizontal="center"/>
    </xf>
    <xf numFmtId="164" fontId="12" fillId="0" borderId="2" xfId="0" applyNumberFormat="1" applyFont="1" applyFill="1" applyBorder="1" applyAlignment="1">
      <alignment horizontal="center"/>
    </xf>
    <xf numFmtId="164" fontId="12" fillId="0" borderId="3" xfId="0" applyNumberFormat="1" applyFont="1" applyFill="1" applyBorder="1" applyAlignment="1">
      <alignment horizontal="center"/>
    </xf>
    <xf numFmtId="9" fontId="12" fillId="0" borderId="2" xfId="2" applyFont="1" applyFill="1" applyBorder="1" applyAlignment="1">
      <alignment horizontal="center"/>
    </xf>
    <xf numFmtId="2" fontId="12" fillId="0" borderId="11" xfId="0" applyNumberFormat="1" applyFont="1" applyFill="1" applyBorder="1" applyAlignment="1">
      <alignment horizontal="center"/>
    </xf>
    <xf numFmtId="2" fontId="13" fillId="0" borderId="25" xfId="0" applyNumberFormat="1" applyFont="1" applyFill="1" applyBorder="1" applyAlignment="1">
      <alignment horizontal="center"/>
    </xf>
    <xf numFmtId="3" fontId="12" fillId="0" borderId="27" xfId="0" applyNumberFormat="1" applyFont="1" applyFill="1" applyBorder="1" applyAlignment="1">
      <alignment horizontal="center" vertical="top"/>
    </xf>
    <xf numFmtId="165" fontId="12" fillId="0" borderId="27" xfId="0" applyNumberFormat="1" applyFont="1" applyFill="1" applyBorder="1" applyAlignment="1">
      <alignment horizontal="center" vertical="top"/>
    </xf>
    <xf numFmtId="0" fontId="15" fillId="0" borderId="20" xfId="0" applyFont="1" applyBorder="1" applyAlignment="1">
      <alignment vertical="top"/>
    </xf>
    <xf numFmtId="164" fontId="12" fillId="0" borderId="39" xfId="0" applyNumberFormat="1" applyFont="1" applyFill="1" applyBorder="1" applyAlignment="1">
      <alignment horizontal="center" vertical="top"/>
    </xf>
    <xf numFmtId="9" fontId="12" fillId="0" borderId="39" xfId="2" applyFont="1" applyFill="1" applyBorder="1" applyAlignment="1">
      <alignment horizontal="center" vertical="top"/>
    </xf>
    <xf numFmtId="2" fontId="13" fillId="0" borderId="37" xfId="0" applyNumberFormat="1" applyFont="1" applyFill="1" applyBorder="1" applyAlignment="1">
      <alignment horizontal="center" vertical="top"/>
    </xf>
    <xf numFmtId="2" fontId="13" fillId="0" borderId="40" xfId="0" applyNumberFormat="1" applyFont="1" applyFill="1" applyBorder="1" applyAlignment="1">
      <alignment horizontal="center" vertical="top"/>
    </xf>
    <xf numFmtId="0" fontId="10" fillId="0" borderId="36" xfId="0" applyFont="1" applyBorder="1" applyAlignment="1">
      <alignment vertical="top" wrapText="1"/>
    </xf>
    <xf numFmtId="3" fontId="12" fillId="0" borderId="38" xfId="0" applyNumberFormat="1" applyFont="1" applyFill="1" applyBorder="1" applyAlignment="1">
      <alignment horizontal="center" vertical="top"/>
    </xf>
    <xf numFmtId="165" fontId="12" fillId="0" borderId="38" xfId="0" applyNumberFormat="1" applyFont="1" applyFill="1" applyBorder="1" applyAlignment="1">
      <alignment horizontal="center" vertical="top"/>
    </xf>
    <xf numFmtId="9" fontId="12" fillId="0" borderId="43" xfId="2" applyFont="1" applyFill="1" applyBorder="1" applyAlignment="1">
      <alignment horizontal="center" vertical="top"/>
    </xf>
    <xf numFmtId="9" fontId="12" fillId="0" borderId="26" xfId="2" applyFont="1" applyFill="1" applyBorder="1" applyAlignment="1">
      <alignment horizontal="center" vertical="top"/>
    </xf>
    <xf numFmtId="2" fontId="12" fillId="0" borderId="23" xfId="0" applyNumberFormat="1" applyFont="1" applyFill="1" applyBorder="1" applyAlignment="1">
      <alignment horizontal="center"/>
    </xf>
    <xf numFmtId="0" fontId="12" fillId="0" borderId="12" xfId="0" applyFont="1" applyFill="1" applyBorder="1" applyAlignment="1">
      <alignment horizontal="right" vertical="top"/>
    </xf>
    <xf numFmtId="0" fontId="12" fillId="0" borderId="20" xfId="0" applyFont="1" applyFill="1" applyBorder="1" applyAlignment="1">
      <alignment horizontal="right" vertical="top"/>
    </xf>
    <xf numFmtId="0" fontId="12" fillId="0" borderId="9" xfId="0" applyFont="1" applyFill="1" applyBorder="1" applyAlignment="1">
      <alignment horizontal="right" vertical="top"/>
    </xf>
    <xf numFmtId="0" fontId="12" fillId="0" borderId="8" xfId="0" applyFont="1" applyFill="1" applyBorder="1" applyAlignment="1">
      <alignment horizontal="left" vertical="top" wrapText="1"/>
    </xf>
    <xf numFmtId="0" fontId="12" fillId="0" borderId="1" xfId="0" applyFont="1" applyFill="1" applyBorder="1" applyAlignment="1">
      <alignment horizontal="left" vertical="top" wrapText="1"/>
    </xf>
    <xf numFmtId="0" fontId="12" fillId="0" borderId="6" xfId="0" applyFont="1" applyFill="1" applyBorder="1" applyAlignment="1">
      <alignment horizontal="left" vertical="top" wrapText="1"/>
    </xf>
    <xf numFmtId="0" fontId="4" fillId="0" borderId="0" xfId="0" applyFont="1" applyFill="1" applyAlignment="1">
      <alignment horizontal="center" vertical="top" wrapText="1"/>
    </xf>
    <xf numFmtId="0" fontId="12" fillId="0" borderId="49" xfId="0" applyFont="1" applyFill="1" applyBorder="1" applyAlignment="1">
      <alignment horizontal="left" vertical="top" wrapText="1"/>
    </xf>
    <xf numFmtId="0" fontId="12" fillId="0" borderId="28" xfId="0" applyFont="1" applyFill="1" applyBorder="1" applyAlignment="1">
      <alignment horizontal="left" vertical="top" wrapText="1"/>
    </xf>
    <xf numFmtId="0" fontId="12" fillId="0" borderId="6" xfId="0" applyFont="1" applyFill="1" applyBorder="1" applyAlignment="1">
      <alignment horizontal="center" vertical="top" wrapText="1"/>
    </xf>
    <xf numFmtId="0" fontId="12" fillId="0" borderId="7" xfId="0" applyFont="1" applyFill="1" applyBorder="1" applyAlignment="1">
      <alignment horizontal="center" vertical="top" wrapText="1"/>
    </xf>
    <xf numFmtId="0" fontId="12" fillId="0" borderId="8" xfId="0" applyFont="1" applyFill="1" applyBorder="1" applyAlignment="1">
      <alignment horizontal="center" vertical="top" wrapText="1"/>
    </xf>
    <xf numFmtId="3" fontId="12" fillId="0" borderId="6" xfId="0" applyNumberFormat="1" applyFont="1" applyFill="1" applyBorder="1" applyAlignment="1">
      <alignment horizontal="center" vertical="top" wrapText="1"/>
    </xf>
    <xf numFmtId="3" fontId="12" fillId="0" borderId="7" xfId="0" applyNumberFormat="1" applyFont="1" applyFill="1" applyBorder="1" applyAlignment="1">
      <alignment horizontal="center" vertical="top" wrapText="1"/>
    </xf>
    <xf numFmtId="3" fontId="12" fillId="0" borderId="8" xfId="0" applyNumberFormat="1" applyFont="1" applyFill="1" applyBorder="1" applyAlignment="1">
      <alignment horizontal="center" vertical="top" wrapText="1"/>
    </xf>
    <xf numFmtId="165" fontId="12" fillId="0" borderId="6" xfId="0" applyNumberFormat="1" applyFont="1" applyFill="1" applyBorder="1" applyAlignment="1">
      <alignment horizontal="center" vertical="top" wrapText="1"/>
    </xf>
    <xf numFmtId="165" fontId="12" fillId="0" borderId="7" xfId="0" applyNumberFormat="1" applyFont="1" applyFill="1" applyBorder="1" applyAlignment="1">
      <alignment horizontal="center" vertical="top" wrapText="1"/>
    </xf>
    <xf numFmtId="165" fontId="12" fillId="0" borderId="8" xfId="0" applyNumberFormat="1" applyFont="1" applyFill="1" applyBorder="1" applyAlignment="1">
      <alignment horizontal="center" vertical="top" wrapText="1"/>
    </xf>
    <xf numFmtId="164" fontId="12" fillId="0" borderId="6" xfId="0" applyNumberFormat="1" applyFont="1" applyFill="1" applyBorder="1" applyAlignment="1">
      <alignment horizontal="center" vertical="top" wrapText="1"/>
    </xf>
    <xf numFmtId="164" fontId="12" fillId="0" borderId="7" xfId="0" applyNumberFormat="1" applyFont="1" applyFill="1" applyBorder="1" applyAlignment="1">
      <alignment horizontal="center" vertical="top" wrapText="1"/>
    </xf>
    <xf numFmtId="164" fontId="12" fillId="0" borderId="8" xfId="0" applyNumberFormat="1" applyFont="1" applyFill="1" applyBorder="1" applyAlignment="1">
      <alignment horizontal="center" vertical="top" wrapText="1"/>
    </xf>
    <xf numFmtId="0" fontId="12" fillId="0" borderId="13" xfId="0" applyFont="1" applyFill="1" applyBorder="1" applyAlignment="1">
      <alignment horizontal="right" vertical="top"/>
    </xf>
    <xf numFmtId="0" fontId="12" fillId="0" borderId="41" xfId="0" applyFont="1" applyFill="1" applyBorder="1" applyAlignment="1">
      <alignment horizontal="right" vertical="top"/>
    </xf>
    <xf numFmtId="0" fontId="12" fillId="0" borderId="22" xfId="0" applyFont="1" applyFill="1" applyBorder="1" applyAlignment="1">
      <alignment horizontal="right" vertical="top"/>
    </xf>
    <xf numFmtId="0" fontId="12" fillId="0" borderId="2" xfId="0" applyFont="1" applyFill="1" applyBorder="1" applyAlignment="1">
      <alignment horizontal="center" vertical="top" wrapText="1"/>
    </xf>
    <xf numFmtId="0" fontId="12" fillId="0" borderId="4" xfId="0" applyFont="1" applyFill="1" applyBorder="1" applyAlignment="1">
      <alignment horizontal="center" vertical="top" wrapText="1"/>
    </xf>
    <xf numFmtId="0" fontId="12" fillId="0" borderId="14" xfId="0" applyFont="1" applyFill="1" applyBorder="1" applyAlignment="1">
      <alignment horizontal="center" vertical="top" wrapText="1"/>
    </xf>
    <xf numFmtId="0" fontId="10" fillId="0" borderId="20" xfId="0" applyFont="1" applyBorder="1" applyAlignment="1">
      <alignment horizontal="right" vertical="center"/>
    </xf>
    <xf numFmtId="9" fontId="12" fillId="0" borderId="32" xfId="2" applyFont="1" applyFill="1" applyBorder="1" applyAlignment="1">
      <alignment horizontal="center" vertical="top" wrapText="1"/>
    </xf>
    <xf numFmtId="9" fontId="12" fillId="0" borderId="33" xfId="2" applyFont="1" applyFill="1" applyBorder="1" applyAlignment="1">
      <alignment horizontal="center" vertical="top" wrapText="1"/>
    </xf>
    <xf numFmtId="9" fontId="12" fillId="0" borderId="34" xfId="2" applyFont="1" applyFill="1" applyBorder="1" applyAlignment="1">
      <alignment horizontal="center" vertical="top" wrapText="1"/>
    </xf>
    <xf numFmtId="2" fontId="12" fillId="0" borderId="23" xfId="0" applyNumberFormat="1" applyFont="1" applyFill="1" applyBorder="1" applyAlignment="1">
      <alignment horizontal="center" vertical="top" wrapText="1"/>
    </xf>
    <xf numFmtId="2" fontId="12" fillId="0" borderId="31" xfId="0" applyNumberFormat="1" applyFont="1" applyFill="1" applyBorder="1" applyAlignment="1">
      <alignment horizontal="center" vertical="top" wrapText="1"/>
    </xf>
    <xf numFmtId="2" fontId="12" fillId="0" borderId="24" xfId="0" applyNumberFormat="1" applyFont="1" applyFill="1" applyBorder="1" applyAlignment="1">
      <alignment horizontal="center" vertical="top" wrapText="1"/>
    </xf>
    <xf numFmtId="2" fontId="12" fillId="0" borderId="32" xfId="0" applyNumberFormat="1" applyFont="1" applyFill="1" applyBorder="1" applyAlignment="1">
      <alignment horizontal="center" vertical="top"/>
    </xf>
    <xf numFmtId="2" fontId="12" fillId="0" borderId="33" xfId="0" applyNumberFormat="1" applyFont="1" applyFill="1" applyBorder="1" applyAlignment="1">
      <alignment horizontal="center" vertical="top"/>
    </xf>
    <xf numFmtId="2" fontId="12" fillId="0" borderId="34" xfId="0" applyNumberFormat="1" applyFont="1" applyFill="1" applyBorder="1" applyAlignment="1">
      <alignment horizontal="center" vertical="top"/>
    </xf>
    <xf numFmtId="0" fontId="12" fillId="0" borderId="12" xfId="0" applyFont="1" applyFill="1" applyBorder="1" applyAlignment="1">
      <alignment horizontal="left" vertical="top"/>
    </xf>
    <xf numFmtId="0" fontId="12" fillId="0" borderId="20" xfId="0" applyFont="1" applyFill="1" applyBorder="1" applyAlignment="1">
      <alignment horizontal="left" vertical="top"/>
    </xf>
    <xf numFmtId="0" fontId="12" fillId="0" borderId="9" xfId="0" applyFont="1" applyFill="1" applyBorder="1" applyAlignment="1">
      <alignment horizontal="left" vertical="top"/>
    </xf>
    <xf numFmtId="0" fontId="10" fillId="0" borderId="16" xfId="0" applyFont="1" applyBorder="1" applyAlignment="1">
      <alignment horizontal="center" vertical="center" wrapText="1"/>
    </xf>
    <xf numFmtId="0" fontId="10" fillId="0" borderId="35" xfId="0" applyFont="1" applyBorder="1" applyAlignment="1">
      <alignment horizontal="center" vertical="center" wrapText="1"/>
    </xf>
    <xf numFmtId="0" fontId="10" fillId="0" borderId="17" xfId="0" applyFont="1" applyBorder="1" applyAlignment="1">
      <alignment horizontal="center" vertical="center" wrapText="1"/>
    </xf>
    <xf numFmtId="0" fontId="10" fillId="0" borderId="16" xfId="0" applyFont="1" applyBorder="1" applyAlignment="1">
      <alignment horizontal="center" wrapText="1"/>
    </xf>
    <xf numFmtId="0" fontId="10" fillId="0" borderId="17" xfId="0" applyFont="1" applyBorder="1" applyAlignment="1">
      <alignment horizontal="center" wrapText="1"/>
    </xf>
    <xf numFmtId="0" fontId="11" fillId="0" borderId="16" xfId="0" applyFont="1" applyBorder="1" applyAlignment="1">
      <alignment horizontal="center" vertical="center" wrapText="1"/>
    </xf>
    <xf numFmtId="3" fontId="12" fillId="0" borderId="1" xfId="0" applyNumberFormat="1" applyFont="1" applyFill="1" applyBorder="1" applyAlignment="1">
      <alignment horizontal="center" vertical="center"/>
    </xf>
    <xf numFmtId="165" fontId="12" fillId="0" borderId="1" xfId="0" applyNumberFormat="1" applyFont="1" applyFill="1" applyBorder="1" applyAlignment="1">
      <alignment horizontal="center" vertical="center"/>
    </xf>
    <xf numFmtId="164" fontId="12" fillId="0" borderId="2" xfId="0" applyNumberFormat="1" applyFont="1" applyFill="1" applyBorder="1" applyAlignment="1">
      <alignment horizontal="center" vertical="center"/>
    </xf>
    <xf numFmtId="9" fontId="12" fillId="0" borderId="2" xfId="2" applyFont="1" applyFill="1" applyBorder="1" applyAlignment="1">
      <alignment horizontal="center" vertical="center"/>
    </xf>
    <xf numFmtId="2" fontId="12" fillId="0" borderId="11" xfId="0" applyNumberFormat="1" applyFont="1" applyFill="1" applyBorder="1" applyAlignment="1">
      <alignment horizontal="center" vertical="center"/>
    </xf>
    <xf numFmtId="2" fontId="12" fillId="0" borderId="14" xfId="0" applyNumberFormat="1" applyFont="1" applyFill="1" applyBorder="1" applyAlignment="1">
      <alignment horizontal="center" vertical="center"/>
    </xf>
    <xf numFmtId="3" fontId="12" fillId="0" borderId="6" xfId="0" applyNumberFormat="1" applyFont="1" applyFill="1" applyBorder="1" applyAlignment="1">
      <alignment horizontal="center" vertical="center"/>
    </xf>
    <xf numFmtId="165" fontId="12" fillId="0" borderId="6" xfId="0" applyNumberFormat="1" applyFont="1" applyFill="1" applyBorder="1" applyAlignment="1">
      <alignment horizontal="center" vertical="center"/>
    </xf>
    <xf numFmtId="164" fontId="12" fillId="0" borderId="3" xfId="0" applyNumberFormat="1" applyFont="1" applyFill="1" applyBorder="1" applyAlignment="1">
      <alignment horizontal="center" vertical="center"/>
    </xf>
    <xf numFmtId="0" fontId="10" fillId="0" borderId="15" xfId="0" applyFont="1" applyBorder="1" applyAlignment="1">
      <alignment horizontal="center" vertical="top" wrapText="1"/>
    </xf>
    <xf numFmtId="0" fontId="10" fillId="0" borderId="35" xfId="0" applyFont="1" applyBorder="1" applyAlignment="1">
      <alignment horizontal="center" wrapText="1"/>
    </xf>
    <xf numFmtId="0" fontId="12" fillId="0" borderId="36" xfId="0" applyFont="1" applyFill="1" applyBorder="1" applyAlignment="1">
      <alignment horizontal="right" vertical="top"/>
    </xf>
    <xf numFmtId="0" fontId="10" fillId="0" borderId="1" xfId="0" applyFont="1" applyBorder="1" applyAlignment="1">
      <alignment wrapText="1"/>
    </xf>
    <xf numFmtId="0" fontId="10" fillId="0" borderId="15" xfId="0" applyFont="1" applyBorder="1" applyAlignment="1">
      <alignment horizontal="center" wrapText="1"/>
    </xf>
    <xf numFmtId="0" fontId="10" fillId="0" borderId="27" xfId="0" applyFont="1" applyBorder="1" applyAlignment="1">
      <alignment vertical="center" wrapText="1"/>
    </xf>
    <xf numFmtId="0" fontId="12" fillId="0" borderId="7" xfId="0" applyFont="1" applyFill="1" applyBorder="1" applyAlignment="1">
      <alignment horizontal="left" vertical="center"/>
    </xf>
    <xf numFmtId="0" fontId="10" fillId="0" borderId="7" xfId="0" applyFont="1" applyBorder="1" applyAlignment="1">
      <alignment vertical="center"/>
    </xf>
    <xf numFmtId="0" fontId="12" fillId="0" borderId="25" xfId="0" applyFont="1" applyFill="1" applyBorder="1" applyAlignment="1">
      <alignment horizontal="left" vertical="center"/>
    </xf>
    <xf numFmtId="0" fontId="12" fillId="0" borderId="7" xfId="0" applyFont="1" applyFill="1" applyBorder="1" applyAlignment="1">
      <alignment horizontal="center" vertical="center"/>
    </xf>
    <xf numFmtId="3" fontId="12" fillId="0" borderId="7" xfId="0" applyNumberFormat="1" applyFont="1" applyFill="1" applyBorder="1" applyAlignment="1">
      <alignment horizontal="center" vertical="center"/>
    </xf>
    <xf numFmtId="165" fontId="12" fillId="0" borderId="7" xfId="0" applyNumberFormat="1" applyFont="1" applyFill="1" applyBorder="1" applyAlignment="1">
      <alignment horizontal="center" vertical="center"/>
    </xf>
    <xf numFmtId="164" fontId="12" fillId="0" borderId="18" xfId="0" applyNumberFormat="1" applyFont="1" applyFill="1" applyBorder="1" applyAlignment="1">
      <alignment horizontal="center" vertical="center"/>
    </xf>
    <xf numFmtId="9" fontId="12" fillId="0" borderId="18" xfId="2" applyFont="1" applyFill="1" applyBorder="1" applyAlignment="1">
      <alignment horizontal="center" vertical="center"/>
    </xf>
    <xf numFmtId="2" fontId="13" fillId="0" borderId="31" xfId="0" applyNumberFormat="1" applyFont="1" applyFill="1" applyBorder="1" applyAlignment="1">
      <alignment horizontal="center" vertical="center"/>
    </xf>
    <xf numFmtId="2" fontId="13" fillId="0" borderId="19" xfId="0" applyNumberFormat="1" applyFont="1" applyFill="1" applyBorder="1" applyAlignment="1">
      <alignment horizontal="center" vertical="center"/>
    </xf>
    <xf numFmtId="0" fontId="12" fillId="0" borderId="27" xfId="0" applyFont="1" applyFill="1" applyBorder="1" applyAlignment="1">
      <alignment horizontal="center" vertical="center"/>
    </xf>
    <xf numFmtId="3" fontId="12" fillId="0" borderId="27" xfId="0" applyNumberFormat="1" applyFont="1" applyFill="1" applyBorder="1" applyAlignment="1">
      <alignment horizontal="center" vertical="center"/>
    </xf>
    <xf numFmtId="165" fontId="12" fillId="0" borderId="27" xfId="0" applyNumberFormat="1" applyFont="1" applyFill="1" applyBorder="1" applyAlignment="1">
      <alignment horizontal="center" vertical="center"/>
    </xf>
    <xf numFmtId="164" fontId="12" fillId="0" borderId="29" xfId="0" applyNumberFormat="1" applyFont="1" applyFill="1" applyBorder="1" applyAlignment="1">
      <alignment horizontal="center" vertical="center"/>
    </xf>
    <xf numFmtId="9" fontId="12" fillId="0" borderId="29" xfId="2" applyFont="1" applyFill="1" applyBorder="1" applyAlignment="1">
      <alignment horizontal="center" vertical="center"/>
    </xf>
    <xf numFmtId="2" fontId="13" fillId="0" borderId="25" xfId="0" applyNumberFormat="1" applyFont="1" applyFill="1" applyBorder="1" applyAlignment="1">
      <alignment horizontal="center" vertical="center"/>
    </xf>
    <xf numFmtId="2" fontId="13" fillId="0" borderId="9" xfId="0" applyNumberFormat="1" applyFont="1" applyFill="1" applyBorder="1" applyAlignment="1">
      <alignment horizontal="center" vertical="center"/>
    </xf>
    <xf numFmtId="0" fontId="10" fillId="0" borderId="16" xfId="0" applyFont="1" applyBorder="1" applyAlignment="1">
      <alignment horizontal="center" vertical="top" wrapText="1"/>
    </xf>
    <xf numFmtId="0" fontId="10" fillId="0" borderId="35" xfId="0" applyFont="1" applyBorder="1" applyAlignment="1">
      <alignment horizontal="center" vertical="top" wrapText="1"/>
    </xf>
    <xf numFmtId="0" fontId="10" fillId="0" borderId="17" xfId="0" applyFont="1" applyBorder="1" applyAlignment="1">
      <alignment horizontal="center" vertical="top" wrapText="1"/>
    </xf>
    <xf numFmtId="0" fontId="12" fillId="0" borderId="12" xfId="0" applyFont="1" applyFill="1" applyBorder="1" applyAlignment="1">
      <alignment horizontal="left" vertical="center"/>
    </xf>
    <xf numFmtId="0" fontId="10" fillId="0" borderId="12" xfId="0" applyFont="1" applyBorder="1" applyAlignment="1">
      <alignment vertical="center"/>
    </xf>
    <xf numFmtId="0" fontId="10" fillId="0" borderId="27" xfId="0" applyFont="1" applyBorder="1" applyAlignment="1">
      <alignment vertical="center"/>
    </xf>
    <xf numFmtId="0" fontId="12" fillId="0" borderId="26" xfId="0" applyFont="1" applyFill="1" applyBorder="1" applyAlignment="1">
      <alignment horizontal="center" vertical="center"/>
    </xf>
    <xf numFmtId="3" fontId="12" fillId="0" borderId="50" xfId="0" applyNumberFormat="1" applyFont="1" applyFill="1" applyBorder="1" applyAlignment="1">
      <alignment horizontal="center" vertical="center"/>
    </xf>
    <xf numFmtId="164" fontId="12" fillId="0" borderId="25" xfId="0" applyNumberFormat="1" applyFont="1" applyFill="1" applyBorder="1" applyAlignment="1">
      <alignment horizontal="center" vertical="center"/>
    </xf>
    <xf numFmtId="2" fontId="12" fillId="0" borderId="9" xfId="0" applyNumberFormat="1" applyFont="1" applyFill="1" applyBorder="1" applyAlignment="1">
      <alignment horizontal="center" vertical="center"/>
    </xf>
  </cellXfs>
  <cellStyles count="3">
    <cellStyle name="Normal" xfId="0" builtinId="0"/>
    <cellStyle name="Normal 2" xfId="1"/>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X3065"/>
  <sheetViews>
    <sheetView tabSelected="1" topLeftCell="A24" workbookViewId="0">
      <selection activeCell="K92" sqref="K92"/>
    </sheetView>
  </sheetViews>
  <sheetFormatPr defaultRowHeight="15.75" x14ac:dyDescent="0.25"/>
  <cols>
    <col min="1" max="1" width="10.42578125" style="1" customWidth="1"/>
    <col min="2" max="2" width="33.5703125" style="1" customWidth="1"/>
    <col min="3" max="3" width="66.85546875" style="1" customWidth="1"/>
    <col min="4" max="4" width="9.42578125" style="3" customWidth="1"/>
    <col min="5" max="6" width="14.140625" style="2" customWidth="1"/>
    <col min="7" max="7" width="12.85546875" style="13" customWidth="1"/>
    <col min="8" max="8" width="9.28515625" style="13" customWidth="1"/>
    <col min="9" max="9" width="12.85546875" style="13" customWidth="1"/>
    <col min="10" max="10" width="12.140625" style="14" customWidth="1"/>
    <col min="11" max="11" width="48.42578125" style="9" customWidth="1"/>
    <col min="12" max="12" width="17" style="9" customWidth="1"/>
    <col min="13" max="13" width="18.5703125" style="10" customWidth="1"/>
  </cols>
  <sheetData>
    <row r="1" spans="1:14" x14ac:dyDescent="0.25">
      <c r="C1" s="2"/>
      <c r="D1" s="1"/>
      <c r="E1" s="3" t="s">
        <v>177</v>
      </c>
      <c r="F1" s="3"/>
      <c r="G1" s="4"/>
      <c r="H1" s="4"/>
      <c r="I1" s="4"/>
      <c r="J1" s="5"/>
      <c r="K1" s="6"/>
      <c r="L1" s="6"/>
      <c r="M1" s="6"/>
    </row>
    <row r="2" spans="1:14" ht="31.5" customHeight="1" x14ac:dyDescent="0.25">
      <c r="A2" s="7"/>
      <c r="B2" s="195" t="s">
        <v>0</v>
      </c>
      <c r="C2" s="195"/>
      <c r="D2" s="8"/>
      <c r="E2" s="8"/>
      <c r="F2" s="16"/>
      <c r="G2" s="4"/>
      <c r="H2" s="4"/>
      <c r="I2" s="4"/>
      <c r="J2" s="5"/>
      <c r="K2" s="6"/>
      <c r="L2" s="6"/>
      <c r="M2" s="6"/>
    </row>
    <row r="3" spans="1:14" x14ac:dyDescent="0.25">
      <c r="C3" s="2"/>
      <c r="D3" s="1"/>
      <c r="E3" s="3"/>
      <c r="F3" s="3"/>
      <c r="G3" s="4"/>
      <c r="H3" s="4"/>
      <c r="I3" s="4"/>
      <c r="J3" s="5"/>
      <c r="K3" s="6"/>
      <c r="L3" s="6"/>
      <c r="M3" s="6"/>
    </row>
    <row r="4" spans="1:14" x14ac:dyDescent="0.25">
      <c r="C4" s="2"/>
      <c r="D4" s="1"/>
      <c r="E4" s="3"/>
      <c r="F4" s="3"/>
      <c r="G4" s="4"/>
      <c r="H4" s="4"/>
      <c r="I4" s="4"/>
      <c r="J4" s="5"/>
      <c r="K4" s="6"/>
      <c r="L4" s="6"/>
      <c r="M4" s="6"/>
    </row>
    <row r="5" spans="1:14" ht="16.5" thickBot="1" x14ac:dyDescent="0.3">
      <c r="C5" s="2"/>
      <c r="D5" s="1"/>
      <c r="E5" s="3"/>
      <c r="F5" s="3"/>
      <c r="G5" s="4"/>
      <c r="H5" s="4"/>
      <c r="I5" s="4"/>
      <c r="J5" s="5"/>
      <c r="K5" s="6"/>
      <c r="L5" s="6"/>
      <c r="M5" s="6"/>
    </row>
    <row r="6" spans="1:14" ht="111" thickBot="1" x14ac:dyDescent="0.3">
      <c r="A6" s="81" t="s">
        <v>1</v>
      </c>
      <c r="B6" s="82" t="s">
        <v>2</v>
      </c>
      <c r="C6" s="82" t="s">
        <v>3</v>
      </c>
      <c r="D6" s="82" t="s">
        <v>4</v>
      </c>
      <c r="E6" s="83" t="s">
        <v>179</v>
      </c>
      <c r="F6" s="83" t="s">
        <v>180</v>
      </c>
      <c r="G6" s="84" t="s">
        <v>181</v>
      </c>
      <c r="H6" s="84" t="s">
        <v>186</v>
      </c>
      <c r="I6" s="85" t="s">
        <v>185</v>
      </c>
      <c r="J6" s="86" t="s">
        <v>187</v>
      </c>
      <c r="K6" s="87" t="s">
        <v>178</v>
      </c>
      <c r="L6" s="17"/>
      <c r="M6" s="18"/>
      <c r="N6" s="6"/>
    </row>
    <row r="7" spans="1:14" x14ac:dyDescent="0.25">
      <c r="A7" s="75">
        <v>1</v>
      </c>
      <c r="B7" s="75">
        <v>2</v>
      </c>
      <c r="C7" s="75">
        <v>5</v>
      </c>
      <c r="D7" s="75">
        <v>3</v>
      </c>
      <c r="E7" s="76">
        <v>4</v>
      </c>
      <c r="F7" s="76">
        <v>5</v>
      </c>
      <c r="G7" s="77">
        <v>6</v>
      </c>
      <c r="H7" s="77">
        <v>7</v>
      </c>
      <c r="I7" s="78">
        <v>8</v>
      </c>
      <c r="J7" s="79">
        <v>9</v>
      </c>
      <c r="K7" s="80">
        <v>10</v>
      </c>
      <c r="L7" s="6"/>
      <c r="M7" s="6"/>
      <c r="N7" s="6"/>
    </row>
    <row r="8" spans="1:14" ht="15" x14ac:dyDescent="0.25">
      <c r="A8" s="50" t="s">
        <v>6</v>
      </c>
      <c r="B8" s="36" t="s">
        <v>7</v>
      </c>
      <c r="C8" s="192" t="s">
        <v>8</v>
      </c>
      <c r="D8" s="51"/>
      <c r="E8" s="52"/>
      <c r="F8" s="52"/>
      <c r="G8" s="53"/>
      <c r="H8" s="53"/>
      <c r="I8" s="62"/>
      <c r="J8" s="61"/>
      <c r="K8" s="33"/>
      <c r="L8" s="6"/>
      <c r="M8" s="6"/>
      <c r="N8" s="6"/>
    </row>
    <row r="9" spans="1:14" ht="15" x14ac:dyDescent="0.25">
      <c r="A9" s="28" t="s">
        <v>9</v>
      </c>
      <c r="B9" s="29" t="s">
        <v>10</v>
      </c>
      <c r="C9" s="193"/>
      <c r="D9" s="31" t="s">
        <v>5</v>
      </c>
      <c r="E9" s="113">
        <v>2000</v>
      </c>
      <c r="F9" s="114">
        <v>0.45600000000000002</v>
      </c>
      <c r="G9" s="115">
        <v>0.4788</v>
      </c>
      <c r="H9" s="120">
        <v>0.05</v>
      </c>
      <c r="I9" s="116">
        <f>E9*F9</f>
        <v>912</v>
      </c>
      <c r="J9" s="117">
        <f>E9*G9</f>
        <v>957.6</v>
      </c>
      <c r="K9" s="267" t="s">
        <v>197</v>
      </c>
      <c r="L9" s="6"/>
      <c r="M9" s="6"/>
      <c r="N9" s="6"/>
    </row>
    <row r="10" spans="1:14" ht="15" x14ac:dyDescent="0.25">
      <c r="A10" s="28" t="s">
        <v>11</v>
      </c>
      <c r="B10" s="29" t="s">
        <v>12</v>
      </c>
      <c r="C10" s="193"/>
      <c r="D10" s="31" t="s">
        <v>5</v>
      </c>
      <c r="E10" s="113">
        <v>3300</v>
      </c>
      <c r="F10" s="114">
        <v>0.95940000000000003</v>
      </c>
      <c r="G10" s="115">
        <v>1.0074000000000001</v>
      </c>
      <c r="H10" s="120">
        <v>0.05</v>
      </c>
      <c r="I10" s="116">
        <f t="shared" ref="I10:I12" si="0">E10*F10</f>
        <v>3166.02</v>
      </c>
      <c r="J10" s="117">
        <f t="shared" ref="J10:J13" si="1">E10*G10</f>
        <v>3324.42</v>
      </c>
      <c r="K10" s="268"/>
      <c r="L10" s="6"/>
      <c r="M10" s="6"/>
      <c r="N10" s="6"/>
    </row>
    <row r="11" spans="1:14" ht="15" x14ac:dyDescent="0.25">
      <c r="A11" s="28" t="s">
        <v>13</v>
      </c>
      <c r="B11" s="29" t="s">
        <v>14</v>
      </c>
      <c r="C11" s="193"/>
      <c r="D11" s="31" t="s">
        <v>5</v>
      </c>
      <c r="E11" s="113">
        <v>500</v>
      </c>
      <c r="F11" s="114">
        <v>1.3680000000000001</v>
      </c>
      <c r="G11" s="115">
        <v>1.4363999999999999</v>
      </c>
      <c r="H11" s="120">
        <v>0.05</v>
      </c>
      <c r="I11" s="116">
        <f t="shared" si="0"/>
        <v>684</v>
      </c>
      <c r="J11" s="117">
        <f t="shared" si="1"/>
        <v>718.19999999999993</v>
      </c>
      <c r="K11" s="268"/>
      <c r="L11" s="6"/>
      <c r="M11" s="6"/>
      <c r="N11" s="6"/>
    </row>
    <row r="12" spans="1:14" ht="15" x14ac:dyDescent="0.25">
      <c r="A12" s="28" t="s">
        <v>15</v>
      </c>
      <c r="B12" s="29" t="s">
        <v>16</v>
      </c>
      <c r="C12" s="193"/>
      <c r="D12" s="31" t="s">
        <v>5</v>
      </c>
      <c r="E12" s="113">
        <v>2400</v>
      </c>
      <c r="F12" s="114">
        <v>1.8480000000000001</v>
      </c>
      <c r="G12" s="115">
        <v>1.9403999999999999</v>
      </c>
      <c r="H12" s="120">
        <v>0.05</v>
      </c>
      <c r="I12" s="116">
        <f t="shared" si="0"/>
        <v>4435.2</v>
      </c>
      <c r="J12" s="117">
        <f t="shared" si="1"/>
        <v>4656.96</v>
      </c>
      <c r="K12" s="268"/>
      <c r="L12" s="6"/>
      <c r="M12" s="6"/>
      <c r="N12" s="6"/>
    </row>
    <row r="13" spans="1:14" ht="129" customHeight="1" thickBot="1" x14ac:dyDescent="0.3">
      <c r="A13" s="47" t="s">
        <v>17</v>
      </c>
      <c r="B13" s="48" t="s">
        <v>18</v>
      </c>
      <c r="C13" s="194"/>
      <c r="D13" s="49" t="s">
        <v>5</v>
      </c>
      <c r="E13" s="111">
        <v>400</v>
      </c>
      <c r="F13" s="118">
        <v>2.6160000000000001</v>
      </c>
      <c r="G13" s="119">
        <v>2.7467999999999999</v>
      </c>
      <c r="H13" s="120">
        <v>0.05</v>
      </c>
      <c r="I13" s="116">
        <f>E13*F13</f>
        <v>1046.4000000000001</v>
      </c>
      <c r="J13" s="117">
        <f t="shared" si="1"/>
        <v>1098.72</v>
      </c>
      <c r="K13" s="269"/>
      <c r="L13" s="6"/>
      <c r="M13" s="6"/>
      <c r="N13" s="6"/>
    </row>
    <row r="14" spans="1:14" ht="17.25" customHeight="1" thickBot="1" x14ac:dyDescent="0.3">
      <c r="A14" s="55"/>
      <c r="B14" s="56"/>
      <c r="C14" s="56"/>
      <c r="D14" s="57"/>
      <c r="E14" s="58"/>
      <c r="F14" s="216" t="s">
        <v>188</v>
      </c>
      <c r="G14" s="216"/>
      <c r="H14" s="216"/>
      <c r="I14" s="122">
        <f>I9+I10+I11+I12+I13</f>
        <v>10243.620000000001</v>
      </c>
      <c r="J14" s="121">
        <f>J9+J10+J11+J12+J13</f>
        <v>10755.9</v>
      </c>
      <c r="K14" s="30"/>
      <c r="L14" s="6"/>
      <c r="M14" s="6"/>
      <c r="N14" s="6"/>
    </row>
    <row r="15" spans="1:14" ht="15" x14ac:dyDescent="0.25">
      <c r="A15" s="50" t="s">
        <v>19</v>
      </c>
      <c r="B15" s="36" t="s">
        <v>20</v>
      </c>
      <c r="C15" s="192" t="s">
        <v>21</v>
      </c>
      <c r="D15" s="51"/>
      <c r="E15" s="52"/>
      <c r="F15" s="52"/>
      <c r="G15" s="53"/>
      <c r="H15" s="53"/>
      <c r="I15" s="62"/>
      <c r="J15" s="61"/>
      <c r="K15" s="30"/>
      <c r="L15" s="6"/>
      <c r="M15" s="6"/>
      <c r="N15" s="6"/>
    </row>
    <row r="16" spans="1:14" ht="28.5" customHeight="1" x14ac:dyDescent="0.25">
      <c r="A16" s="28" t="s">
        <v>22</v>
      </c>
      <c r="B16" s="29" t="s">
        <v>23</v>
      </c>
      <c r="C16" s="193"/>
      <c r="D16" s="31" t="s">
        <v>5</v>
      </c>
      <c r="E16" s="113">
        <v>11400</v>
      </c>
      <c r="F16" s="114">
        <v>0.78839999999999999</v>
      </c>
      <c r="G16" s="115">
        <v>0.82779999999999998</v>
      </c>
      <c r="H16" s="120">
        <v>0.05</v>
      </c>
      <c r="I16" s="124">
        <f>E16*F16</f>
        <v>8987.76</v>
      </c>
      <c r="J16" s="117">
        <f>E16*G16</f>
        <v>9436.92</v>
      </c>
      <c r="K16" s="234" t="s">
        <v>198</v>
      </c>
      <c r="L16" s="6"/>
      <c r="M16" s="6"/>
      <c r="N16" s="6"/>
    </row>
    <row r="17" spans="1:14" ht="28.5" customHeight="1" thickBot="1" x14ac:dyDescent="0.3">
      <c r="A17" s="47" t="s">
        <v>24</v>
      </c>
      <c r="B17" s="48" t="s">
        <v>25</v>
      </c>
      <c r="C17" s="194"/>
      <c r="D17" s="49" t="s">
        <v>5</v>
      </c>
      <c r="E17" s="111">
        <v>1000</v>
      </c>
      <c r="F17" s="118">
        <v>0.28599999999999998</v>
      </c>
      <c r="G17" s="119">
        <v>0.30030000000000001</v>
      </c>
      <c r="H17" s="123">
        <v>0.05</v>
      </c>
      <c r="I17" s="124">
        <f>E17*F17</f>
        <v>286</v>
      </c>
      <c r="J17" s="117">
        <f>E17*G17</f>
        <v>300.3</v>
      </c>
      <c r="K17" s="231"/>
      <c r="L17" s="6"/>
      <c r="M17" s="6"/>
      <c r="N17" s="6"/>
    </row>
    <row r="18" spans="1:14" thickBot="1" x14ac:dyDescent="0.3">
      <c r="A18" s="189" t="s">
        <v>189</v>
      </c>
      <c r="B18" s="190"/>
      <c r="C18" s="190"/>
      <c r="D18" s="190"/>
      <c r="E18" s="190"/>
      <c r="F18" s="190"/>
      <c r="G18" s="190"/>
      <c r="H18" s="191"/>
      <c r="I18" s="122">
        <f>I16+I17</f>
        <v>9273.76</v>
      </c>
      <c r="J18" s="121">
        <f>J16+J17</f>
        <v>9737.2199999999993</v>
      </c>
      <c r="K18" s="30"/>
      <c r="L18" s="6"/>
      <c r="M18" s="19"/>
      <c r="N18" s="6"/>
    </row>
    <row r="19" spans="1:14" ht="60.75" thickBot="1" x14ac:dyDescent="0.3">
      <c r="A19" s="65" t="s">
        <v>26</v>
      </c>
      <c r="B19" s="66" t="s">
        <v>27</v>
      </c>
      <c r="C19" s="66" t="s">
        <v>27</v>
      </c>
      <c r="D19" s="67" t="s">
        <v>28</v>
      </c>
      <c r="E19" s="125">
        <v>21000</v>
      </c>
      <c r="F19" s="127">
        <v>1.6575</v>
      </c>
      <c r="G19" s="126">
        <v>1.7403999999999999</v>
      </c>
      <c r="H19" s="128">
        <v>0.05</v>
      </c>
      <c r="I19" s="129">
        <f>E19*F19</f>
        <v>34807.5</v>
      </c>
      <c r="J19" s="121">
        <f>E19*G19</f>
        <v>36548.400000000001</v>
      </c>
      <c r="K19" s="248" t="s">
        <v>203</v>
      </c>
      <c r="L19" s="6"/>
      <c r="M19" s="19"/>
      <c r="N19" s="6"/>
    </row>
    <row r="20" spans="1:14" ht="60.75" thickBot="1" x14ac:dyDescent="0.3">
      <c r="A20" s="65" t="s">
        <v>32</v>
      </c>
      <c r="B20" s="66" t="s">
        <v>33</v>
      </c>
      <c r="C20" s="66" t="s">
        <v>34</v>
      </c>
      <c r="D20" s="67" t="s">
        <v>35</v>
      </c>
      <c r="E20" s="125">
        <v>10</v>
      </c>
      <c r="F20" s="127">
        <v>2.16</v>
      </c>
      <c r="G20" s="126">
        <v>2.6135999999999999</v>
      </c>
      <c r="H20" s="128">
        <v>0.21</v>
      </c>
      <c r="I20" s="129">
        <f>E20*F20</f>
        <v>21.6</v>
      </c>
      <c r="J20" s="121">
        <f>E20*G20</f>
        <v>26.135999999999999</v>
      </c>
      <c r="K20" s="248" t="s">
        <v>208</v>
      </c>
      <c r="L20" s="6"/>
      <c r="M20" s="6"/>
      <c r="N20" s="6"/>
    </row>
    <row r="21" spans="1:14" ht="50.1" customHeight="1" x14ac:dyDescent="0.25">
      <c r="A21" s="36" t="s">
        <v>36</v>
      </c>
      <c r="B21" s="68" t="s">
        <v>37</v>
      </c>
      <c r="C21" s="88"/>
      <c r="D21" s="69"/>
      <c r="E21" s="52"/>
      <c r="F21" s="52"/>
      <c r="G21" s="53"/>
      <c r="H21" s="53"/>
      <c r="I21" s="62"/>
      <c r="J21" s="61"/>
      <c r="K21" s="30"/>
      <c r="L21" s="6"/>
      <c r="M21" s="6"/>
      <c r="N21" s="6"/>
    </row>
    <row r="22" spans="1:14" ht="50.1" customHeight="1" x14ac:dyDescent="0.25">
      <c r="A22" s="198" t="s">
        <v>38</v>
      </c>
      <c r="B22" s="198" t="s">
        <v>39</v>
      </c>
      <c r="C22" s="192" t="s">
        <v>40</v>
      </c>
      <c r="D22" s="198" t="s">
        <v>5</v>
      </c>
      <c r="E22" s="201">
        <v>36000</v>
      </c>
      <c r="F22" s="204">
        <v>3.0150999999999999</v>
      </c>
      <c r="G22" s="207">
        <v>3.1659000000000002</v>
      </c>
      <c r="H22" s="217">
        <v>0.05</v>
      </c>
      <c r="I22" s="220">
        <f>E22*F22</f>
        <v>108543.59999999999</v>
      </c>
      <c r="J22" s="223">
        <f>E22*G22</f>
        <v>113972.40000000001</v>
      </c>
      <c r="K22" s="267" t="s">
        <v>218</v>
      </c>
      <c r="L22" s="20"/>
      <c r="M22" s="20"/>
      <c r="N22" s="6"/>
    </row>
    <row r="23" spans="1:14" ht="50.1" customHeight="1" x14ac:dyDescent="0.25">
      <c r="A23" s="199"/>
      <c r="B23" s="199"/>
      <c r="C23" s="193"/>
      <c r="D23" s="199"/>
      <c r="E23" s="202"/>
      <c r="F23" s="205"/>
      <c r="G23" s="208"/>
      <c r="H23" s="218"/>
      <c r="I23" s="221"/>
      <c r="J23" s="224"/>
      <c r="K23" s="268"/>
      <c r="L23" s="6"/>
      <c r="M23" s="6"/>
      <c r="N23" s="6"/>
    </row>
    <row r="24" spans="1:14" ht="109.5" customHeight="1" x14ac:dyDescent="0.25">
      <c r="A24" s="200"/>
      <c r="B24" s="200"/>
      <c r="C24" s="193"/>
      <c r="D24" s="200"/>
      <c r="E24" s="203"/>
      <c r="F24" s="206"/>
      <c r="G24" s="209"/>
      <c r="H24" s="219"/>
      <c r="I24" s="222"/>
      <c r="J24" s="225"/>
      <c r="K24" s="269"/>
      <c r="L24" s="6"/>
      <c r="M24" s="6"/>
      <c r="N24" s="6"/>
    </row>
    <row r="25" spans="1:14" ht="50.1" customHeight="1" x14ac:dyDescent="0.25">
      <c r="A25" s="28" t="s">
        <v>41</v>
      </c>
      <c r="B25" s="29" t="s">
        <v>42</v>
      </c>
      <c r="C25" s="193" t="s">
        <v>43</v>
      </c>
      <c r="D25" s="213"/>
      <c r="E25" s="214"/>
      <c r="F25" s="214"/>
      <c r="G25" s="214"/>
      <c r="H25" s="215"/>
      <c r="I25" s="59"/>
      <c r="J25" s="60"/>
      <c r="K25" s="27"/>
      <c r="L25" s="20"/>
      <c r="M25" s="20"/>
      <c r="N25" s="6"/>
    </row>
    <row r="26" spans="1:14" ht="50.1" customHeight="1" x14ac:dyDescent="0.25">
      <c r="A26" s="28" t="s">
        <v>44</v>
      </c>
      <c r="B26" s="29" t="s">
        <v>45</v>
      </c>
      <c r="C26" s="193"/>
      <c r="D26" s="31" t="s">
        <v>5</v>
      </c>
      <c r="E26" s="113">
        <v>6000</v>
      </c>
      <c r="F26" s="114">
        <v>1.0548999999999999</v>
      </c>
      <c r="G26" s="130">
        <v>1.1075999999999999</v>
      </c>
      <c r="H26" s="132">
        <v>0.05</v>
      </c>
      <c r="I26" s="134">
        <f>E26*F26</f>
        <v>6329.4</v>
      </c>
      <c r="J26" s="117">
        <f>E26*G26</f>
        <v>6645.5999999999995</v>
      </c>
      <c r="K26" s="229" t="s">
        <v>219</v>
      </c>
      <c r="L26" s="6" t="s">
        <v>216</v>
      </c>
      <c r="M26" s="6"/>
      <c r="N26" s="6"/>
    </row>
    <row r="27" spans="1:14" ht="50.1" customHeight="1" x14ac:dyDescent="0.25">
      <c r="A27" s="28" t="s">
        <v>46</v>
      </c>
      <c r="B27" s="29" t="s">
        <v>47</v>
      </c>
      <c r="C27" s="193"/>
      <c r="D27" s="31" t="s">
        <v>5</v>
      </c>
      <c r="E27" s="113">
        <v>38000</v>
      </c>
      <c r="F27" s="114">
        <v>1.1000000000000001</v>
      </c>
      <c r="G27" s="130">
        <v>1.155</v>
      </c>
      <c r="H27" s="132">
        <v>0.05</v>
      </c>
      <c r="I27" s="134">
        <f t="shared" ref="I27:I28" si="2">E27*F27</f>
        <v>41800</v>
      </c>
      <c r="J27" s="117">
        <f t="shared" ref="J27:J28" si="3">E27*G27</f>
        <v>43890</v>
      </c>
      <c r="K27" s="230"/>
      <c r="L27" s="6"/>
      <c r="M27" s="6"/>
      <c r="N27" s="6"/>
    </row>
    <row r="28" spans="1:14" ht="50.1" customHeight="1" thickBot="1" x14ac:dyDescent="0.3">
      <c r="A28" s="47" t="s">
        <v>48</v>
      </c>
      <c r="B28" s="48" t="s">
        <v>49</v>
      </c>
      <c r="C28" s="194"/>
      <c r="D28" s="49" t="s">
        <v>5</v>
      </c>
      <c r="E28" s="111">
        <v>43000</v>
      </c>
      <c r="F28" s="118">
        <v>1.1641999999999999</v>
      </c>
      <c r="G28" s="131">
        <v>1.2223999999999999</v>
      </c>
      <c r="H28" s="133">
        <v>0.05</v>
      </c>
      <c r="I28" s="134">
        <f t="shared" si="2"/>
        <v>50060.6</v>
      </c>
      <c r="J28" s="117">
        <f t="shared" si="3"/>
        <v>52563.199999999997</v>
      </c>
      <c r="K28" s="231"/>
      <c r="L28" s="6" t="s">
        <v>217</v>
      </c>
      <c r="M28" s="6"/>
      <c r="N28" s="6"/>
    </row>
    <row r="29" spans="1:14" thickBot="1" x14ac:dyDescent="0.3">
      <c r="A29" s="189" t="s">
        <v>190</v>
      </c>
      <c r="B29" s="190"/>
      <c r="C29" s="190"/>
      <c r="D29" s="190"/>
      <c r="E29" s="190"/>
      <c r="F29" s="190"/>
      <c r="G29" s="190"/>
      <c r="H29" s="191"/>
      <c r="I29" s="135">
        <f>I22+I26+I27+I28</f>
        <v>206733.6</v>
      </c>
      <c r="J29" s="121">
        <f>J22+J26+J27+J28</f>
        <v>217071.2</v>
      </c>
      <c r="K29" s="30"/>
      <c r="L29" s="6"/>
      <c r="M29" s="19"/>
      <c r="N29" s="6"/>
    </row>
    <row r="30" spans="1:14" ht="108" x14ac:dyDescent="0.25">
      <c r="A30" s="36" t="s">
        <v>50</v>
      </c>
      <c r="B30" s="36" t="s">
        <v>51</v>
      </c>
      <c r="C30" s="36" t="s">
        <v>182</v>
      </c>
      <c r="D30" s="51"/>
      <c r="E30" s="52"/>
      <c r="F30" s="52"/>
      <c r="G30" s="54"/>
      <c r="H30" s="54"/>
      <c r="I30" s="71"/>
      <c r="J30" s="61"/>
      <c r="K30" s="30" t="s">
        <v>215</v>
      </c>
      <c r="L30" s="6"/>
      <c r="M30" s="6"/>
      <c r="N30" s="6"/>
    </row>
    <row r="31" spans="1:14" ht="22.5" customHeight="1" x14ac:dyDescent="0.25">
      <c r="A31" s="35" t="s">
        <v>52</v>
      </c>
      <c r="B31" s="35" t="s">
        <v>31</v>
      </c>
      <c r="C31" s="35" t="s">
        <v>53</v>
      </c>
      <c r="D31" s="31" t="s">
        <v>5</v>
      </c>
      <c r="E31" s="136">
        <v>1000</v>
      </c>
      <c r="F31" s="138">
        <v>0.82669999999999999</v>
      </c>
      <c r="G31" s="130">
        <v>0.86799999999999999</v>
      </c>
      <c r="H31" s="132">
        <v>0.05</v>
      </c>
      <c r="I31" s="134">
        <f>E31*F31</f>
        <v>826.7</v>
      </c>
      <c r="J31" s="117">
        <f>E31*G31</f>
        <v>868</v>
      </c>
      <c r="K31" s="232" t="s">
        <v>220</v>
      </c>
      <c r="L31" s="6"/>
      <c r="M31" s="6"/>
      <c r="N31" s="6"/>
    </row>
    <row r="32" spans="1:14" ht="22.5" customHeight="1" x14ac:dyDescent="0.25">
      <c r="A32" s="35" t="s">
        <v>54</v>
      </c>
      <c r="B32" s="35" t="s">
        <v>30</v>
      </c>
      <c r="C32" s="35" t="s">
        <v>55</v>
      </c>
      <c r="D32" s="31" t="s">
        <v>5</v>
      </c>
      <c r="E32" s="136">
        <v>24000</v>
      </c>
      <c r="F32" s="138">
        <v>0.84719999999999995</v>
      </c>
      <c r="G32" s="130">
        <v>0.88959999999999995</v>
      </c>
      <c r="H32" s="132">
        <v>0.05</v>
      </c>
      <c r="I32" s="134">
        <f t="shared" ref="I32:I35" si="4">E32*F32</f>
        <v>20332.8</v>
      </c>
      <c r="J32" s="117">
        <f t="shared" ref="J32:J35" si="5">E32*G32</f>
        <v>21350.399999999998</v>
      </c>
      <c r="K32" s="245"/>
      <c r="L32" s="6"/>
      <c r="M32" s="6"/>
      <c r="N32" s="6"/>
    </row>
    <row r="33" spans="1:14" ht="22.5" customHeight="1" x14ac:dyDescent="0.25">
      <c r="A33" s="35" t="s">
        <v>56</v>
      </c>
      <c r="B33" s="35" t="s">
        <v>29</v>
      </c>
      <c r="C33" s="35" t="s">
        <v>57</v>
      </c>
      <c r="D33" s="31" t="s">
        <v>5</v>
      </c>
      <c r="E33" s="136">
        <v>40000</v>
      </c>
      <c r="F33" s="138">
        <v>0.88680000000000003</v>
      </c>
      <c r="G33" s="130">
        <v>0.93110000000000004</v>
      </c>
      <c r="H33" s="132">
        <v>0.05</v>
      </c>
      <c r="I33" s="134">
        <f t="shared" si="4"/>
        <v>35472</v>
      </c>
      <c r="J33" s="117">
        <f t="shared" si="5"/>
        <v>37244</v>
      </c>
      <c r="K33" s="245"/>
      <c r="L33" s="6"/>
      <c r="M33" s="6"/>
      <c r="N33" s="6"/>
    </row>
    <row r="34" spans="1:14" ht="22.5" customHeight="1" x14ac:dyDescent="0.25">
      <c r="A34" s="35" t="s">
        <v>58</v>
      </c>
      <c r="B34" s="35" t="s">
        <v>59</v>
      </c>
      <c r="C34" s="35" t="s">
        <v>60</v>
      </c>
      <c r="D34" s="31" t="s">
        <v>5</v>
      </c>
      <c r="E34" s="136">
        <v>70000</v>
      </c>
      <c r="F34" s="138">
        <v>0.91520000000000001</v>
      </c>
      <c r="G34" s="130">
        <v>0.96099999999999997</v>
      </c>
      <c r="H34" s="132">
        <v>0.05</v>
      </c>
      <c r="I34" s="134">
        <f t="shared" si="4"/>
        <v>64064</v>
      </c>
      <c r="J34" s="117">
        <f t="shared" si="5"/>
        <v>67270</v>
      </c>
      <c r="K34" s="245"/>
      <c r="L34" s="6"/>
      <c r="M34" s="6"/>
      <c r="N34" s="6"/>
    </row>
    <row r="35" spans="1:14" ht="22.5" customHeight="1" thickBot="1" x14ac:dyDescent="0.3">
      <c r="A35" s="37" t="s">
        <v>61</v>
      </c>
      <c r="B35" s="37" t="s">
        <v>62</v>
      </c>
      <c r="C35" s="37" t="s">
        <v>63</v>
      </c>
      <c r="D35" s="49" t="s">
        <v>5</v>
      </c>
      <c r="E35" s="137">
        <v>2000</v>
      </c>
      <c r="F35" s="139">
        <v>0.92989999999999995</v>
      </c>
      <c r="G35" s="131">
        <v>0.97640000000000005</v>
      </c>
      <c r="H35" s="132">
        <v>0.05</v>
      </c>
      <c r="I35" s="134">
        <f t="shared" si="4"/>
        <v>1859.8</v>
      </c>
      <c r="J35" s="117">
        <f t="shared" si="5"/>
        <v>1952.8000000000002</v>
      </c>
      <c r="K35" s="233"/>
      <c r="L35" s="6"/>
      <c r="M35" s="6"/>
      <c r="N35" s="6"/>
    </row>
    <row r="36" spans="1:14" thickBot="1" x14ac:dyDescent="0.3">
      <c r="A36" s="189" t="s">
        <v>191</v>
      </c>
      <c r="B36" s="190"/>
      <c r="C36" s="190"/>
      <c r="D36" s="190"/>
      <c r="E36" s="190"/>
      <c r="F36" s="190"/>
      <c r="G36" s="190"/>
      <c r="H36" s="191"/>
      <c r="I36" s="135">
        <f>I31+I32+I33+I34+I35</f>
        <v>122555.3</v>
      </c>
      <c r="J36" s="121">
        <f>J31+J32+J33+J34+J35</f>
        <v>128685.2</v>
      </c>
      <c r="K36" s="30"/>
      <c r="L36" s="6"/>
      <c r="M36" s="19"/>
      <c r="N36" s="6"/>
    </row>
    <row r="37" spans="1:14" ht="75.75" thickBot="1" x14ac:dyDescent="0.3">
      <c r="A37" s="73" t="s">
        <v>64</v>
      </c>
      <c r="B37" s="63" t="s">
        <v>65</v>
      </c>
      <c r="C37" s="64" t="s">
        <v>183</v>
      </c>
      <c r="D37" s="141" t="s">
        <v>66</v>
      </c>
      <c r="E37" s="112">
        <v>22000</v>
      </c>
      <c r="F37" s="142">
        <v>1.0399</v>
      </c>
      <c r="G37" s="140">
        <v>1.0919000000000001</v>
      </c>
      <c r="H37" s="143">
        <v>0.05</v>
      </c>
      <c r="I37" s="135">
        <f>E37*F37</f>
        <v>22877.8</v>
      </c>
      <c r="J37" s="121">
        <f>E37*G37</f>
        <v>24021.800000000003</v>
      </c>
      <c r="K37" s="248" t="s">
        <v>221</v>
      </c>
      <c r="L37" s="6"/>
      <c r="M37" s="19"/>
      <c r="N37" s="6"/>
    </row>
    <row r="38" spans="1:14" ht="15" x14ac:dyDescent="0.25">
      <c r="A38" s="152" t="s">
        <v>67</v>
      </c>
      <c r="B38" s="153" t="s">
        <v>68</v>
      </c>
      <c r="C38" s="196" t="s">
        <v>176</v>
      </c>
      <c r="D38" s="154"/>
      <c r="E38" s="155"/>
      <c r="F38" s="155"/>
      <c r="G38" s="156"/>
      <c r="H38" s="157"/>
      <c r="I38" s="147"/>
      <c r="J38" s="148"/>
      <c r="K38" s="91"/>
      <c r="L38" s="6"/>
      <c r="M38" s="6"/>
      <c r="N38" s="6"/>
    </row>
    <row r="39" spans="1:14" ht="33" customHeight="1" x14ac:dyDescent="0.25">
      <c r="A39" s="158" t="s">
        <v>69</v>
      </c>
      <c r="B39" s="110" t="s">
        <v>70</v>
      </c>
      <c r="C39" s="193"/>
      <c r="D39" s="31" t="s">
        <v>5</v>
      </c>
      <c r="E39" s="113">
        <v>200000</v>
      </c>
      <c r="F39" s="114">
        <v>9.7799999999999998E-2</v>
      </c>
      <c r="G39" s="146">
        <v>0.1027</v>
      </c>
      <c r="H39" s="159">
        <v>0.05</v>
      </c>
      <c r="I39" s="124">
        <f>E39*F39</f>
        <v>19560</v>
      </c>
      <c r="J39" s="149">
        <f>E39*G39</f>
        <v>20540</v>
      </c>
      <c r="K39" s="229" t="s">
        <v>199</v>
      </c>
      <c r="L39" s="6"/>
      <c r="M39" s="6"/>
      <c r="N39" s="6"/>
    </row>
    <row r="40" spans="1:14" ht="33" customHeight="1" thickBot="1" x14ac:dyDescent="0.3">
      <c r="A40" s="160" t="s">
        <v>71</v>
      </c>
      <c r="B40" s="161" t="s">
        <v>72</v>
      </c>
      <c r="C40" s="197"/>
      <c r="D40" s="162" t="s">
        <v>5</v>
      </c>
      <c r="E40" s="163">
        <v>240000</v>
      </c>
      <c r="F40" s="164">
        <v>0.1472</v>
      </c>
      <c r="G40" s="165">
        <v>0.15459999999999999</v>
      </c>
      <c r="H40" s="166">
        <v>0.05</v>
      </c>
      <c r="I40" s="150">
        <f>E40*F40</f>
        <v>35328</v>
      </c>
      <c r="J40" s="151">
        <f>E40*G40</f>
        <v>37104</v>
      </c>
      <c r="K40" s="231"/>
      <c r="L40" s="6"/>
      <c r="M40" s="6"/>
      <c r="N40" s="6"/>
    </row>
    <row r="41" spans="1:14" thickBot="1" x14ac:dyDescent="0.3">
      <c r="A41" s="210" t="s">
        <v>192</v>
      </c>
      <c r="B41" s="211"/>
      <c r="C41" s="211"/>
      <c r="D41" s="211"/>
      <c r="E41" s="211"/>
      <c r="F41" s="211"/>
      <c r="G41" s="211"/>
      <c r="H41" s="212"/>
      <c r="I41" s="144">
        <f>I39+I40</f>
        <v>54888</v>
      </c>
      <c r="J41" s="145">
        <f>J39+J40</f>
        <v>57644</v>
      </c>
      <c r="K41" s="30"/>
      <c r="L41" s="6"/>
      <c r="M41" s="19"/>
      <c r="N41" s="6"/>
    </row>
    <row r="42" spans="1:14" ht="60.75" thickBot="1" x14ac:dyDescent="0.3">
      <c r="A42" s="65" t="s">
        <v>74</v>
      </c>
      <c r="B42" s="66" t="s">
        <v>75</v>
      </c>
      <c r="C42" s="66" t="s">
        <v>76</v>
      </c>
      <c r="D42" s="67" t="s">
        <v>5</v>
      </c>
      <c r="E42" s="125">
        <v>48000</v>
      </c>
      <c r="F42" s="127">
        <v>0.59489999999999998</v>
      </c>
      <c r="G42" s="167">
        <v>0.62460000000000004</v>
      </c>
      <c r="H42" s="168">
        <v>0.05</v>
      </c>
      <c r="I42" s="135">
        <f>E42*F42</f>
        <v>28555.200000000001</v>
      </c>
      <c r="J42" s="121">
        <f>E42*G42</f>
        <v>29980.800000000003</v>
      </c>
      <c r="K42" s="244" t="s">
        <v>222</v>
      </c>
      <c r="L42" s="20"/>
      <c r="M42" s="21"/>
      <c r="N42" s="6"/>
    </row>
    <row r="43" spans="1:14" ht="15" x14ac:dyDescent="0.25">
      <c r="A43" s="36" t="s">
        <v>77</v>
      </c>
      <c r="B43" s="36" t="s">
        <v>78</v>
      </c>
      <c r="C43" s="192" t="s">
        <v>79</v>
      </c>
      <c r="D43" s="51"/>
      <c r="E43" s="52"/>
      <c r="F43" s="52"/>
      <c r="G43" s="53"/>
      <c r="H43" s="53"/>
      <c r="I43" s="62"/>
      <c r="J43" s="61"/>
      <c r="K43" s="30"/>
      <c r="L43" s="6"/>
      <c r="M43" s="6"/>
      <c r="N43" s="6"/>
    </row>
    <row r="44" spans="1:14" ht="19.5" customHeight="1" x14ac:dyDescent="0.25">
      <c r="A44" s="29" t="s">
        <v>80</v>
      </c>
      <c r="B44" s="29" t="s">
        <v>81</v>
      </c>
      <c r="C44" s="193"/>
      <c r="D44" s="31" t="s">
        <v>5</v>
      </c>
      <c r="E44" s="113">
        <v>1000000</v>
      </c>
      <c r="F44" s="114">
        <v>8.3999999999999995E-3</v>
      </c>
      <c r="G44" s="115">
        <v>8.8000000000000005E-3</v>
      </c>
      <c r="H44" s="120">
        <v>0.05</v>
      </c>
      <c r="I44" s="124">
        <f>E44*F44</f>
        <v>8400</v>
      </c>
      <c r="J44" s="117">
        <f>E44*G44</f>
        <v>8800</v>
      </c>
      <c r="K44" s="232" t="s">
        <v>213</v>
      </c>
      <c r="L44" s="6"/>
      <c r="M44" s="6"/>
      <c r="N44" s="6"/>
    </row>
    <row r="45" spans="1:14" ht="19.5" customHeight="1" x14ac:dyDescent="0.25">
      <c r="A45" s="29" t="s">
        <v>82</v>
      </c>
      <c r="B45" s="29" t="s">
        <v>83</v>
      </c>
      <c r="C45" s="193"/>
      <c r="D45" s="31" t="s">
        <v>5</v>
      </c>
      <c r="E45" s="113">
        <v>500000</v>
      </c>
      <c r="F45" s="114">
        <v>1.41E-2</v>
      </c>
      <c r="G45" s="115">
        <v>1.4800000000000001E-2</v>
      </c>
      <c r="H45" s="120">
        <v>0.05</v>
      </c>
      <c r="I45" s="124">
        <f t="shared" ref="I45:I46" si="6">E45*F45</f>
        <v>7050</v>
      </c>
      <c r="J45" s="117">
        <f t="shared" ref="J45:J46" si="7">E45*G45</f>
        <v>7400</v>
      </c>
      <c r="K45" s="245"/>
      <c r="L45" s="6"/>
      <c r="M45" s="6"/>
      <c r="N45" s="6"/>
    </row>
    <row r="46" spans="1:14" ht="19.5" customHeight="1" thickBot="1" x14ac:dyDescent="0.3">
      <c r="A46" s="48" t="s">
        <v>84</v>
      </c>
      <c r="B46" s="48" t="s">
        <v>73</v>
      </c>
      <c r="C46" s="194"/>
      <c r="D46" s="49" t="s">
        <v>5</v>
      </c>
      <c r="E46" s="111">
        <v>100000</v>
      </c>
      <c r="F46" s="118">
        <v>2.1999999999999999E-2</v>
      </c>
      <c r="G46" s="119">
        <v>2.3099999999999999E-2</v>
      </c>
      <c r="H46" s="120">
        <v>0.05</v>
      </c>
      <c r="I46" s="124">
        <f t="shared" si="6"/>
        <v>2200</v>
      </c>
      <c r="J46" s="117">
        <f t="shared" si="7"/>
        <v>2310</v>
      </c>
      <c r="K46" s="233"/>
      <c r="L46" s="6"/>
      <c r="M46" s="6"/>
      <c r="N46" s="6"/>
    </row>
    <row r="47" spans="1:14" thickBot="1" x14ac:dyDescent="0.3">
      <c r="A47" s="189" t="s">
        <v>193</v>
      </c>
      <c r="B47" s="190"/>
      <c r="C47" s="190"/>
      <c r="D47" s="190"/>
      <c r="E47" s="190"/>
      <c r="F47" s="190"/>
      <c r="G47" s="190"/>
      <c r="H47" s="191"/>
      <c r="I47" s="169">
        <f>I44+I45+I46</f>
        <v>17650</v>
      </c>
      <c r="J47" s="170">
        <f>J44+J45+J46</f>
        <v>18510</v>
      </c>
      <c r="K47" s="30"/>
      <c r="L47" s="6"/>
      <c r="M47" s="19"/>
      <c r="N47" s="6"/>
    </row>
    <row r="48" spans="1:14" ht="45" x14ac:dyDescent="0.25">
      <c r="A48" s="36" t="s">
        <v>85</v>
      </c>
      <c r="B48" s="36" t="s">
        <v>86</v>
      </c>
      <c r="C48" s="36" t="s">
        <v>87</v>
      </c>
      <c r="D48" s="51"/>
      <c r="E48" s="52"/>
      <c r="F48" s="52"/>
      <c r="G48" s="53"/>
      <c r="H48" s="53"/>
      <c r="I48" s="62"/>
      <c r="J48" s="61"/>
      <c r="K48" s="30"/>
      <c r="L48" s="6"/>
      <c r="M48" s="6"/>
      <c r="N48" s="6"/>
    </row>
    <row r="49" spans="1:102" ht="18.75" customHeight="1" x14ac:dyDescent="0.25">
      <c r="A49" s="29" t="s">
        <v>88</v>
      </c>
      <c r="B49" s="29" t="s">
        <v>89</v>
      </c>
      <c r="C49" s="29" t="s">
        <v>89</v>
      </c>
      <c r="D49" s="31" t="s">
        <v>5</v>
      </c>
      <c r="E49" s="113">
        <v>1500</v>
      </c>
      <c r="F49" s="114">
        <v>0.34079999999999999</v>
      </c>
      <c r="G49" s="115">
        <v>0.41239999999999999</v>
      </c>
      <c r="H49" s="120">
        <v>0.21</v>
      </c>
      <c r="I49" s="124">
        <f>E49*F49</f>
        <v>511.2</v>
      </c>
      <c r="J49" s="117">
        <f>E49*G49</f>
        <v>618.6</v>
      </c>
      <c r="K49" s="232" t="s">
        <v>214</v>
      </c>
      <c r="L49" s="6"/>
      <c r="M49" s="6"/>
      <c r="N49" s="6"/>
    </row>
    <row r="50" spans="1:102" ht="18.75" customHeight="1" x14ac:dyDescent="0.25">
      <c r="A50" s="29" t="s">
        <v>90</v>
      </c>
      <c r="B50" s="29" t="s">
        <v>91</v>
      </c>
      <c r="C50" s="29" t="s">
        <v>91</v>
      </c>
      <c r="D50" s="31" t="s">
        <v>5</v>
      </c>
      <c r="E50" s="113">
        <v>1500</v>
      </c>
      <c r="F50" s="114">
        <v>1.2649999999999999</v>
      </c>
      <c r="G50" s="115">
        <v>1.5306999999999999</v>
      </c>
      <c r="H50" s="120">
        <v>0.21</v>
      </c>
      <c r="I50" s="124">
        <f t="shared" ref="I50:I51" si="8">E50*F50</f>
        <v>1897.4999999999998</v>
      </c>
      <c r="J50" s="117">
        <f t="shared" ref="J50:J51" si="9">E50*G50</f>
        <v>2296.0499999999997</v>
      </c>
      <c r="K50" s="245"/>
      <c r="L50" s="6"/>
      <c r="M50" s="6"/>
      <c r="N50" s="6"/>
    </row>
    <row r="51" spans="1:102" ht="18.75" customHeight="1" thickBot="1" x14ac:dyDescent="0.3">
      <c r="A51" s="48" t="s">
        <v>92</v>
      </c>
      <c r="B51" s="48" t="s">
        <v>93</v>
      </c>
      <c r="C51" s="48" t="s">
        <v>93</v>
      </c>
      <c r="D51" s="49" t="s">
        <v>5</v>
      </c>
      <c r="E51" s="111">
        <v>4000</v>
      </c>
      <c r="F51" s="118">
        <v>0.9415</v>
      </c>
      <c r="G51" s="119">
        <v>1.1392</v>
      </c>
      <c r="H51" s="120">
        <v>0.21</v>
      </c>
      <c r="I51" s="124">
        <f t="shared" si="8"/>
        <v>3766</v>
      </c>
      <c r="J51" s="117">
        <f t="shared" si="9"/>
        <v>4556.8</v>
      </c>
      <c r="K51" s="233"/>
      <c r="L51" s="6"/>
      <c r="M51" s="6"/>
      <c r="N51" s="6"/>
    </row>
    <row r="52" spans="1:102" thickBot="1" x14ac:dyDescent="0.3">
      <c r="A52" s="189" t="s">
        <v>194</v>
      </c>
      <c r="B52" s="190"/>
      <c r="C52" s="190"/>
      <c r="D52" s="190"/>
      <c r="E52" s="190"/>
      <c r="F52" s="190"/>
      <c r="G52" s="190"/>
      <c r="H52" s="191"/>
      <c r="I52" s="135">
        <f>I49+I50+I51</f>
        <v>6174.7</v>
      </c>
      <c r="J52" s="121">
        <f>J49+J50+J51</f>
        <v>7471.45</v>
      </c>
      <c r="K52" s="30"/>
      <c r="L52" s="6"/>
      <c r="M52" s="19"/>
      <c r="N52" s="6"/>
    </row>
    <row r="53" spans="1:102" s="11" customFormat="1" ht="240" customHeight="1" x14ac:dyDescent="0.25">
      <c r="A53" s="73" t="s">
        <v>94</v>
      </c>
      <c r="B53" s="92" t="s">
        <v>95</v>
      </c>
      <c r="C53" s="92" t="s">
        <v>96</v>
      </c>
      <c r="D53" s="89"/>
      <c r="E53" s="93"/>
      <c r="F53" s="93"/>
      <c r="G53" s="94"/>
      <c r="H53" s="46"/>
      <c r="I53" s="95"/>
      <c r="J53" s="70"/>
      <c r="K53" s="32"/>
      <c r="L53" s="22"/>
      <c r="M53" s="22"/>
      <c r="N53" s="22"/>
      <c r="O53" s="22"/>
      <c r="P53" s="22"/>
      <c r="Q53" s="22"/>
      <c r="R53" s="22"/>
      <c r="S53" s="22"/>
      <c r="T53" s="22"/>
      <c r="U53" s="22"/>
      <c r="V53" s="22"/>
      <c r="W53" s="22"/>
      <c r="X53" s="22"/>
      <c r="Y53" s="22"/>
      <c r="Z53" s="22"/>
      <c r="AA53" s="22"/>
      <c r="AB53" s="22"/>
      <c r="AC53" s="22"/>
      <c r="AD53" s="22"/>
      <c r="AE53" s="22"/>
      <c r="AF53" s="22"/>
      <c r="AG53" s="22"/>
      <c r="AH53" s="22"/>
      <c r="AI53" s="22"/>
      <c r="AJ53" s="22"/>
      <c r="AK53" s="22"/>
      <c r="AL53" s="22"/>
      <c r="AM53" s="22"/>
      <c r="AN53" s="22"/>
      <c r="AO53" s="22"/>
      <c r="AP53" s="22"/>
      <c r="AQ53" s="22"/>
      <c r="AR53" s="22"/>
      <c r="AS53" s="22"/>
      <c r="AT53" s="22"/>
      <c r="AU53" s="22"/>
      <c r="AV53" s="22"/>
      <c r="AW53" s="22"/>
      <c r="AX53" s="22"/>
      <c r="AY53" s="22"/>
      <c r="AZ53" s="22"/>
      <c r="BA53" s="22"/>
      <c r="BB53" s="22"/>
      <c r="BC53" s="22"/>
      <c r="BD53" s="22"/>
      <c r="BE53" s="22"/>
      <c r="BF53" s="22"/>
      <c r="BG53" s="22"/>
      <c r="BH53" s="22"/>
      <c r="BI53" s="22"/>
      <c r="BJ53" s="22"/>
      <c r="BK53" s="22"/>
      <c r="BL53" s="22"/>
      <c r="BM53" s="22"/>
      <c r="BN53" s="22"/>
      <c r="BO53" s="22"/>
      <c r="BP53" s="22"/>
      <c r="BQ53" s="22"/>
      <c r="BR53" s="22"/>
      <c r="BS53" s="22"/>
      <c r="BT53" s="22"/>
      <c r="BU53" s="22"/>
      <c r="BV53" s="22"/>
      <c r="BW53" s="22"/>
      <c r="BX53" s="22"/>
      <c r="BY53" s="22"/>
      <c r="BZ53" s="22"/>
      <c r="CA53" s="22"/>
      <c r="CB53" s="22"/>
      <c r="CC53" s="22"/>
      <c r="CD53" s="22"/>
      <c r="CE53" s="22"/>
      <c r="CF53" s="22"/>
      <c r="CG53" s="22"/>
      <c r="CH53" s="22"/>
      <c r="CI53" s="22"/>
      <c r="CJ53" s="22"/>
      <c r="CK53" s="22"/>
      <c r="CL53" s="22"/>
      <c r="CM53" s="22"/>
      <c r="CN53" s="22"/>
      <c r="CO53" s="22"/>
      <c r="CP53" s="22"/>
      <c r="CQ53" s="22"/>
      <c r="CR53" s="22"/>
      <c r="CS53" s="22"/>
      <c r="CT53" s="22"/>
      <c r="CU53" s="22"/>
      <c r="CV53" s="22"/>
      <c r="CW53" s="22"/>
      <c r="CX53" s="22"/>
    </row>
    <row r="54" spans="1:102" s="12" customFormat="1" x14ac:dyDescent="0.25">
      <c r="A54" s="35" t="s">
        <v>97</v>
      </c>
      <c r="B54" s="35"/>
      <c r="C54" s="39" t="s">
        <v>98</v>
      </c>
      <c r="D54" s="34" t="s">
        <v>5</v>
      </c>
      <c r="E54" s="136">
        <v>900000</v>
      </c>
      <c r="F54" s="138">
        <v>2.5700000000000001E-2</v>
      </c>
      <c r="G54" s="171">
        <v>2.7E-2</v>
      </c>
      <c r="H54" s="173">
        <v>0.05</v>
      </c>
      <c r="I54" s="174">
        <f>E54*F54</f>
        <v>23130</v>
      </c>
      <c r="J54" s="117">
        <f>E54*G54</f>
        <v>24300</v>
      </c>
      <c r="K54" s="229" t="s">
        <v>223</v>
      </c>
      <c r="L54" s="22"/>
      <c r="M54" s="22"/>
      <c r="N54" s="22"/>
      <c r="O54" s="22"/>
      <c r="P54" s="22"/>
      <c r="Q54" s="22"/>
      <c r="R54" s="22"/>
      <c r="S54" s="22"/>
      <c r="T54" s="22"/>
      <c r="U54" s="22"/>
      <c r="V54" s="22"/>
      <c r="W54" s="22"/>
      <c r="X54" s="22"/>
      <c r="Y54" s="22"/>
      <c r="Z54" s="22"/>
      <c r="AA54" s="22"/>
      <c r="AB54" s="22"/>
      <c r="AC54" s="22"/>
      <c r="AD54" s="22"/>
      <c r="AE54" s="22"/>
      <c r="AF54" s="22"/>
      <c r="AG54" s="22"/>
      <c r="AH54" s="22"/>
      <c r="AI54" s="22"/>
      <c r="AJ54" s="22"/>
      <c r="AK54" s="22"/>
      <c r="AL54" s="22"/>
      <c r="AM54" s="22"/>
      <c r="AN54" s="22"/>
      <c r="AO54" s="22"/>
      <c r="AP54" s="22"/>
      <c r="AQ54" s="22"/>
      <c r="AR54" s="22"/>
      <c r="AS54" s="22"/>
      <c r="AT54" s="22"/>
      <c r="AU54" s="22"/>
      <c r="AV54" s="22"/>
      <c r="AW54" s="22"/>
      <c r="AX54" s="22"/>
      <c r="AY54" s="22"/>
      <c r="AZ54" s="22"/>
      <c r="BA54" s="22"/>
      <c r="BB54" s="22"/>
      <c r="BC54" s="22"/>
      <c r="BD54" s="22"/>
      <c r="BE54" s="22"/>
      <c r="BF54" s="22"/>
      <c r="BG54" s="22"/>
      <c r="BH54" s="22"/>
      <c r="BI54" s="22"/>
      <c r="BJ54" s="22"/>
      <c r="BK54" s="22"/>
      <c r="BL54" s="22"/>
      <c r="BM54" s="22"/>
      <c r="BN54" s="22"/>
      <c r="BO54" s="22"/>
      <c r="BP54" s="22"/>
      <c r="BQ54" s="22"/>
      <c r="BR54" s="22"/>
      <c r="BS54" s="22"/>
      <c r="BT54" s="22"/>
      <c r="BU54" s="22"/>
      <c r="BV54" s="22"/>
      <c r="BW54" s="22"/>
      <c r="BX54" s="22"/>
      <c r="BY54" s="22"/>
      <c r="BZ54" s="22"/>
      <c r="CA54" s="22"/>
      <c r="CB54" s="22"/>
      <c r="CC54" s="22"/>
      <c r="CD54" s="22"/>
      <c r="CE54" s="22"/>
      <c r="CF54" s="22"/>
      <c r="CG54" s="22"/>
      <c r="CH54" s="22"/>
      <c r="CI54" s="22"/>
      <c r="CJ54" s="22"/>
      <c r="CK54" s="22"/>
      <c r="CL54" s="22"/>
      <c r="CM54" s="22"/>
      <c r="CN54" s="22"/>
      <c r="CO54" s="22"/>
      <c r="CP54" s="22"/>
      <c r="CQ54" s="22"/>
      <c r="CR54" s="22"/>
      <c r="CS54" s="22"/>
      <c r="CT54" s="22"/>
      <c r="CU54" s="22"/>
      <c r="CV54" s="22"/>
      <c r="CW54" s="22"/>
      <c r="CX54" s="22"/>
    </row>
    <row r="55" spans="1:102" s="12" customFormat="1" x14ac:dyDescent="0.25">
      <c r="A55" s="35" t="s">
        <v>99</v>
      </c>
      <c r="B55" s="35"/>
      <c r="C55" s="40" t="s">
        <v>100</v>
      </c>
      <c r="D55" s="34" t="s">
        <v>5</v>
      </c>
      <c r="E55" s="136">
        <v>220000</v>
      </c>
      <c r="F55" s="138">
        <v>5.04E-2</v>
      </c>
      <c r="G55" s="171">
        <v>5.2900000000000003E-2</v>
      </c>
      <c r="H55" s="173">
        <v>0.05</v>
      </c>
      <c r="I55" s="174">
        <f t="shared" ref="I55:I60" si="10">E55*F55</f>
        <v>11088</v>
      </c>
      <c r="J55" s="117">
        <f t="shared" ref="J55:J60" si="11">E55*G55</f>
        <v>11638</v>
      </c>
      <c r="K55" s="230"/>
      <c r="L55" s="22"/>
      <c r="M55" s="22"/>
      <c r="N55" s="22"/>
      <c r="O55" s="22"/>
      <c r="P55" s="22"/>
      <c r="Q55" s="22"/>
      <c r="R55" s="22"/>
      <c r="S55" s="22"/>
      <c r="T55" s="22"/>
      <c r="U55" s="22"/>
      <c r="V55" s="22"/>
      <c r="W55" s="22"/>
      <c r="X55" s="22"/>
      <c r="Y55" s="22"/>
      <c r="Z55" s="22"/>
      <c r="AA55" s="22"/>
      <c r="AB55" s="22"/>
      <c r="AC55" s="22"/>
      <c r="AD55" s="22"/>
      <c r="AE55" s="22"/>
      <c r="AF55" s="22"/>
      <c r="AG55" s="22"/>
      <c r="AH55" s="22"/>
      <c r="AI55" s="22"/>
      <c r="AJ55" s="22"/>
      <c r="AK55" s="22"/>
      <c r="AL55" s="22"/>
      <c r="AM55" s="22"/>
      <c r="AN55" s="22"/>
      <c r="AO55" s="22"/>
      <c r="AP55" s="22"/>
      <c r="AQ55" s="22"/>
      <c r="AR55" s="22"/>
      <c r="AS55" s="22"/>
      <c r="AT55" s="22"/>
      <c r="AU55" s="22"/>
      <c r="AV55" s="22"/>
      <c r="AW55" s="22"/>
      <c r="AX55" s="22"/>
      <c r="AY55" s="22"/>
      <c r="AZ55" s="22"/>
      <c r="BA55" s="22"/>
      <c r="BB55" s="22"/>
      <c r="BC55" s="22"/>
      <c r="BD55" s="22"/>
      <c r="BE55" s="22"/>
      <c r="BF55" s="22"/>
      <c r="BG55" s="22"/>
      <c r="BH55" s="22"/>
      <c r="BI55" s="22"/>
      <c r="BJ55" s="22"/>
      <c r="BK55" s="22"/>
      <c r="BL55" s="22"/>
      <c r="BM55" s="22"/>
      <c r="BN55" s="22"/>
      <c r="BO55" s="22"/>
      <c r="BP55" s="22"/>
      <c r="BQ55" s="22"/>
      <c r="BR55" s="22"/>
      <c r="BS55" s="22"/>
      <c r="BT55" s="22"/>
      <c r="BU55" s="22"/>
      <c r="BV55" s="22"/>
      <c r="BW55" s="22"/>
      <c r="BX55" s="22"/>
      <c r="BY55" s="22"/>
      <c r="BZ55" s="22"/>
      <c r="CA55" s="22"/>
      <c r="CB55" s="22"/>
      <c r="CC55" s="22"/>
      <c r="CD55" s="22"/>
      <c r="CE55" s="22"/>
      <c r="CF55" s="22"/>
      <c r="CG55" s="22"/>
      <c r="CH55" s="22"/>
      <c r="CI55" s="22"/>
      <c r="CJ55" s="22"/>
      <c r="CK55" s="22"/>
      <c r="CL55" s="22"/>
      <c r="CM55" s="22"/>
      <c r="CN55" s="22"/>
      <c r="CO55" s="22"/>
      <c r="CP55" s="22"/>
      <c r="CQ55" s="22"/>
      <c r="CR55" s="22"/>
      <c r="CS55" s="22"/>
      <c r="CT55" s="22"/>
      <c r="CU55" s="22"/>
      <c r="CV55" s="22"/>
      <c r="CW55" s="22"/>
      <c r="CX55" s="22"/>
    </row>
    <row r="56" spans="1:102" s="12" customFormat="1" x14ac:dyDescent="0.25">
      <c r="A56" s="35" t="s">
        <v>101</v>
      </c>
      <c r="B56" s="35"/>
      <c r="C56" s="35" t="s">
        <v>102</v>
      </c>
      <c r="D56" s="34" t="s">
        <v>5</v>
      </c>
      <c r="E56" s="136">
        <v>200000</v>
      </c>
      <c r="F56" s="138">
        <v>7.4999999999999997E-2</v>
      </c>
      <c r="G56" s="171">
        <v>7.8799999999999995E-2</v>
      </c>
      <c r="H56" s="173">
        <v>0.05</v>
      </c>
      <c r="I56" s="174">
        <f t="shared" si="10"/>
        <v>15000</v>
      </c>
      <c r="J56" s="117">
        <f t="shared" si="11"/>
        <v>15759.999999999998</v>
      </c>
      <c r="K56" s="230"/>
      <c r="L56" s="22"/>
      <c r="M56" s="22"/>
      <c r="N56" s="22"/>
      <c r="O56" s="22"/>
      <c r="P56" s="22"/>
      <c r="Q56" s="22"/>
      <c r="R56" s="22"/>
      <c r="S56" s="22"/>
      <c r="T56" s="22"/>
      <c r="U56" s="22"/>
      <c r="V56" s="22"/>
      <c r="W56" s="22"/>
      <c r="X56" s="22"/>
      <c r="Y56" s="22"/>
      <c r="Z56" s="22"/>
      <c r="AA56" s="22"/>
      <c r="AB56" s="22"/>
      <c r="AC56" s="22"/>
      <c r="AD56" s="22"/>
      <c r="AE56" s="22"/>
      <c r="AF56" s="22"/>
      <c r="AG56" s="22"/>
      <c r="AH56" s="22"/>
      <c r="AI56" s="22"/>
      <c r="AJ56" s="22"/>
      <c r="AK56" s="22"/>
      <c r="AL56" s="22"/>
      <c r="AM56" s="22"/>
      <c r="AN56" s="22"/>
      <c r="AO56" s="22"/>
      <c r="AP56" s="22"/>
      <c r="AQ56" s="22"/>
      <c r="AR56" s="22"/>
      <c r="AS56" s="22"/>
      <c r="AT56" s="22"/>
      <c r="AU56" s="22"/>
      <c r="AV56" s="22"/>
      <c r="AW56" s="22"/>
      <c r="AX56" s="22"/>
      <c r="AY56" s="22"/>
      <c r="AZ56" s="22"/>
      <c r="BA56" s="22"/>
      <c r="BB56" s="22"/>
      <c r="BC56" s="22"/>
      <c r="BD56" s="22"/>
      <c r="BE56" s="22"/>
      <c r="BF56" s="22"/>
      <c r="BG56" s="22"/>
      <c r="BH56" s="22"/>
      <c r="BI56" s="22"/>
      <c r="BJ56" s="22"/>
      <c r="BK56" s="22"/>
      <c r="BL56" s="22"/>
      <c r="BM56" s="22"/>
      <c r="BN56" s="22"/>
      <c r="BO56" s="22"/>
      <c r="BP56" s="22"/>
      <c r="BQ56" s="22"/>
      <c r="BR56" s="22"/>
      <c r="BS56" s="22"/>
      <c r="BT56" s="22"/>
      <c r="BU56" s="22"/>
      <c r="BV56" s="22"/>
      <c r="BW56" s="22"/>
      <c r="BX56" s="22"/>
      <c r="BY56" s="22"/>
      <c r="BZ56" s="22"/>
      <c r="CA56" s="22"/>
      <c r="CB56" s="22"/>
      <c r="CC56" s="22"/>
      <c r="CD56" s="22"/>
      <c r="CE56" s="22"/>
      <c r="CF56" s="22"/>
      <c r="CG56" s="22"/>
      <c r="CH56" s="22"/>
      <c r="CI56" s="22"/>
      <c r="CJ56" s="22"/>
      <c r="CK56" s="22"/>
      <c r="CL56" s="22"/>
      <c r="CM56" s="22"/>
      <c r="CN56" s="22"/>
      <c r="CO56" s="22"/>
      <c r="CP56" s="22"/>
      <c r="CQ56" s="22"/>
      <c r="CR56" s="22"/>
      <c r="CS56" s="22"/>
      <c r="CT56" s="22"/>
      <c r="CU56" s="22"/>
      <c r="CV56" s="22"/>
      <c r="CW56" s="22"/>
      <c r="CX56" s="22"/>
    </row>
    <row r="57" spans="1:102" s="12" customFormat="1" x14ac:dyDescent="0.25">
      <c r="A57" s="35" t="s">
        <v>103</v>
      </c>
      <c r="B57" s="35"/>
      <c r="C57" s="35" t="s">
        <v>104</v>
      </c>
      <c r="D57" s="34" t="s">
        <v>5</v>
      </c>
      <c r="E57" s="136">
        <v>100000</v>
      </c>
      <c r="F57" s="138">
        <v>9.8699999999999996E-2</v>
      </c>
      <c r="G57" s="171">
        <v>0.1036</v>
      </c>
      <c r="H57" s="173">
        <v>0.05</v>
      </c>
      <c r="I57" s="174">
        <f t="shared" si="10"/>
        <v>9870</v>
      </c>
      <c r="J57" s="117">
        <f t="shared" si="11"/>
        <v>10360</v>
      </c>
      <c r="K57" s="230"/>
      <c r="L57" s="22"/>
      <c r="M57" s="22"/>
      <c r="N57" s="22"/>
      <c r="O57" s="22"/>
      <c r="P57" s="22"/>
      <c r="Q57" s="22"/>
      <c r="R57" s="22"/>
      <c r="S57" s="22"/>
      <c r="T57" s="22"/>
      <c r="U57" s="22"/>
      <c r="V57" s="22"/>
      <c r="W57" s="22"/>
      <c r="X57" s="22"/>
      <c r="Y57" s="22"/>
      <c r="Z57" s="22"/>
      <c r="AA57" s="22"/>
      <c r="AB57" s="22"/>
      <c r="AC57" s="22"/>
      <c r="AD57" s="22"/>
      <c r="AE57" s="22"/>
      <c r="AF57" s="22"/>
      <c r="AG57" s="22"/>
      <c r="AH57" s="22"/>
      <c r="AI57" s="22"/>
      <c r="AJ57" s="22"/>
      <c r="AK57" s="22"/>
      <c r="AL57" s="22"/>
      <c r="AM57" s="22"/>
      <c r="AN57" s="22"/>
      <c r="AO57" s="22"/>
      <c r="AP57" s="22"/>
      <c r="AQ57" s="22"/>
      <c r="AR57" s="22"/>
      <c r="AS57" s="22"/>
      <c r="AT57" s="22"/>
      <c r="AU57" s="22"/>
      <c r="AV57" s="22"/>
      <c r="AW57" s="22"/>
      <c r="AX57" s="22"/>
      <c r="AY57" s="22"/>
      <c r="AZ57" s="22"/>
      <c r="BA57" s="22"/>
      <c r="BB57" s="22"/>
      <c r="BC57" s="22"/>
      <c r="BD57" s="22"/>
      <c r="BE57" s="22"/>
      <c r="BF57" s="22"/>
      <c r="BG57" s="22"/>
      <c r="BH57" s="22"/>
      <c r="BI57" s="22"/>
      <c r="BJ57" s="22"/>
      <c r="BK57" s="22"/>
      <c r="BL57" s="22"/>
      <c r="BM57" s="22"/>
      <c r="BN57" s="22"/>
      <c r="BO57" s="22"/>
      <c r="BP57" s="22"/>
      <c r="BQ57" s="22"/>
      <c r="BR57" s="22"/>
      <c r="BS57" s="22"/>
      <c r="BT57" s="22"/>
      <c r="BU57" s="22"/>
      <c r="BV57" s="22"/>
      <c r="BW57" s="22"/>
      <c r="BX57" s="22"/>
      <c r="BY57" s="22"/>
      <c r="BZ57" s="22"/>
      <c r="CA57" s="22"/>
      <c r="CB57" s="22"/>
      <c r="CC57" s="22"/>
      <c r="CD57" s="22"/>
      <c r="CE57" s="22"/>
      <c r="CF57" s="22"/>
      <c r="CG57" s="22"/>
      <c r="CH57" s="22"/>
      <c r="CI57" s="22"/>
      <c r="CJ57" s="22"/>
      <c r="CK57" s="22"/>
      <c r="CL57" s="22"/>
      <c r="CM57" s="22"/>
      <c r="CN57" s="22"/>
      <c r="CO57" s="22"/>
      <c r="CP57" s="22"/>
      <c r="CQ57" s="22"/>
      <c r="CR57" s="22"/>
      <c r="CS57" s="22"/>
      <c r="CT57" s="22"/>
      <c r="CU57" s="22"/>
      <c r="CV57" s="22"/>
      <c r="CW57" s="22"/>
      <c r="CX57" s="22"/>
    </row>
    <row r="58" spans="1:102" s="12" customFormat="1" x14ac:dyDescent="0.25">
      <c r="A58" s="35" t="s">
        <v>105</v>
      </c>
      <c r="B58" s="35"/>
      <c r="C58" s="35" t="s">
        <v>106</v>
      </c>
      <c r="D58" s="34" t="s">
        <v>5</v>
      </c>
      <c r="E58" s="136">
        <v>100000</v>
      </c>
      <c r="F58" s="138">
        <v>0.12540000000000001</v>
      </c>
      <c r="G58" s="171">
        <v>0.13170000000000001</v>
      </c>
      <c r="H58" s="173">
        <v>0.05</v>
      </c>
      <c r="I58" s="174">
        <f t="shared" si="10"/>
        <v>12540.000000000002</v>
      </c>
      <c r="J58" s="117">
        <f t="shared" si="11"/>
        <v>13170.000000000002</v>
      </c>
      <c r="K58" s="230"/>
      <c r="L58" s="22"/>
      <c r="M58" s="22"/>
      <c r="N58" s="22"/>
      <c r="O58" s="22"/>
      <c r="P58" s="22"/>
      <c r="Q58" s="22"/>
      <c r="R58" s="22"/>
      <c r="S58" s="22"/>
      <c r="T58" s="22"/>
      <c r="U58" s="22"/>
      <c r="V58" s="22"/>
      <c r="W58" s="22"/>
      <c r="X58" s="22"/>
      <c r="Y58" s="22"/>
      <c r="Z58" s="22"/>
      <c r="AA58" s="22"/>
      <c r="AB58" s="22"/>
      <c r="AC58" s="22"/>
      <c r="AD58" s="22"/>
      <c r="AE58" s="22"/>
      <c r="AF58" s="22"/>
      <c r="AG58" s="22"/>
      <c r="AH58" s="22"/>
      <c r="AI58" s="22"/>
      <c r="AJ58" s="22"/>
      <c r="AK58" s="22"/>
      <c r="AL58" s="22"/>
      <c r="AM58" s="22"/>
      <c r="AN58" s="22"/>
      <c r="AO58" s="22"/>
      <c r="AP58" s="22"/>
      <c r="AQ58" s="22"/>
      <c r="AR58" s="22"/>
      <c r="AS58" s="22"/>
      <c r="AT58" s="22"/>
      <c r="AU58" s="22"/>
      <c r="AV58" s="22"/>
      <c r="AW58" s="22"/>
      <c r="AX58" s="22"/>
      <c r="AY58" s="22"/>
      <c r="AZ58" s="22"/>
      <c r="BA58" s="22"/>
      <c r="BB58" s="22"/>
      <c r="BC58" s="22"/>
      <c r="BD58" s="22"/>
      <c r="BE58" s="22"/>
      <c r="BF58" s="22"/>
      <c r="BG58" s="22"/>
      <c r="BH58" s="22"/>
      <c r="BI58" s="22"/>
      <c r="BJ58" s="22"/>
      <c r="BK58" s="22"/>
      <c r="BL58" s="22"/>
      <c r="BM58" s="22"/>
      <c r="BN58" s="22"/>
      <c r="BO58" s="22"/>
      <c r="BP58" s="22"/>
      <c r="BQ58" s="22"/>
      <c r="BR58" s="22"/>
      <c r="BS58" s="22"/>
      <c r="BT58" s="22"/>
      <c r="BU58" s="22"/>
      <c r="BV58" s="22"/>
      <c r="BW58" s="22"/>
      <c r="BX58" s="22"/>
      <c r="BY58" s="22"/>
      <c r="BZ58" s="22"/>
      <c r="CA58" s="22"/>
      <c r="CB58" s="22"/>
      <c r="CC58" s="22"/>
      <c r="CD58" s="22"/>
      <c r="CE58" s="22"/>
      <c r="CF58" s="22"/>
      <c r="CG58" s="22"/>
      <c r="CH58" s="22"/>
      <c r="CI58" s="22"/>
      <c r="CJ58" s="22"/>
      <c r="CK58" s="22"/>
      <c r="CL58" s="22"/>
      <c r="CM58" s="22"/>
      <c r="CN58" s="22"/>
      <c r="CO58" s="22"/>
      <c r="CP58" s="22"/>
      <c r="CQ58" s="22"/>
      <c r="CR58" s="22"/>
      <c r="CS58" s="22"/>
      <c r="CT58" s="22"/>
      <c r="CU58" s="22"/>
      <c r="CV58" s="22"/>
      <c r="CW58" s="22"/>
      <c r="CX58" s="22"/>
    </row>
    <row r="59" spans="1:102" s="12" customFormat="1" x14ac:dyDescent="0.25">
      <c r="A59" s="35" t="s">
        <v>107</v>
      </c>
      <c r="B59" s="35"/>
      <c r="C59" s="35" t="s">
        <v>108</v>
      </c>
      <c r="D59" s="34" t="s">
        <v>5</v>
      </c>
      <c r="E59" s="136">
        <v>70000</v>
      </c>
      <c r="F59" s="138">
        <v>0.14799999999999999</v>
      </c>
      <c r="G59" s="171">
        <v>0.15540000000000001</v>
      </c>
      <c r="H59" s="173">
        <v>0.05</v>
      </c>
      <c r="I59" s="174">
        <f t="shared" si="10"/>
        <v>10360</v>
      </c>
      <c r="J59" s="117">
        <f t="shared" si="11"/>
        <v>10878</v>
      </c>
      <c r="K59" s="230"/>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2"/>
      <c r="BK59" s="22"/>
      <c r="BL59" s="22"/>
      <c r="BM59" s="22"/>
      <c r="BN59" s="22"/>
      <c r="BO59" s="22"/>
      <c r="BP59" s="22"/>
      <c r="BQ59" s="22"/>
      <c r="BR59" s="22"/>
      <c r="BS59" s="22"/>
      <c r="BT59" s="22"/>
      <c r="BU59" s="22"/>
      <c r="BV59" s="22"/>
      <c r="BW59" s="22"/>
      <c r="BX59" s="22"/>
      <c r="BY59" s="22"/>
      <c r="BZ59" s="22"/>
      <c r="CA59" s="22"/>
      <c r="CB59" s="22"/>
      <c r="CC59" s="22"/>
      <c r="CD59" s="22"/>
      <c r="CE59" s="22"/>
      <c r="CF59" s="22"/>
      <c r="CG59" s="22"/>
      <c r="CH59" s="22"/>
      <c r="CI59" s="22"/>
      <c r="CJ59" s="22"/>
      <c r="CK59" s="22"/>
      <c r="CL59" s="22"/>
      <c r="CM59" s="22"/>
      <c r="CN59" s="22"/>
      <c r="CO59" s="22"/>
      <c r="CP59" s="22"/>
      <c r="CQ59" s="22"/>
      <c r="CR59" s="22"/>
      <c r="CS59" s="22"/>
      <c r="CT59" s="22"/>
      <c r="CU59" s="22"/>
      <c r="CV59" s="22"/>
      <c r="CW59" s="22"/>
      <c r="CX59" s="22"/>
    </row>
    <row r="60" spans="1:102" s="12" customFormat="1" ht="16.5" thickBot="1" x14ac:dyDescent="0.3">
      <c r="A60" s="37" t="s">
        <v>109</v>
      </c>
      <c r="B60" s="37"/>
      <c r="C60" s="37" t="s">
        <v>110</v>
      </c>
      <c r="D60" s="38" t="s">
        <v>5</v>
      </c>
      <c r="E60" s="137">
        <v>40000</v>
      </c>
      <c r="F60" s="139">
        <v>0.185</v>
      </c>
      <c r="G60" s="172">
        <v>0.1943</v>
      </c>
      <c r="H60" s="173">
        <v>0.05</v>
      </c>
      <c r="I60" s="174">
        <f t="shared" si="10"/>
        <v>7400</v>
      </c>
      <c r="J60" s="117">
        <f t="shared" si="11"/>
        <v>7772</v>
      </c>
      <c r="K60" s="231"/>
      <c r="L60" s="22"/>
      <c r="M60" s="22"/>
      <c r="N60" s="22"/>
      <c r="O60" s="22"/>
      <c r="P60" s="22"/>
      <c r="Q60" s="22"/>
      <c r="R60" s="22"/>
      <c r="S60" s="22"/>
      <c r="T60" s="22"/>
      <c r="U60" s="22"/>
      <c r="V60" s="22"/>
      <c r="W60" s="22"/>
      <c r="X60" s="22"/>
      <c r="Y60" s="22"/>
      <c r="Z60" s="22"/>
      <c r="AA60" s="22"/>
      <c r="AB60" s="22"/>
      <c r="AC60" s="22"/>
      <c r="AD60" s="22"/>
      <c r="AE60" s="22"/>
      <c r="AF60" s="22"/>
      <c r="AG60" s="22"/>
      <c r="AH60" s="22"/>
      <c r="AI60" s="22"/>
      <c r="AJ60" s="22"/>
      <c r="AK60" s="22"/>
      <c r="AL60" s="22"/>
      <c r="AM60" s="22"/>
      <c r="AN60" s="22"/>
      <c r="AO60" s="22"/>
      <c r="AP60" s="22"/>
      <c r="AQ60" s="22"/>
      <c r="AR60" s="22"/>
      <c r="AS60" s="22"/>
      <c r="AT60" s="22"/>
      <c r="AU60" s="22"/>
      <c r="AV60" s="22"/>
      <c r="AW60" s="22"/>
      <c r="AX60" s="22"/>
      <c r="AY60" s="22"/>
      <c r="AZ60" s="22"/>
      <c r="BA60" s="22"/>
      <c r="BB60" s="22"/>
      <c r="BC60" s="22"/>
      <c r="BD60" s="22"/>
      <c r="BE60" s="22"/>
      <c r="BF60" s="22"/>
      <c r="BG60" s="22"/>
      <c r="BH60" s="22"/>
      <c r="BI60" s="22"/>
      <c r="BJ60" s="22"/>
      <c r="BK60" s="22"/>
      <c r="BL60" s="22"/>
      <c r="BM60" s="22"/>
      <c r="BN60" s="22"/>
      <c r="BO60" s="22"/>
      <c r="BP60" s="22"/>
      <c r="BQ60" s="22"/>
      <c r="BR60" s="22"/>
      <c r="BS60" s="22"/>
      <c r="BT60" s="22"/>
      <c r="BU60" s="22"/>
      <c r="BV60" s="22"/>
      <c r="BW60" s="22"/>
      <c r="BX60" s="22"/>
      <c r="BY60" s="22"/>
      <c r="BZ60" s="22"/>
      <c r="CA60" s="22"/>
      <c r="CB60" s="22"/>
      <c r="CC60" s="22"/>
      <c r="CD60" s="22"/>
      <c r="CE60" s="22"/>
      <c r="CF60" s="22"/>
      <c r="CG60" s="22"/>
      <c r="CH60" s="22"/>
      <c r="CI60" s="22"/>
      <c r="CJ60" s="22"/>
      <c r="CK60" s="22"/>
      <c r="CL60" s="22"/>
      <c r="CM60" s="22"/>
      <c r="CN60" s="22"/>
      <c r="CO60" s="22"/>
      <c r="CP60" s="22"/>
      <c r="CQ60" s="22"/>
      <c r="CR60" s="22"/>
      <c r="CS60" s="22"/>
      <c r="CT60" s="22"/>
      <c r="CU60" s="22"/>
      <c r="CV60" s="22"/>
      <c r="CW60" s="22"/>
      <c r="CX60" s="22"/>
    </row>
    <row r="61" spans="1:102" s="10" customFormat="1" ht="16.5" thickBot="1" x14ac:dyDescent="0.3">
      <c r="A61" s="189" t="s">
        <v>111</v>
      </c>
      <c r="B61" s="190"/>
      <c r="C61" s="190"/>
      <c r="D61" s="190"/>
      <c r="E61" s="190"/>
      <c r="F61" s="190"/>
      <c r="G61" s="190"/>
      <c r="H61" s="191"/>
      <c r="I61" s="175">
        <f>I54+I55+I56+I57+I58+I59+I60</f>
        <v>89388</v>
      </c>
      <c r="J61" s="121">
        <f>J54+J55+J56+J57+J58+J59+J60</f>
        <v>93878</v>
      </c>
      <c r="K61" s="30"/>
      <c r="L61" s="22"/>
      <c r="M61" s="23"/>
      <c r="N61" s="6"/>
      <c r="O61" s="6"/>
      <c r="P61" s="6"/>
      <c r="Q61" s="6"/>
      <c r="R61" s="6"/>
      <c r="S61" s="6"/>
      <c r="T61" s="6"/>
      <c r="U61" s="6"/>
      <c r="V61" s="6"/>
      <c r="W61" s="6"/>
      <c r="X61" s="6"/>
      <c r="Y61" s="6"/>
      <c r="Z61" s="6"/>
      <c r="AA61" s="6"/>
      <c r="AB61" s="6"/>
      <c r="AC61" s="6"/>
      <c r="AD61" s="6"/>
      <c r="AE61" s="6"/>
      <c r="AF61" s="6"/>
      <c r="AG61" s="6"/>
      <c r="AH61" s="6"/>
      <c r="AI61" s="6"/>
      <c r="AJ61" s="6"/>
      <c r="AK61" s="6"/>
      <c r="AL61" s="6"/>
      <c r="AM61" s="6"/>
      <c r="AN61" s="6"/>
      <c r="AO61" s="6"/>
      <c r="AP61" s="6"/>
      <c r="AQ61" s="6"/>
      <c r="AR61" s="6"/>
      <c r="AS61" s="6"/>
      <c r="AT61" s="6"/>
      <c r="AU61" s="6"/>
      <c r="AV61" s="6"/>
      <c r="AW61" s="6"/>
      <c r="AX61" s="6"/>
      <c r="AY61" s="6"/>
      <c r="AZ61" s="6"/>
      <c r="BA61" s="6"/>
      <c r="BB61" s="6"/>
      <c r="BC61" s="6"/>
      <c r="BD61" s="6"/>
      <c r="BE61" s="6"/>
      <c r="BF61" s="6"/>
      <c r="BG61" s="6"/>
      <c r="BH61" s="6"/>
      <c r="BI61" s="6"/>
      <c r="BJ61" s="6"/>
      <c r="BK61" s="6"/>
      <c r="BL61" s="6"/>
      <c r="BM61" s="6"/>
      <c r="BN61" s="6"/>
      <c r="BO61" s="6"/>
      <c r="BP61" s="6"/>
      <c r="BQ61" s="6"/>
      <c r="BR61" s="6"/>
      <c r="BS61" s="6"/>
      <c r="BT61" s="6"/>
      <c r="BU61" s="6"/>
      <c r="BV61" s="6"/>
      <c r="BW61" s="6"/>
      <c r="BX61" s="6"/>
      <c r="BY61" s="6"/>
      <c r="BZ61" s="6"/>
      <c r="CA61" s="6"/>
      <c r="CB61" s="6"/>
      <c r="CC61" s="6"/>
      <c r="CD61" s="6"/>
      <c r="CE61" s="6"/>
      <c r="CF61" s="6"/>
      <c r="CG61" s="6"/>
      <c r="CH61" s="6"/>
      <c r="CI61" s="6"/>
      <c r="CJ61" s="6"/>
      <c r="CK61" s="6"/>
      <c r="CL61" s="6"/>
      <c r="CM61" s="6"/>
      <c r="CN61" s="6"/>
      <c r="CO61" s="6"/>
      <c r="CP61" s="6"/>
      <c r="CQ61" s="6"/>
      <c r="CR61" s="6"/>
      <c r="CS61" s="6"/>
      <c r="CT61" s="6"/>
      <c r="CU61" s="6"/>
      <c r="CV61" s="6"/>
      <c r="CW61" s="6"/>
      <c r="CX61" s="6"/>
    </row>
    <row r="62" spans="1:102" s="12" customFormat="1" ht="75.75" thickBot="1" x14ac:dyDescent="0.3">
      <c r="A62" s="74" t="s">
        <v>113</v>
      </c>
      <c r="B62" s="100" t="s">
        <v>112</v>
      </c>
      <c r="C62" s="43" t="s">
        <v>114</v>
      </c>
      <c r="D62" s="90" t="s">
        <v>5</v>
      </c>
      <c r="E62" s="176">
        <v>40000</v>
      </c>
      <c r="F62" s="177">
        <v>0.2495</v>
      </c>
      <c r="G62" s="167">
        <v>0.26200000000000001</v>
      </c>
      <c r="H62" s="168">
        <v>0.05</v>
      </c>
      <c r="I62" s="135">
        <f t="shared" ref="I62:I69" si="12">E62*F62</f>
        <v>9980</v>
      </c>
      <c r="J62" s="121">
        <f t="shared" ref="J62:J69" si="13">E62*G62</f>
        <v>10480</v>
      </c>
      <c r="K62" s="244" t="s">
        <v>224</v>
      </c>
      <c r="L62" s="24"/>
      <c r="M62" s="25"/>
      <c r="N62" s="22"/>
      <c r="O62" s="22"/>
      <c r="P62" s="22"/>
      <c r="Q62" s="22"/>
      <c r="R62" s="22"/>
      <c r="S62" s="22"/>
      <c r="T62" s="22"/>
      <c r="U62" s="22"/>
      <c r="V62" s="22"/>
      <c r="W62" s="22"/>
      <c r="X62" s="22"/>
      <c r="Y62" s="22"/>
      <c r="Z62" s="22"/>
      <c r="AA62" s="22"/>
      <c r="AB62" s="22"/>
      <c r="AC62" s="22"/>
      <c r="AD62" s="22"/>
      <c r="AE62" s="22"/>
      <c r="AF62" s="22"/>
      <c r="AG62" s="22"/>
      <c r="AH62" s="22"/>
      <c r="AI62" s="22"/>
      <c r="AJ62" s="22"/>
      <c r="AK62" s="22"/>
      <c r="AL62" s="22"/>
      <c r="AM62" s="22"/>
      <c r="AN62" s="22"/>
      <c r="AO62" s="22"/>
      <c r="AP62" s="22"/>
      <c r="AQ62" s="22"/>
      <c r="AR62" s="22"/>
      <c r="AS62" s="22"/>
      <c r="AT62" s="22"/>
      <c r="AU62" s="22"/>
      <c r="AV62" s="22"/>
      <c r="AW62" s="22"/>
      <c r="AX62" s="22"/>
      <c r="AY62" s="22"/>
      <c r="AZ62" s="22"/>
      <c r="BA62" s="22"/>
      <c r="BB62" s="22"/>
      <c r="BC62" s="22"/>
      <c r="BD62" s="22"/>
      <c r="BE62" s="22"/>
      <c r="BF62" s="22"/>
      <c r="BG62" s="22"/>
      <c r="BH62" s="22"/>
      <c r="BI62" s="22"/>
      <c r="BJ62" s="22"/>
      <c r="BK62" s="22"/>
      <c r="BL62" s="22"/>
      <c r="BM62" s="22"/>
      <c r="BN62" s="22"/>
      <c r="BO62" s="22"/>
      <c r="BP62" s="22"/>
      <c r="BQ62" s="22"/>
      <c r="BR62" s="22"/>
      <c r="BS62" s="22"/>
      <c r="BT62" s="22"/>
      <c r="BU62" s="22"/>
      <c r="BV62" s="22"/>
      <c r="BW62" s="22"/>
      <c r="BX62" s="22"/>
      <c r="BY62" s="22"/>
      <c r="BZ62" s="22"/>
      <c r="CA62" s="22"/>
      <c r="CB62" s="22"/>
      <c r="CC62" s="22"/>
      <c r="CD62" s="22"/>
      <c r="CE62" s="22"/>
      <c r="CF62" s="22"/>
      <c r="CG62" s="22"/>
      <c r="CH62" s="22"/>
      <c r="CI62" s="22"/>
      <c r="CJ62" s="22"/>
      <c r="CK62" s="22"/>
      <c r="CL62" s="22"/>
      <c r="CM62" s="22"/>
      <c r="CN62" s="22"/>
      <c r="CO62" s="22"/>
      <c r="CP62" s="22"/>
      <c r="CQ62" s="22"/>
      <c r="CR62" s="22"/>
      <c r="CS62" s="22"/>
      <c r="CT62" s="22"/>
      <c r="CU62" s="22"/>
      <c r="CV62" s="22"/>
      <c r="CW62" s="22"/>
      <c r="CX62" s="22"/>
    </row>
    <row r="63" spans="1:102" s="10" customFormat="1" ht="105.75" thickBot="1" x14ac:dyDescent="0.3">
      <c r="A63" s="74" t="s">
        <v>115</v>
      </c>
      <c r="B63" s="96" t="s">
        <v>116</v>
      </c>
      <c r="C63" s="99" t="s">
        <v>117</v>
      </c>
      <c r="D63" s="90" t="s">
        <v>5</v>
      </c>
      <c r="E63" s="176">
        <v>600000</v>
      </c>
      <c r="F63" s="177">
        <v>1.3899999999999999E-2</v>
      </c>
      <c r="G63" s="167">
        <v>1.46E-2</v>
      </c>
      <c r="H63" s="168">
        <v>0.05</v>
      </c>
      <c r="I63" s="135">
        <f t="shared" si="12"/>
        <v>8340</v>
      </c>
      <c r="J63" s="121">
        <f t="shared" si="13"/>
        <v>8760</v>
      </c>
      <c r="K63" s="244" t="s">
        <v>202</v>
      </c>
      <c r="L63" s="20"/>
      <c r="M63" s="21"/>
      <c r="N63" s="6"/>
      <c r="O63" s="6"/>
      <c r="P63" s="6"/>
      <c r="Q63" s="6"/>
      <c r="R63" s="6"/>
      <c r="S63" s="6"/>
      <c r="T63" s="6"/>
      <c r="U63" s="6"/>
      <c r="V63" s="6"/>
      <c r="W63" s="6"/>
      <c r="X63" s="6"/>
      <c r="Y63" s="6"/>
      <c r="Z63" s="6"/>
      <c r="AA63" s="6"/>
      <c r="AB63" s="6"/>
      <c r="AC63" s="6"/>
      <c r="AD63" s="6"/>
      <c r="AE63" s="6"/>
      <c r="AF63" s="6"/>
      <c r="AG63" s="6"/>
      <c r="AH63" s="6"/>
      <c r="AI63" s="6"/>
      <c r="AJ63" s="6"/>
      <c r="AK63" s="6"/>
      <c r="AL63" s="6"/>
      <c r="AM63" s="6"/>
      <c r="AN63" s="6"/>
      <c r="AO63" s="6"/>
      <c r="AP63" s="6"/>
      <c r="AQ63" s="6"/>
      <c r="AR63" s="6"/>
      <c r="AS63" s="6"/>
      <c r="AT63" s="6"/>
      <c r="AU63" s="6"/>
      <c r="AV63" s="6"/>
      <c r="AW63" s="6"/>
      <c r="AX63" s="6"/>
      <c r="AY63" s="6"/>
      <c r="AZ63" s="6"/>
      <c r="BA63" s="6"/>
      <c r="BB63" s="6"/>
      <c r="BC63" s="6"/>
      <c r="BD63" s="6"/>
      <c r="BE63" s="6"/>
      <c r="BF63" s="6"/>
      <c r="BG63" s="6"/>
      <c r="BH63" s="6"/>
      <c r="BI63" s="6"/>
      <c r="BJ63" s="6"/>
      <c r="BK63" s="6"/>
      <c r="BL63" s="6"/>
      <c r="BM63" s="6"/>
      <c r="BN63" s="6"/>
      <c r="BO63" s="6"/>
      <c r="BP63" s="6"/>
      <c r="BQ63" s="6"/>
      <c r="BR63" s="6"/>
      <c r="BS63" s="6"/>
      <c r="BT63" s="6"/>
      <c r="BU63" s="6"/>
      <c r="BV63" s="6"/>
      <c r="BW63" s="6"/>
      <c r="BX63" s="6"/>
      <c r="BY63" s="6"/>
      <c r="BZ63" s="6"/>
      <c r="CA63" s="6"/>
      <c r="CB63" s="6"/>
      <c r="CC63" s="6"/>
      <c r="CD63" s="6"/>
      <c r="CE63" s="6"/>
      <c r="CF63" s="6"/>
      <c r="CG63" s="6"/>
      <c r="CH63" s="6"/>
      <c r="CI63" s="6"/>
      <c r="CJ63" s="6"/>
      <c r="CK63" s="6"/>
      <c r="CL63" s="6"/>
      <c r="CM63" s="6"/>
      <c r="CN63" s="6"/>
      <c r="CO63" s="6"/>
      <c r="CP63" s="6"/>
      <c r="CQ63" s="6"/>
      <c r="CR63" s="6"/>
      <c r="CS63" s="6"/>
      <c r="CT63" s="6"/>
      <c r="CU63" s="6"/>
      <c r="CV63" s="6"/>
      <c r="CW63" s="6"/>
      <c r="CX63" s="6"/>
    </row>
    <row r="64" spans="1:102" s="10" customFormat="1" ht="75.75" thickBot="1" x14ac:dyDescent="0.3">
      <c r="A64" s="106" t="s">
        <v>118</v>
      </c>
      <c r="B64" s="107" t="s">
        <v>119</v>
      </c>
      <c r="C64" s="99" t="s">
        <v>120</v>
      </c>
      <c r="D64" s="90" t="s">
        <v>5</v>
      </c>
      <c r="E64" s="176">
        <v>400000</v>
      </c>
      <c r="F64" s="177">
        <v>0.30370000000000003</v>
      </c>
      <c r="G64" s="167">
        <v>0.31890000000000002</v>
      </c>
      <c r="H64" s="168">
        <v>0.05</v>
      </c>
      <c r="I64" s="135">
        <f t="shared" si="12"/>
        <v>121480.00000000001</v>
      </c>
      <c r="J64" s="121">
        <f t="shared" si="13"/>
        <v>127560</v>
      </c>
      <c r="K64" s="244" t="s">
        <v>225</v>
      </c>
      <c r="L64" s="20"/>
      <c r="M64" s="21"/>
      <c r="N64" s="6"/>
      <c r="O64" s="6"/>
      <c r="P64" s="6"/>
      <c r="Q64" s="6"/>
      <c r="R64" s="6"/>
      <c r="S64" s="6"/>
      <c r="T64" s="6"/>
      <c r="U64" s="6"/>
      <c r="V64" s="6"/>
      <c r="W64" s="6"/>
      <c r="X64" s="6"/>
      <c r="Y64" s="6"/>
      <c r="Z64" s="6"/>
      <c r="AA64" s="6"/>
      <c r="AB64" s="6"/>
      <c r="AC64" s="6"/>
      <c r="AD64" s="6"/>
      <c r="AE64" s="6"/>
      <c r="AF64" s="6"/>
      <c r="AG64" s="6"/>
      <c r="AH64" s="6"/>
      <c r="AI64" s="6"/>
      <c r="AJ64" s="6"/>
      <c r="AK64" s="6"/>
      <c r="AL64" s="6"/>
      <c r="AM64" s="6"/>
      <c r="AN64" s="6"/>
      <c r="AO64" s="6"/>
      <c r="AP64" s="6"/>
      <c r="AQ64" s="6"/>
      <c r="AR64" s="6"/>
      <c r="AS64" s="6"/>
      <c r="AT64" s="6"/>
      <c r="AU64" s="6"/>
      <c r="AV64" s="6"/>
      <c r="AW64" s="6"/>
      <c r="AX64" s="6"/>
      <c r="AY64" s="6"/>
      <c r="AZ64" s="6"/>
      <c r="BA64" s="6"/>
      <c r="BB64" s="6"/>
      <c r="BC64" s="6"/>
      <c r="BD64" s="6"/>
      <c r="BE64" s="6"/>
      <c r="BF64" s="6"/>
      <c r="BG64" s="6"/>
      <c r="BH64" s="6"/>
      <c r="BI64" s="6"/>
      <c r="BJ64" s="6"/>
      <c r="BK64" s="6"/>
      <c r="BL64" s="6"/>
      <c r="BM64" s="6"/>
      <c r="BN64" s="6"/>
      <c r="BO64" s="6"/>
      <c r="BP64" s="6"/>
      <c r="BQ64" s="6"/>
      <c r="BR64" s="6"/>
      <c r="BS64" s="6"/>
      <c r="BT64" s="6"/>
      <c r="BU64" s="6"/>
      <c r="BV64" s="6"/>
      <c r="BW64" s="6"/>
      <c r="BX64" s="6"/>
      <c r="BY64" s="6"/>
      <c r="BZ64" s="6"/>
      <c r="CA64" s="6"/>
      <c r="CB64" s="6"/>
      <c r="CC64" s="6"/>
      <c r="CD64" s="6"/>
      <c r="CE64" s="6"/>
      <c r="CF64" s="6"/>
      <c r="CG64" s="6"/>
      <c r="CH64" s="6"/>
      <c r="CI64" s="6"/>
      <c r="CJ64" s="6"/>
      <c r="CK64" s="6"/>
      <c r="CL64" s="6"/>
      <c r="CM64" s="6"/>
      <c r="CN64" s="6"/>
      <c r="CO64" s="6"/>
      <c r="CP64" s="6"/>
      <c r="CQ64" s="6"/>
      <c r="CR64" s="6"/>
      <c r="CS64" s="6"/>
      <c r="CT64" s="6"/>
      <c r="CU64" s="6"/>
      <c r="CV64" s="6"/>
      <c r="CW64" s="6"/>
      <c r="CX64" s="6"/>
    </row>
    <row r="65" spans="1:102" s="10" customFormat="1" ht="60.75" thickBot="1" x14ac:dyDescent="0.3">
      <c r="A65" s="270" t="s">
        <v>121</v>
      </c>
      <c r="B65" s="271" t="s">
        <v>122</v>
      </c>
      <c r="C65" s="272" t="s">
        <v>123</v>
      </c>
      <c r="D65" s="273" t="s">
        <v>5</v>
      </c>
      <c r="E65" s="274">
        <v>200000</v>
      </c>
      <c r="F65" s="262">
        <v>2.8E-3</v>
      </c>
      <c r="G65" s="263">
        <v>3.3999999999999998E-3</v>
      </c>
      <c r="H65" s="264">
        <v>0.21</v>
      </c>
      <c r="I65" s="275">
        <f t="shared" si="12"/>
        <v>560</v>
      </c>
      <c r="J65" s="276">
        <f t="shared" si="13"/>
        <v>680</v>
      </c>
      <c r="K65" s="248" t="s">
        <v>209</v>
      </c>
      <c r="L65" s="6"/>
      <c r="M65" s="19"/>
      <c r="N65" s="6"/>
      <c r="O65" s="6"/>
      <c r="P65" s="6"/>
      <c r="Q65" s="6"/>
      <c r="R65" s="6"/>
      <c r="S65" s="6"/>
      <c r="T65" s="6"/>
      <c r="U65" s="6"/>
      <c r="V65" s="6"/>
      <c r="W65" s="6"/>
      <c r="X65" s="6"/>
      <c r="Y65" s="6"/>
      <c r="Z65" s="6"/>
      <c r="AA65" s="6"/>
      <c r="AB65" s="6"/>
      <c r="AC65" s="6"/>
      <c r="AD65" s="6"/>
      <c r="AE65" s="6"/>
      <c r="AF65" s="6"/>
      <c r="AG65" s="6"/>
      <c r="AH65" s="6"/>
      <c r="AI65" s="6"/>
      <c r="AJ65" s="6"/>
      <c r="AK65" s="6"/>
      <c r="AL65" s="6"/>
      <c r="AM65" s="6"/>
      <c r="AN65" s="6"/>
      <c r="AO65" s="6"/>
      <c r="AP65" s="6"/>
      <c r="AQ65" s="6"/>
      <c r="AR65" s="6"/>
      <c r="AS65" s="6"/>
      <c r="AT65" s="6"/>
      <c r="AU65" s="6"/>
      <c r="AV65" s="6"/>
      <c r="AW65" s="6"/>
      <c r="AX65" s="6"/>
      <c r="AY65" s="6"/>
      <c r="AZ65" s="6"/>
      <c r="BA65" s="6"/>
      <c r="BB65" s="6"/>
      <c r="BC65" s="6"/>
      <c r="BD65" s="6"/>
      <c r="BE65" s="6"/>
      <c r="BF65" s="6"/>
      <c r="BG65" s="6"/>
      <c r="BH65" s="6"/>
      <c r="BI65" s="6"/>
      <c r="BJ65" s="6"/>
      <c r="BK65" s="6"/>
      <c r="BL65" s="6"/>
      <c r="BM65" s="6"/>
      <c r="BN65" s="6"/>
      <c r="BO65" s="6"/>
      <c r="BP65" s="6"/>
      <c r="BQ65" s="6"/>
      <c r="BR65" s="6"/>
      <c r="BS65" s="6"/>
      <c r="BT65" s="6"/>
      <c r="BU65" s="6"/>
      <c r="BV65" s="6"/>
      <c r="BW65" s="6"/>
      <c r="BX65" s="6"/>
      <c r="BY65" s="6"/>
      <c r="BZ65" s="6"/>
      <c r="CA65" s="6"/>
      <c r="CB65" s="6"/>
      <c r="CC65" s="6"/>
      <c r="CD65" s="6"/>
      <c r="CE65" s="6"/>
      <c r="CF65" s="6"/>
      <c r="CG65" s="6"/>
      <c r="CH65" s="6"/>
      <c r="CI65" s="6"/>
      <c r="CJ65" s="6"/>
      <c r="CK65" s="6"/>
      <c r="CL65" s="6"/>
      <c r="CM65" s="6"/>
      <c r="CN65" s="6"/>
      <c r="CO65" s="6"/>
      <c r="CP65" s="6"/>
      <c r="CQ65" s="6"/>
      <c r="CR65" s="6"/>
      <c r="CS65" s="6"/>
      <c r="CT65" s="6"/>
      <c r="CU65" s="6"/>
      <c r="CV65" s="6"/>
      <c r="CW65" s="6"/>
      <c r="CX65" s="6"/>
    </row>
    <row r="66" spans="1:102" s="10" customFormat="1" ht="75.75" thickBot="1" x14ac:dyDescent="0.3">
      <c r="A66" s="74">
        <v>118</v>
      </c>
      <c r="B66" s="178" t="s">
        <v>124</v>
      </c>
      <c r="C66" s="108" t="s">
        <v>125</v>
      </c>
      <c r="D66" s="90" t="s">
        <v>5</v>
      </c>
      <c r="E66" s="176">
        <v>800000</v>
      </c>
      <c r="F66" s="177">
        <v>1.6199999999999999E-2</v>
      </c>
      <c r="G66" s="167">
        <v>1.7000000000000001E-2</v>
      </c>
      <c r="H66" s="168">
        <v>0.05</v>
      </c>
      <c r="I66" s="135">
        <f t="shared" si="12"/>
        <v>12960</v>
      </c>
      <c r="J66" s="121">
        <f t="shared" si="13"/>
        <v>13600.000000000002</v>
      </c>
      <c r="K66" s="244" t="s">
        <v>210</v>
      </c>
      <c r="L66" s="26"/>
      <c r="M66" s="21"/>
      <c r="N66" s="6"/>
      <c r="O66" s="6"/>
      <c r="P66" s="6"/>
      <c r="Q66" s="6"/>
      <c r="R66" s="6"/>
      <c r="S66" s="6"/>
      <c r="T66" s="6"/>
      <c r="U66" s="6"/>
      <c r="V66" s="6"/>
      <c r="W66" s="6"/>
      <c r="X66" s="6"/>
      <c r="Y66" s="6"/>
      <c r="Z66" s="6"/>
      <c r="AA66" s="6"/>
      <c r="AB66" s="6"/>
      <c r="AC66" s="6"/>
      <c r="AD66" s="6"/>
      <c r="AE66" s="6"/>
      <c r="AF66" s="6"/>
      <c r="AG66" s="6"/>
      <c r="AH66" s="6"/>
      <c r="AI66" s="6"/>
      <c r="AJ66" s="6"/>
      <c r="AK66" s="6"/>
      <c r="AL66" s="6"/>
      <c r="AM66" s="6"/>
      <c r="AN66" s="6"/>
      <c r="AO66" s="6"/>
      <c r="AP66" s="6"/>
      <c r="AQ66" s="6"/>
      <c r="AR66" s="6"/>
      <c r="AS66" s="6"/>
      <c r="AT66" s="6"/>
      <c r="AU66" s="6"/>
      <c r="AV66" s="6"/>
      <c r="AW66" s="6"/>
      <c r="AX66" s="6"/>
      <c r="AY66" s="6"/>
      <c r="AZ66" s="6"/>
      <c r="BA66" s="6"/>
      <c r="BB66" s="6"/>
      <c r="BC66" s="6"/>
      <c r="BD66" s="6"/>
      <c r="BE66" s="6"/>
      <c r="BF66" s="6"/>
      <c r="BG66" s="6"/>
      <c r="BH66" s="6"/>
      <c r="BI66" s="6"/>
      <c r="BJ66" s="6"/>
      <c r="BK66" s="6"/>
      <c r="BL66" s="6"/>
      <c r="BM66" s="6"/>
      <c r="BN66" s="6"/>
      <c r="BO66" s="6"/>
      <c r="BP66" s="6"/>
      <c r="BQ66" s="6"/>
      <c r="BR66" s="6"/>
      <c r="BS66" s="6"/>
      <c r="BT66" s="6"/>
      <c r="BU66" s="6"/>
      <c r="BV66" s="6"/>
      <c r="BW66" s="6"/>
      <c r="BX66" s="6"/>
      <c r="BY66" s="6"/>
      <c r="BZ66" s="6"/>
      <c r="CA66" s="6"/>
      <c r="CB66" s="6"/>
      <c r="CC66" s="6"/>
      <c r="CD66" s="6"/>
      <c r="CE66" s="6"/>
      <c r="CF66" s="6"/>
      <c r="CG66" s="6"/>
      <c r="CH66" s="6"/>
      <c r="CI66" s="6"/>
      <c r="CJ66" s="6"/>
      <c r="CK66" s="6"/>
      <c r="CL66" s="6"/>
      <c r="CM66" s="6"/>
      <c r="CN66" s="6"/>
      <c r="CO66" s="6"/>
      <c r="CP66" s="6"/>
      <c r="CQ66" s="6"/>
      <c r="CR66" s="6"/>
      <c r="CS66" s="6"/>
      <c r="CT66" s="6"/>
      <c r="CU66" s="6"/>
      <c r="CV66" s="6"/>
      <c r="CW66" s="6"/>
      <c r="CX66" s="6"/>
    </row>
    <row r="67" spans="1:102" s="10" customFormat="1" ht="90.75" thickBot="1" x14ac:dyDescent="0.3">
      <c r="A67" s="104" t="s">
        <v>126</v>
      </c>
      <c r="B67" s="97" t="s">
        <v>127</v>
      </c>
      <c r="C67" s="183" t="s">
        <v>128</v>
      </c>
      <c r="D67" s="98" t="s">
        <v>5</v>
      </c>
      <c r="E67" s="184">
        <v>3000000</v>
      </c>
      <c r="F67" s="185">
        <v>2.1999999999999999E-2</v>
      </c>
      <c r="G67" s="179">
        <v>2.3099999999999999E-2</v>
      </c>
      <c r="H67" s="180">
        <v>0.05</v>
      </c>
      <c r="I67" s="181">
        <f t="shared" si="12"/>
        <v>66000</v>
      </c>
      <c r="J67" s="182">
        <f t="shared" si="13"/>
        <v>69300</v>
      </c>
      <c r="K67" s="244" t="s">
        <v>211</v>
      </c>
      <c r="L67" s="20"/>
      <c r="M67" s="21"/>
      <c r="N67" s="6"/>
      <c r="O67" s="6"/>
      <c r="P67" s="6"/>
      <c r="Q67" s="6"/>
      <c r="R67" s="6"/>
      <c r="S67" s="6"/>
      <c r="T67" s="6"/>
      <c r="U67" s="6"/>
      <c r="V67" s="6"/>
      <c r="W67" s="6"/>
      <c r="X67" s="6"/>
      <c r="Y67" s="6"/>
      <c r="Z67" s="6"/>
      <c r="AA67" s="6"/>
      <c r="AB67" s="6"/>
      <c r="AC67" s="6"/>
      <c r="AD67" s="6"/>
      <c r="AE67" s="6"/>
      <c r="AF67" s="6"/>
      <c r="AG67" s="6"/>
      <c r="AH67" s="6"/>
      <c r="AI67" s="6"/>
      <c r="AJ67" s="6"/>
      <c r="AK67" s="6"/>
      <c r="AL67" s="6"/>
      <c r="AM67" s="6"/>
      <c r="AN67" s="6"/>
      <c r="AO67" s="6"/>
      <c r="AP67" s="6"/>
      <c r="AQ67" s="6"/>
      <c r="AR67" s="6"/>
      <c r="AS67" s="6"/>
      <c r="AT67" s="6"/>
      <c r="AU67" s="6"/>
      <c r="AV67" s="6"/>
      <c r="AW67" s="6"/>
      <c r="AX67" s="6"/>
      <c r="AY67" s="6"/>
      <c r="AZ67" s="6"/>
      <c r="BA67" s="6"/>
      <c r="BB67" s="6"/>
      <c r="BC67" s="6"/>
      <c r="BD67" s="6"/>
      <c r="BE67" s="6"/>
      <c r="BF67" s="6"/>
      <c r="BG67" s="6"/>
      <c r="BH67" s="6"/>
      <c r="BI67" s="6"/>
      <c r="BJ67" s="6"/>
      <c r="BK67" s="6"/>
      <c r="BL67" s="6"/>
      <c r="BM67" s="6"/>
      <c r="BN67" s="6"/>
      <c r="BO67" s="6"/>
      <c r="BP67" s="6"/>
      <c r="BQ67" s="6"/>
      <c r="BR67" s="6"/>
      <c r="BS67" s="6"/>
      <c r="BT67" s="6"/>
      <c r="BU67" s="6"/>
      <c r="BV67" s="6"/>
      <c r="BW67" s="6"/>
      <c r="BX67" s="6"/>
      <c r="BY67" s="6"/>
      <c r="BZ67" s="6"/>
      <c r="CA67" s="6"/>
      <c r="CB67" s="6"/>
      <c r="CC67" s="6"/>
      <c r="CD67" s="6"/>
      <c r="CE67" s="6"/>
      <c r="CF67" s="6"/>
      <c r="CG67" s="6"/>
      <c r="CH67" s="6"/>
      <c r="CI67" s="6"/>
      <c r="CJ67" s="6"/>
      <c r="CK67" s="6"/>
      <c r="CL67" s="6"/>
      <c r="CM67" s="6"/>
      <c r="CN67" s="6"/>
      <c r="CO67" s="6"/>
      <c r="CP67" s="6"/>
      <c r="CQ67" s="6"/>
      <c r="CR67" s="6"/>
      <c r="CS67" s="6"/>
      <c r="CT67" s="6"/>
      <c r="CU67" s="6"/>
      <c r="CV67" s="6"/>
      <c r="CW67" s="6"/>
      <c r="CX67" s="6"/>
    </row>
    <row r="68" spans="1:102" s="10" customFormat="1" ht="60.75" thickBot="1" x14ac:dyDescent="0.3">
      <c r="A68" s="104" t="s">
        <v>129</v>
      </c>
      <c r="B68" s="97" t="s">
        <v>130</v>
      </c>
      <c r="C68" s="105" t="s">
        <v>131</v>
      </c>
      <c r="D68" s="98" t="s">
        <v>5</v>
      </c>
      <c r="E68" s="184">
        <v>200000</v>
      </c>
      <c r="F68" s="185">
        <v>2.2499999999999999E-2</v>
      </c>
      <c r="G68" s="179">
        <v>2.3599999999999999E-2</v>
      </c>
      <c r="H68" s="186">
        <v>0.05</v>
      </c>
      <c r="I68" s="181">
        <f t="shared" si="12"/>
        <v>4500</v>
      </c>
      <c r="J68" s="182">
        <f t="shared" si="13"/>
        <v>4720</v>
      </c>
      <c r="K68" s="244" t="s">
        <v>212</v>
      </c>
      <c r="L68" s="20"/>
      <c r="M68" s="21"/>
      <c r="N68" s="6"/>
      <c r="O68" s="6"/>
      <c r="P68" s="6"/>
      <c r="Q68" s="6"/>
      <c r="R68" s="6"/>
      <c r="S68" s="6"/>
      <c r="T68" s="6"/>
      <c r="U68" s="6"/>
      <c r="V68" s="6"/>
      <c r="W68" s="6"/>
      <c r="X68" s="6"/>
      <c r="Y68" s="6"/>
      <c r="Z68" s="6"/>
      <c r="AA68" s="6"/>
      <c r="AB68" s="6"/>
      <c r="AC68" s="6"/>
      <c r="AD68" s="6"/>
      <c r="AE68" s="6"/>
      <c r="AF68" s="6"/>
      <c r="AG68" s="6"/>
      <c r="AH68" s="6"/>
      <c r="AI68" s="6"/>
      <c r="AJ68" s="6"/>
      <c r="AK68" s="6"/>
      <c r="AL68" s="6"/>
      <c r="AM68" s="6"/>
      <c r="AN68" s="6"/>
      <c r="AO68" s="6"/>
      <c r="AP68" s="6"/>
      <c r="AQ68" s="6"/>
      <c r="AR68" s="6"/>
      <c r="AS68" s="6"/>
      <c r="AT68" s="6"/>
      <c r="AU68" s="6"/>
      <c r="AV68" s="6"/>
      <c r="AW68" s="6"/>
      <c r="AX68" s="6"/>
      <c r="AY68" s="6"/>
      <c r="AZ68" s="6"/>
      <c r="BA68" s="6"/>
      <c r="BB68" s="6"/>
      <c r="BC68" s="6"/>
      <c r="BD68" s="6"/>
      <c r="BE68" s="6"/>
      <c r="BF68" s="6"/>
      <c r="BG68" s="6"/>
      <c r="BH68" s="6"/>
      <c r="BI68" s="6"/>
      <c r="BJ68" s="6"/>
      <c r="BK68" s="6"/>
      <c r="BL68" s="6"/>
      <c r="BM68" s="6"/>
      <c r="BN68" s="6"/>
      <c r="BO68" s="6"/>
      <c r="BP68" s="6"/>
      <c r="BQ68" s="6"/>
      <c r="BR68" s="6"/>
      <c r="BS68" s="6"/>
      <c r="BT68" s="6"/>
      <c r="BU68" s="6"/>
      <c r="BV68" s="6"/>
      <c r="BW68" s="6"/>
      <c r="BX68" s="6"/>
      <c r="BY68" s="6"/>
      <c r="BZ68" s="6"/>
      <c r="CA68" s="6"/>
      <c r="CB68" s="6"/>
      <c r="CC68" s="6"/>
      <c r="CD68" s="6"/>
      <c r="CE68" s="6"/>
      <c r="CF68" s="6"/>
      <c r="CG68" s="6"/>
      <c r="CH68" s="6"/>
      <c r="CI68" s="6"/>
      <c r="CJ68" s="6"/>
      <c r="CK68" s="6"/>
      <c r="CL68" s="6"/>
      <c r="CM68" s="6"/>
      <c r="CN68" s="6"/>
      <c r="CO68" s="6"/>
      <c r="CP68" s="6"/>
      <c r="CQ68" s="6"/>
      <c r="CR68" s="6"/>
      <c r="CS68" s="6"/>
      <c r="CT68" s="6"/>
      <c r="CU68" s="6"/>
      <c r="CV68" s="6"/>
      <c r="CW68" s="6"/>
      <c r="CX68" s="6"/>
    </row>
    <row r="69" spans="1:102" s="10" customFormat="1" ht="60.75" thickBot="1" x14ac:dyDescent="0.3">
      <c r="A69" s="74" t="s">
        <v>132</v>
      </c>
      <c r="B69" s="103" t="s">
        <v>130</v>
      </c>
      <c r="C69" s="101" t="s">
        <v>133</v>
      </c>
      <c r="D69" s="90" t="s">
        <v>5</v>
      </c>
      <c r="E69" s="176">
        <v>600000</v>
      </c>
      <c r="F69" s="177">
        <v>1.15E-2</v>
      </c>
      <c r="G69" s="167">
        <v>1.21E-2</v>
      </c>
      <c r="H69" s="187">
        <v>0.05</v>
      </c>
      <c r="I69" s="135">
        <f t="shared" si="12"/>
        <v>6900</v>
      </c>
      <c r="J69" s="121">
        <f t="shared" si="13"/>
        <v>7260</v>
      </c>
      <c r="K69" s="244" t="s">
        <v>226</v>
      </c>
      <c r="L69" s="20"/>
      <c r="M69" s="21"/>
      <c r="N69" s="6"/>
      <c r="O69" s="6"/>
      <c r="P69" s="6"/>
      <c r="Q69" s="6"/>
      <c r="R69" s="6"/>
      <c r="S69" s="6"/>
      <c r="T69" s="6"/>
      <c r="U69" s="6"/>
      <c r="V69" s="6"/>
      <c r="W69" s="6"/>
      <c r="X69" s="6"/>
      <c r="Y69" s="6"/>
      <c r="Z69" s="6"/>
      <c r="AA69" s="6"/>
      <c r="AB69" s="6"/>
      <c r="AC69" s="6"/>
      <c r="AD69" s="6"/>
      <c r="AE69" s="6"/>
      <c r="AF69" s="6"/>
      <c r="AG69" s="6"/>
      <c r="AH69" s="6"/>
      <c r="AI69" s="6"/>
      <c r="AJ69" s="6"/>
      <c r="AK69" s="6"/>
      <c r="AL69" s="6"/>
      <c r="AM69" s="6"/>
      <c r="AN69" s="6"/>
      <c r="AO69" s="6"/>
      <c r="AP69" s="6"/>
      <c r="AQ69" s="6"/>
      <c r="AR69" s="6"/>
      <c r="AS69" s="6"/>
      <c r="AT69" s="6"/>
      <c r="AU69" s="6"/>
      <c r="AV69" s="6"/>
      <c r="AW69" s="6"/>
      <c r="AX69" s="6"/>
      <c r="AY69" s="6"/>
      <c r="AZ69" s="6"/>
      <c r="BA69" s="6"/>
      <c r="BB69" s="6"/>
      <c r="BC69" s="6"/>
      <c r="BD69" s="6"/>
      <c r="BE69" s="6"/>
      <c r="BF69" s="6"/>
      <c r="BG69" s="6"/>
      <c r="BH69" s="6"/>
      <c r="BI69" s="6"/>
      <c r="BJ69" s="6"/>
      <c r="BK69" s="6"/>
      <c r="BL69" s="6"/>
      <c r="BM69" s="6"/>
      <c r="BN69" s="6"/>
      <c r="BO69" s="6"/>
      <c r="BP69" s="6"/>
      <c r="BQ69" s="6"/>
      <c r="BR69" s="6"/>
      <c r="BS69" s="6"/>
      <c r="BT69" s="6"/>
      <c r="BU69" s="6"/>
      <c r="BV69" s="6"/>
      <c r="BW69" s="6"/>
      <c r="BX69" s="6"/>
      <c r="BY69" s="6"/>
      <c r="BZ69" s="6"/>
      <c r="CA69" s="6"/>
      <c r="CB69" s="6"/>
      <c r="CC69" s="6"/>
      <c r="CD69" s="6"/>
      <c r="CE69" s="6"/>
      <c r="CF69" s="6"/>
      <c r="CG69" s="6"/>
      <c r="CH69" s="6"/>
      <c r="CI69" s="6"/>
      <c r="CJ69" s="6"/>
      <c r="CK69" s="6"/>
      <c r="CL69" s="6"/>
      <c r="CM69" s="6"/>
      <c r="CN69" s="6"/>
      <c r="CO69" s="6"/>
      <c r="CP69" s="6"/>
      <c r="CQ69" s="6"/>
      <c r="CR69" s="6"/>
      <c r="CS69" s="6"/>
      <c r="CT69" s="6"/>
      <c r="CU69" s="6"/>
      <c r="CV69" s="6"/>
      <c r="CW69" s="6"/>
      <c r="CX69" s="6"/>
    </row>
    <row r="70" spans="1:102" s="10" customFormat="1" ht="90" x14ac:dyDescent="0.25">
      <c r="A70" s="72" t="s">
        <v>134</v>
      </c>
      <c r="B70" s="41" t="s">
        <v>135</v>
      </c>
      <c r="C70" s="92" t="s">
        <v>184</v>
      </c>
      <c r="D70" s="44"/>
      <c r="E70" s="45"/>
      <c r="F70" s="45"/>
      <c r="G70" s="46"/>
      <c r="H70" s="46"/>
      <c r="I70" s="95"/>
      <c r="J70" s="61"/>
      <c r="K70" s="30"/>
      <c r="L70" s="6"/>
      <c r="M70" s="6"/>
      <c r="N70" s="6"/>
      <c r="O70" s="6"/>
      <c r="P70" s="6"/>
      <c r="Q70" s="6"/>
      <c r="R70" s="6"/>
      <c r="S70" s="6"/>
      <c r="T70" s="6"/>
      <c r="U70" s="6"/>
      <c r="V70" s="6"/>
      <c r="W70" s="6"/>
      <c r="X70" s="6"/>
      <c r="Y70" s="6"/>
      <c r="Z70" s="6"/>
      <c r="AA70" s="6"/>
      <c r="AB70" s="6"/>
      <c r="AC70" s="6"/>
      <c r="AD70" s="6"/>
      <c r="AE70" s="6"/>
      <c r="AF70" s="6"/>
      <c r="AG70" s="6"/>
      <c r="AH70" s="6"/>
      <c r="AI70" s="6"/>
      <c r="AJ70" s="6"/>
      <c r="AK70" s="6"/>
      <c r="AL70" s="6"/>
      <c r="AM70" s="6"/>
      <c r="AN70" s="6"/>
      <c r="AO70" s="6"/>
      <c r="AP70" s="6"/>
      <c r="AQ70" s="6"/>
      <c r="AR70" s="6"/>
      <c r="AS70" s="6"/>
      <c r="AT70" s="6"/>
      <c r="AU70" s="6"/>
      <c r="AV70" s="6"/>
      <c r="AW70" s="6"/>
      <c r="AX70" s="6"/>
      <c r="AY70" s="6"/>
      <c r="AZ70" s="6"/>
      <c r="BA70" s="6"/>
      <c r="BB70" s="6"/>
      <c r="BC70" s="6"/>
      <c r="BD70" s="6"/>
      <c r="BE70" s="6"/>
      <c r="BF70" s="6"/>
      <c r="BG70" s="6"/>
      <c r="BH70" s="6"/>
      <c r="BI70" s="6"/>
      <c r="BJ70" s="6"/>
      <c r="BK70" s="6"/>
      <c r="BL70" s="6"/>
      <c r="BM70" s="6"/>
      <c r="BN70" s="6"/>
      <c r="BO70" s="6"/>
      <c r="BP70" s="6"/>
      <c r="BQ70" s="6"/>
      <c r="BR70" s="6"/>
      <c r="BS70" s="6"/>
      <c r="BT70" s="6"/>
      <c r="BU70" s="6"/>
      <c r="BV70" s="6"/>
      <c r="BW70" s="6"/>
      <c r="BX70" s="6"/>
      <c r="BY70" s="6"/>
      <c r="BZ70" s="6"/>
      <c r="CA70" s="6"/>
      <c r="CB70" s="6"/>
      <c r="CC70" s="6"/>
      <c r="CD70" s="6"/>
      <c r="CE70" s="6"/>
      <c r="CF70" s="6"/>
      <c r="CG70" s="6"/>
      <c r="CH70" s="6"/>
      <c r="CI70" s="6"/>
      <c r="CJ70" s="6"/>
      <c r="CK70" s="6"/>
      <c r="CL70" s="6"/>
      <c r="CM70" s="6"/>
      <c r="CN70" s="6"/>
      <c r="CO70" s="6"/>
      <c r="CP70" s="6"/>
      <c r="CQ70" s="6"/>
      <c r="CR70" s="6"/>
      <c r="CS70" s="6"/>
      <c r="CT70" s="6"/>
      <c r="CU70" s="6"/>
      <c r="CV70" s="6"/>
      <c r="CW70" s="6"/>
      <c r="CX70" s="6"/>
    </row>
    <row r="71" spans="1:102" s="10" customFormat="1" ht="33" customHeight="1" x14ac:dyDescent="0.25">
      <c r="A71" s="35" t="s">
        <v>136</v>
      </c>
      <c r="B71" s="35"/>
      <c r="C71" s="40" t="s">
        <v>137</v>
      </c>
      <c r="D71" s="34" t="s">
        <v>35</v>
      </c>
      <c r="E71" s="235">
        <v>250000</v>
      </c>
      <c r="F71" s="236">
        <v>0.13059999999999999</v>
      </c>
      <c r="G71" s="237">
        <v>0.1371</v>
      </c>
      <c r="H71" s="238">
        <v>0.05</v>
      </c>
      <c r="I71" s="239">
        <f>E71*F71</f>
        <v>32650</v>
      </c>
      <c r="J71" s="240">
        <f>E71*G71</f>
        <v>34275</v>
      </c>
      <c r="K71" s="229" t="s">
        <v>200</v>
      </c>
      <c r="L71" s="6"/>
      <c r="M71" s="6"/>
      <c r="N71" s="6"/>
      <c r="O71" s="6"/>
      <c r="P71" s="6"/>
      <c r="Q71" s="6"/>
      <c r="R71" s="6"/>
      <c r="S71" s="6"/>
      <c r="T71" s="6"/>
      <c r="U71" s="6"/>
      <c r="V71" s="6"/>
      <c r="W71" s="6"/>
      <c r="X71" s="6"/>
      <c r="Y71" s="6"/>
      <c r="Z71" s="6"/>
      <c r="AA71" s="6"/>
      <c r="AB71" s="6"/>
      <c r="AC71" s="6"/>
      <c r="AD71" s="6"/>
      <c r="AE71" s="6"/>
      <c r="AF71" s="6"/>
      <c r="AG71" s="6"/>
      <c r="AH71" s="6"/>
      <c r="AI71" s="6"/>
      <c r="AJ71" s="6"/>
      <c r="AK71" s="6"/>
      <c r="AL71" s="6"/>
      <c r="AM71" s="6"/>
      <c r="AN71" s="6"/>
      <c r="AO71" s="6"/>
      <c r="AP71" s="6"/>
      <c r="AQ71" s="6"/>
      <c r="AR71" s="6"/>
      <c r="AS71" s="6"/>
      <c r="AT71" s="6"/>
      <c r="AU71" s="6"/>
      <c r="AV71" s="6"/>
      <c r="AW71" s="6"/>
      <c r="AX71" s="6"/>
      <c r="AY71" s="6"/>
      <c r="AZ71" s="6"/>
      <c r="BA71" s="6"/>
      <c r="BB71" s="6"/>
      <c r="BC71" s="6"/>
      <c r="BD71" s="6"/>
      <c r="BE71" s="6"/>
      <c r="BF71" s="6"/>
      <c r="BG71" s="6"/>
      <c r="BH71" s="6"/>
      <c r="BI71" s="6"/>
      <c r="BJ71" s="6"/>
      <c r="BK71" s="6"/>
      <c r="BL71" s="6"/>
      <c r="BM71" s="6"/>
      <c r="BN71" s="6"/>
      <c r="BO71" s="6"/>
      <c r="BP71" s="6"/>
      <c r="BQ71" s="6"/>
      <c r="BR71" s="6"/>
      <c r="BS71" s="6"/>
      <c r="BT71" s="6"/>
      <c r="BU71" s="6"/>
      <c r="BV71" s="6"/>
      <c r="BW71" s="6"/>
      <c r="BX71" s="6"/>
      <c r="BY71" s="6"/>
      <c r="BZ71" s="6"/>
      <c r="CA71" s="6"/>
      <c r="CB71" s="6"/>
      <c r="CC71" s="6"/>
      <c r="CD71" s="6"/>
      <c r="CE71" s="6"/>
      <c r="CF71" s="6"/>
      <c r="CG71" s="6"/>
      <c r="CH71" s="6"/>
      <c r="CI71" s="6"/>
      <c r="CJ71" s="6"/>
      <c r="CK71" s="6"/>
      <c r="CL71" s="6"/>
      <c r="CM71" s="6"/>
      <c r="CN71" s="6"/>
      <c r="CO71" s="6"/>
      <c r="CP71" s="6"/>
      <c r="CQ71" s="6"/>
      <c r="CR71" s="6"/>
      <c r="CS71" s="6"/>
      <c r="CT71" s="6"/>
      <c r="CU71" s="6"/>
      <c r="CV71" s="6"/>
      <c r="CW71" s="6"/>
      <c r="CX71" s="6"/>
    </row>
    <row r="72" spans="1:102" s="10" customFormat="1" ht="33" customHeight="1" thickBot="1" x14ac:dyDescent="0.3">
      <c r="A72" s="37" t="s">
        <v>138</v>
      </c>
      <c r="B72" s="37"/>
      <c r="C72" s="102" t="s">
        <v>139</v>
      </c>
      <c r="D72" s="38" t="s">
        <v>5</v>
      </c>
      <c r="E72" s="241">
        <v>9000</v>
      </c>
      <c r="F72" s="242">
        <v>1.4872000000000001</v>
      </c>
      <c r="G72" s="243">
        <v>1.5616000000000001</v>
      </c>
      <c r="H72" s="238">
        <v>0.05</v>
      </c>
      <c r="I72" s="239">
        <f>E72*F72</f>
        <v>13384.800000000001</v>
      </c>
      <c r="J72" s="240">
        <f>E72*G72</f>
        <v>14054.400000000001</v>
      </c>
      <c r="K72" s="231"/>
      <c r="L72" s="6"/>
      <c r="M72" s="6"/>
      <c r="N72" s="6"/>
      <c r="O72" s="6"/>
      <c r="P72" s="6"/>
      <c r="Q72" s="6"/>
      <c r="R72" s="6"/>
      <c r="S72" s="6"/>
      <c r="T72" s="6"/>
      <c r="U72" s="6"/>
      <c r="V72" s="6"/>
      <c r="W72" s="6"/>
      <c r="X72" s="6"/>
      <c r="Y72" s="6"/>
      <c r="Z72" s="6"/>
      <c r="AA72" s="6"/>
      <c r="AB72" s="6"/>
      <c r="AC72" s="6"/>
      <c r="AD72" s="6"/>
      <c r="AE72" s="6"/>
      <c r="AF72" s="6"/>
      <c r="AG72" s="6"/>
      <c r="AH72" s="6"/>
      <c r="AI72" s="6"/>
      <c r="AJ72" s="6"/>
      <c r="AK72" s="6"/>
      <c r="AL72" s="6"/>
      <c r="AM72" s="6"/>
      <c r="AN72" s="6"/>
      <c r="AO72" s="6"/>
      <c r="AP72" s="6"/>
      <c r="AQ72" s="6"/>
      <c r="AR72" s="6"/>
      <c r="AS72" s="6"/>
      <c r="AT72" s="6"/>
      <c r="AU72" s="6"/>
      <c r="AV72" s="6"/>
      <c r="AW72" s="6"/>
      <c r="AX72" s="6"/>
      <c r="AY72" s="6"/>
      <c r="AZ72" s="6"/>
      <c r="BA72" s="6"/>
      <c r="BB72" s="6"/>
      <c r="BC72" s="6"/>
      <c r="BD72" s="6"/>
      <c r="BE72" s="6"/>
      <c r="BF72" s="6"/>
      <c r="BG72" s="6"/>
      <c r="BH72" s="6"/>
      <c r="BI72" s="6"/>
      <c r="BJ72" s="6"/>
      <c r="BK72" s="6"/>
      <c r="BL72" s="6"/>
      <c r="BM72" s="6"/>
      <c r="BN72" s="6"/>
      <c r="BO72" s="6"/>
      <c r="BP72" s="6"/>
      <c r="BQ72" s="6"/>
      <c r="BR72" s="6"/>
      <c r="BS72" s="6"/>
      <c r="BT72" s="6"/>
      <c r="BU72" s="6"/>
      <c r="BV72" s="6"/>
      <c r="BW72" s="6"/>
      <c r="BX72" s="6"/>
      <c r="BY72" s="6"/>
      <c r="BZ72" s="6"/>
      <c r="CA72" s="6"/>
      <c r="CB72" s="6"/>
      <c r="CC72" s="6"/>
      <c r="CD72" s="6"/>
      <c r="CE72" s="6"/>
      <c r="CF72" s="6"/>
      <c r="CG72" s="6"/>
      <c r="CH72" s="6"/>
      <c r="CI72" s="6"/>
      <c r="CJ72" s="6"/>
      <c r="CK72" s="6"/>
      <c r="CL72" s="6"/>
      <c r="CM72" s="6"/>
      <c r="CN72" s="6"/>
      <c r="CO72" s="6"/>
      <c r="CP72" s="6"/>
      <c r="CQ72" s="6"/>
      <c r="CR72" s="6"/>
      <c r="CS72" s="6"/>
      <c r="CT72" s="6"/>
      <c r="CU72" s="6"/>
      <c r="CV72" s="6"/>
      <c r="CW72" s="6"/>
      <c r="CX72" s="6"/>
    </row>
    <row r="73" spans="1:102" s="10" customFormat="1" thickBot="1" x14ac:dyDescent="0.3">
      <c r="A73" s="189" t="s">
        <v>140</v>
      </c>
      <c r="B73" s="190"/>
      <c r="C73" s="246"/>
      <c r="D73" s="190"/>
      <c r="E73" s="190"/>
      <c r="F73" s="190"/>
      <c r="G73" s="190"/>
      <c r="H73" s="191"/>
      <c r="I73" s="175">
        <f>I71+I72</f>
        <v>46034.8</v>
      </c>
      <c r="J73" s="121">
        <f>J71+J72</f>
        <v>48329.4</v>
      </c>
      <c r="K73" s="30"/>
      <c r="L73" s="19"/>
      <c r="M73" s="19"/>
      <c r="N73" s="6"/>
      <c r="O73" s="6"/>
      <c r="P73" s="6"/>
      <c r="Q73" s="6"/>
      <c r="R73" s="6"/>
      <c r="S73" s="6"/>
      <c r="T73" s="6"/>
      <c r="U73" s="6"/>
      <c r="V73" s="6"/>
      <c r="W73" s="6"/>
      <c r="X73" s="6"/>
      <c r="Y73" s="6"/>
      <c r="Z73" s="6"/>
      <c r="AA73" s="6"/>
      <c r="AB73" s="6"/>
      <c r="AC73" s="6"/>
      <c r="AD73" s="6"/>
      <c r="AE73" s="6"/>
      <c r="AF73" s="6"/>
      <c r="AG73" s="6"/>
      <c r="AH73" s="6"/>
      <c r="AI73" s="6"/>
      <c r="AJ73" s="6"/>
      <c r="AK73" s="6"/>
      <c r="AL73" s="6"/>
      <c r="AM73" s="6"/>
      <c r="AN73" s="6"/>
      <c r="AO73" s="6"/>
      <c r="AP73" s="6"/>
      <c r="AQ73" s="6"/>
      <c r="AR73" s="6"/>
      <c r="AS73" s="6"/>
      <c r="AT73" s="6"/>
      <c r="AU73" s="6"/>
      <c r="AV73" s="6"/>
      <c r="AW73" s="6"/>
      <c r="AX73" s="6"/>
      <c r="AY73" s="6"/>
      <c r="AZ73" s="6"/>
      <c r="BA73" s="6"/>
      <c r="BB73" s="6"/>
      <c r="BC73" s="6"/>
      <c r="BD73" s="6"/>
      <c r="BE73" s="6"/>
      <c r="BF73" s="6"/>
      <c r="BG73" s="6"/>
      <c r="BH73" s="6"/>
      <c r="BI73" s="6"/>
      <c r="BJ73" s="6"/>
      <c r="BK73" s="6"/>
      <c r="BL73" s="6"/>
      <c r="BM73" s="6"/>
      <c r="BN73" s="6"/>
      <c r="BO73" s="6"/>
      <c r="BP73" s="6"/>
      <c r="BQ73" s="6"/>
      <c r="BR73" s="6"/>
      <c r="BS73" s="6"/>
      <c r="BT73" s="6"/>
      <c r="BU73" s="6"/>
      <c r="BV73" s="6"/>
      <c r="BW73" s="6"/>
      <c r="BX73" s="6"/>
      <c r="BY73" s="6"/>
      <c r="BZ73" s="6"/>
      <c r="CA73" s="6"/>
      <c r="CB73" s="6"/>
      <c r="CC73" s="6"/>
      <c r="CD73" s="6"/>
      <c r="CE73" s="6"/>
      <c r="CF73" s="6"/>
      <c r="CG73" s="6"/>
      <c r="CH73" s="6"/>
      <c r="CI73" s="6"/>
      <c r="CJ73" s="6"/>
      <c r="CK73" s="6"/>
      <c r="CL73" s="6"/>
      <c r="CM73" s="6"/>
      <c r="CN73" s="6"/>
      <c r="CO73" s="6"/>
      <c r="CP73" s="6"/>
      <c r="CQ73" s="6"/>
      <c r="CR73" s="6"/>
      <c r="CS73" s="6"/>
      <c r="CT73" s="6"/>
      <c r="CU73" s="6"/>
      <c r="CV73" s="6"/>
      <c r="CW73" s="6"/>
      <c r="CX73" s="6"/>
    </row>
    <row r="74" spans="1:102" s="10" customFormat="1" ht="90" x14ac:dyDescent="0.25">
      <c r="A74" s="72" t="s">
        <v>141</v>
      </c>
      <c r="B74" s="41" t="s">
        <v>142</v>
      </c>
      <c r="C74" s="247" t="s">
        <v>143</v>
      </c>
      <c r="D74" s="44"/>
      <c r="E74" s="45"/>
      <c r="F74" s="45"/>
      <c r="G74" s="46"/>
      <c r="H74" s="46"/>
      <c r="I74" s="95"/>
      <c r="J74" s="61"/>
      <c r="K74" s="30"/>
      <c r="L74" s="6"/>
      <c r="M74" s="6"/>
      <c r="N74" s="6"/>
      <c r="O74" s="6"/>
      <c r="P74" s="6"/>
      <c r="Q74" s="6"/>
      <c r="R74" s="6"/>
      <c r="S74" s="6"/>
      <c r="T74" s="6"/>
      <c r="U74" s="6"/>
      <c r="V74" s="6"/>
      <c r="W74" s="6"/>
      <c r="X74" s="6"/>
      <c r="Y74" s="6"/>
      <c r="Z74" s="6"/>
      <c r="AA74" s="6"/>
      <c r="AB74" s="6"/>
      <c r="AC74" s="6"/>
      <c r="AD74" s="6"/>
      <c r="AE74" s="6"/>
      <c r="AF74" s="6"/>
      <c r="AG74" s="6"/>
      <c r="AH74" s="6"/>
      <c r="AI74" s="6"/>
      <c r="AJ74" s="6"/>
      <c r="AK74" s="6"/>
      <c r="AL74" s="6"/>
      <c r="AM74" s="6"/>
      <c r="AN74" s="6"/>
      <c r="AO74" s="6"/>
      <c r="AP74" s="6"/>
      <c r="AQ74" s="6"/>
      <c r="AR74" s="6"/>
      <c r="AS74" s="6"/>
      <c r="AT74" s="6"/>
      <c r="AU74" s="6"/>
      <c r="AV74" s="6"/>
      <c r="AW74" s="6"/>
      <c r="AX74" s="6"/>
      <c r="AY74" s="6"/>
      <c r="AZ74" s="6"/>
      <c r="BA74" s="6"/>
      <c r="BB74" s="6"/>
      <c r="BC74" s="6"/>
      <c r="BD74" s="6"/>
      <c r="BE74" s="6"/>
      <c r="BF74" s="6"/>
      <c r="BG74" s="6"/>
      <c r="BH74" s="6"/>
      <c r="BI74" s="6"/>
      <c r="BJ74" s="6"/>
      <c r="BK74" s="6"/>
      <c r="BL74" s="6"/>
      <c r="BM74" s="6"/>
      <c r="BN74" s="6"/>
      <c r="BO74" s="6"/>
      <c r="BP74" s="6"/>
      <c r="BQ74" s="6"/>
      <c r="BR74" s="6"/>
      <c r="BS74" s="6"/>
      <c r="BT74" s="6"/>
      <c r="BU74" s="6"/>
      <c r="BV74" s="6"/>
      <c r="BW74" s="6"/>
      <c r="BX74" s="6"/>
      <c r="BY74" s="6"/>
      <c r="BZ74" s="6"/>
      <c r="CA74" s="6"/>
      <c r="CB74" s="6"/>
      <c r="CC74" s="6"/>
      <c r="CD74" s="6"/>
      <c r="CE74" s="6"/>
      <c r="CF74" s="6"/>
      <c r="CG74" s="6"/>
      <c r="CH74" s="6"/>
      <c r="CI74" s="6"/>
      <c r="CJ74" s="6"/>
      <c r="CK74" s="6"/>
      <c r="CL74" s="6"/>
      <c r="CM74" s="6"/>
      <c r="CN74" s="6"/>
      <c r="CO74" s="6"/>
      <c r="CP74" s="6"/>
      <c r="CQ74" s="6"/>
      <c r="CR74" s="6"/>
      <c r="CS74" s="6"/>
      <c r="CT74" s="6"/>
      <c r="CU74" s="6"/>
      <c r="CV74" s="6"/>
      <c r="CW74" s="6"/>
      <c r="CX74" s="6"/>
    </row>
    <row r="75" spans="1:102" s="10" customFormat="1" ht="30" customHeight="1" x14ac:dyDescent="0.25">
      <c r="A75" s="35" t="s">
        <v>144</v>
      </c>
      <c r="B75" s="35"/>
      <c r="C75" s="40" t="s">
        <v>145</v>
      </c>
      <c r="D75" s="34" t="s">
        <v>5</v>
      </c>
      <c r="E75" s="136">
        <v>2000000</v>
      </c>
      <c r="F75" s="138">
        <v>0.01</v>
      </c>
      <c r="G75" s="171">
        <v>1.0500000000000001E-2</v>
      </c>
      <c r="H75" s="173">
        <v>0.05</v>
      </c>
      <c r="I75" s="174">
        <f>E75*F75</f>
        <v>20000</v>
      </c>
      <c r="J75" s="117">
        <f>E75*G75</f>
        <v>21000</v>
      </c>
      <c r="K75" s="232" t="s">
        <v>227</v>
      </c>
      <c r="L75" s="6"/>
      <c r="M75" s="6"/>
      <c r="N75" s="6"/>
      <c r="O75" s="6"/>
      <c r="P75" s="6"/>
      <c r="Q75" s="6"/>
      <c r="R75" s="6"/>
      <c r="S75" s="6"/>
      <c r="T75" s="6"/>
      <c r="U75" s="6"/>
      <c r="V75" s="6"/>
      <c r="W75" s="6"/>
      <c r="X75" s="6"/>
      <c r="Y75" s="6"/>
      <c r="Z75" s="6"/>
      <c r="AA75" s="6"/>
      <c r="AB75" s="6"/>
      <c r="AC75" s="6"/>
      <c r="AD75" s="6"/>
      <c r="AE75" s="6"/>
      <c r="AF75" s="6"/>
      <c r="AG75" s="6"/>
      <c r="AH75" s="6"/>
      <c r="AI75" s="6"/>
      <c r="AJ75" s="6"/>
      <c r="AK75" s="6"/>
      <c r="AL75" s="6"/>
      <c r="AM75" s="6"/>
      <c r="AN75" s="6"/>
      <c r="AO75" s="6"/>
      <c r="AP75" s="6"/>
      <c r="AQ75" s="6"/>
      <c r="AR75" s="6"/>
      <c r="AS75" s="6"/>
      <c r="AT75" s="6"/>
      <c r="AU75" s="6"/>
      <c r="AV75" s="6"/>
      <c r="AW75" s="6"/>
      <c r="AX75" s="6"/>
      <c r="AY75" s="6"/>
      <c r="AZ75" s="6"/>
      <c r="BA75" s="6"/>
      <c r="BB75" s="6"/>
      <c r="BC75" s="6"/>
      <c r="BD75" s="6"/>
      <c r="BE75" s="6"/>
      <c r="BF75" s="6"/>
      <c r="BG75" s="6"/>
      <c r="BH75" s="6"/>
      <c r="BI75" s="6"/>
      <c r="BJ75" s="6"/>
      <c r="BK75" s="6"/>
      <c r="BL75" s="6"/>
      <c r="BM75" s="6"/>
      <c r="BN75" s="6"/>
      <c r="BO75" s="6"/>
      <c r="BP75" s="6"/>
      <c r="BQ75" s="6"/>
      <c r="BR75" s="6"/>
      <c r="BS75" s="6"/>
      <c r="BT75" s="6"/>
      <c r="BU75" s="6"/>
      <c r="BV75" s="6"/>
      <c r="BW75" s="6"/>
      <c r="BX75" s="6"/>
      <c r="BY75" s="6"/>
      <c r="BZ75" s="6"/>
      <c r="CA75" s="6"/>
      <c r="CB75" s="6"/>
      <c r="CC75" s="6"/>
      <c r="CD75" s="6"/>
      <c r="CE75" s="6"/>
      <c r="CF75" s="6"/>
      <c r="CG75" s="6"/>
      <c r="CH75" s="6"/>
      <c r="CI75" s="6"/>
      <c r="CJ75" s="6"/>
      <c r="CK75" s="6"/>
      <c r="CL75" s="6"/>
      <c r="CM75" s="6"/>
      <c r="CN75" s="6"/>
      <c r="CO75" s="6"/>
      <c r="CP75" s="6"/>
      <c r="CQ75" s="6"/>
      <c r="CR75" s="6"/>
      <c r="CS75" s="6"/>
      <c r="CT75" s="6"/>
      <c r="CU75" s="6"/>
      <c r="CV75" s="6"/>
      <c r="CW75" s="6"/>
      <c r="CX75" s="6"/>
    </row>
    <row r="76" spans="1:102" s="10" customFormat="1" ht="44.25" customHeight="1" thickBot="1" x14ac:dyDescent="0.3">
      <c r="A76" s="37" t="s">
        <v>146</v>
      </c>
      <c r="B76" s="37"/>
      <c r="C76" s="102" t="s">
        <v>147</v>
      </c>
      <c r="D76" s="38" t="s">
        <v>5</v>
      </c>
      <c r="E76" s="137">
        <v>700000</v>
      </c>
      <c r="F76" s="139">
        <v>2.35E-2</v>
      </c>
      <c r="G76" s="172">
        <v>2.47E-2</v>
      </c>
      <c r="H76" s="173">
        <v>0.05</v>
      </c>
      <c r="I76" s="188">
        <f>E76*F76</f>
        <v>16450</v>
      </c>
      <c r="J76" s="117">
        <f>E76*G76</f>
        <v>17290</v>
      </c>
      <c r="K76" s="233"/>
      <c r="L76" s="6"/>
      <c r="M76" s="6"/>
      <c r="N76" s="6"/>
      <c r="O76" s="6"/>
      <c r="P76" s="6"/>
      <c r="Q76" s="6"/>
      <c r="R76" s="6"/>
      <c r="S76" s="6"/>
      <c r="T76" s="6"/>
      <c r="U76" s="6"/>
      <c r="V76" s="6"/>
      <c r="W76" s="6"/>
      <c r="X76" s="6"/>
      <c r="Y76" s="6"/>
      <c r="Z76" s="6"/>
      <c r="AA76" s="6"/>
      <c r="AB76" s="6"/>
      <c r="AC76" s="6"/>
      <c r="AD76" s="6"/>
      <c r="AE76" s="6"/>
      <c r="AF76" s="6"/>
      <c r="AG76" s="6"/>
      <c r="AH76" s="6"/>
      <c r="AI76" s="6"/>
      <c r="AJ76" s="6"/>
      <c r="AK76" s="6"/>
      <c r="AL76" s="6"/>
      <c r="AM76" s="6"/>
      <c r="AN76" s="6"/>
      <c r="AO76" s="6"/>
      <c r="AP76" s="6"/>
      <c r="AQ76" s="6"/>
      <c r="AR76" s="6"/>
      <c r="AS76" s="6"/>
      <c r="AT76" s="6"/>
      <c r="AU76" s="6"/>
      <c r="AV76" s="6"/>
      <c r="AW76" s="6"/>
      <c r="AX76" s="6"/>
      <c r="AY76" s="6"/>
      <c r="AZ76" s="6"/>
      <c r="BA76" s="6"/>
      <c r="BB76" s="6"/>
      <c r="BC76" s="6"/>
      <c r="BD76" s="6"/>
      <c r="BE76" s="6"/>
      <c r="BF76" s="6"/>
      <c r="BG76" s="6"/>
      <c r="BH76" s="6"/>
      <c r="BI76" s="6"/>
      <c r="BJ76" s="6"/>
      <c r="BK76" s="6"/>
      <c r="BL76" s="6"/>
      <c r="BM76" s="6"/>
      <c r="BN76" s="6"/>
      <c r="BO76" s="6"/>
      <c r="BP76" s="6"/>
      <c r="BQ76" s="6"/>
      <c r="BR76" s="6"/>
      <c r="BS76" s="6"/>
      <c r="BT76" s="6"/>
      <c r="BU76" s="6"/>
      <c r="BV76" s="6"/>
      <c r="BW76" s="6"/>
      <c r="BX76" s="6"/>
      <c r="BY76" s="6"/>
      <c r="BZ76" s="6"/>
      <c r="CA76" s="6"/>
      <c r="CB76" s="6"/>
      <c r="CC76" s="6"/>
      <c r="CD76" s="6"/>
      <c r="CE76" s="6"/>
      <c r="CF76" s="6"/>
      <c r="CG76" s="6"/>
      <c r="CH76" s="6"/>
      <c r="CI76" s="6"/>
      <c r="CJ76" s="6"/>
      <c r="CK76" s="6"/>
      <c r="CL76" s="6"/>
      <c r="CM76" s="6"/>
      <c r="CN76" s="6"/>
      <c r="CO76" s="6"/>
      <c r="CP76" s="6"/>
      <c r="CQ76" s="6"/>
      <c r="CR76" s="6"/>
      <c r="CS76" s="6"/>
      <c r="CT76" s="6"/>
      <c r="CU76" s="6"/>
      <c r="CV76" s="6"/>
      <c r="CW76" s="6"/>
      <c r="CX76" s="6"/>
    </row>
    <row r="77" spans="1:102" s="10" customFormat="1" thickBot="1" x14ac:dyDescent="0.3">
      <c r="A77" s="189" t="s">
        <v>195</v>
      </c>
      <c r="B77" s="190"/>
      <c r="C77" s="190"/>
      <c r="D77" s="190"/>
      <c r="E77" s="190"/>
      <c r="F77" s="190"/>
      <c r="G77" s="190"/>
      <c r="H77" s="191"/>
      <c r="I77" s="175">
        <f>I75+I76</f>
        <v>36450</v>
      </c>
      <c r="J77" s="121">
        <f>J75+J76</f>
        <v>38290</v>
      </c>
      <c r="K77" s="30"/>
      <c r="L77" s="19"/>
      <c r="M77" s="19"/>
      <c r="N77" s="6"/>
      <c r="O77" s="6"/>
      <c r="P77" s="6"/>
      <c r="Q77" s="6"/>
      <c r="R77" s="6"/>
      <c r="S77" s="6"/>
      <c r="T77" s="6"/>
      <c r="U77" s="6"/>
      <c r="V77" s="6"/>
      <c r="W77" s="6"/>
      <c r="X77" s="6"/>
      <c r="Y77" s="6"/>
      <c r="Z77" s="6"/>
      <c r="AA77" s="6"/>
      <c r="AB77" s="6"/>
      <c r="AC77" s="6"/>
      <c r="AD77" s="6"/>
      <c r="AE77" s="6"/>
      <c r="AF77" s="6"/>
      <c r="AG77" s="6"/>
      <c r="AH77" s="6"/>
      <c r="AI77" s="6"/>
      <c r="AJ77" s="6"/>
      <c r="AK77" s="6"/>
      <c r="AL77" s="6"/>
      <c r="AM77" s="6"/>
      <c r="AN77" s="6"/>
      <c r="AO77" s="6"/>
      <c r="AP77" s="6"/>
      <c r="AQ77" s="6"/>
      <c r="AR77" s="6"/>
      <c r="AS77" s="6"/>
      <c r="AT77" s="6"/>
      <c r="AU77" s="6"/>
      <c r="AV77" s="6"/>
      <c r="AW77" s="6"/>
      <c r="AX77" s="6"/>
      <c r="AY77" s="6"/>
      <c r="AZ77" s="6"/>
      <c r="BA77" s="6"/>
      <c r="BB77" s="6"/>
      <c r="BC77" s="6"/>
      <c r="BD77" s="6"/>
      <c r="BE77" s="6"/>
      <c r="BF77" s="6"/>
      <c r="BG77" s="6"/>
      <c r="BH77" s="6"/>
      <c r="BI77" s="6"/>
      <c r="BJ77" s="6"/>
      <c r="BK77" s="6"/>
      <c r="BL77" s="6"/>
      <c r="BM77" s="6"/>
      <c r="BN77" s="6"/>
      <c r="BO77" s="6"/>
      <c r="BP77" s="6"/>
      <c r="BQ77" s="6"/>
      <c r="BR77" s="6"/>
      <c r="BS77" s="6"/>
      <c r="BT77" s="6"/>
      <c r="BU77" s="6"/>
      <c r="BV77" s="6"/>
      <c r="BW77" s="6"/>
      <c r="BX77" s="6"/>
      <c r="BY77" s="6"/>
      <c r="BZ77" s="6"/>
      <c r="CA77" s="6"/>
      <c r="CB77" s="6"/>
      <c r="CC77" s="6"/>
      <c r="CD77" s="6"/>
      <c r="CE77" s="6"/>
      <c r="CF77" s="6"/>
      <c r="CG77" s="6"/>
      <c r="CH77" s="6"/>
      <c r="CI77" s="6"/>
      <c r="CJ77" s="6"/>
      <c r="CK77" s="6"/>
      <c r="CL77" s="6"/>
      <c r="CM77" s="6"/>
      <c r="CN77" s="6"/>
      <c r="CO77" s="6"/>
      <c r="CP77" s="6"/>
      <c r="CQ77" s="6"/>
      <c r="CR77" s="6"/>
      <c r="CS77" s="6"/>
      <c r="CT77" s="6"/>
      <c r="CU77" s="6"/>
      <c r="CV77" s="6"/>
      <c r="CW77" s="6"/>
      <c r="CX77" s="6"/>
    </row>
    <row r="78" spans="1:102" s="10" customFormat="1" ht="75" x14ac:dyDescent="0.25">
      <c r="A78" s="72" t="s">
        <v>148</v>
      </c>
      <c r="B78" s="41" t="s">
        <v>149</v>
      </c>
      <c r="C78" s="42" t="s">
        <v>150</v>
      </c>
      <c r="D78" s="44"/>
      <c r="E78" s="45"/>
      <c r="F78" s="45"/>
      <c r="G78" s="46"/>
      <c r="H78" s="46"/>
      <c r="I78" s="95"/>
      <c r="J78" s="61"/>
      <c r="K78" s="30"/>
      <c r="L78" s="6"/>
      <c r="M78" s="6"/>
      <c r="N78" s="6"/>
      <c r="O78" s="6"/>
      <c r="P78" s="6"/>
      <c r="Q78" s="6"/>
      <c r="R78" s="6"/>
      <c r="S78" s="6"/>
      <c r="T78" s="6"/>
      <c r="U78" s="6"/>
      <c r="V78" s="6"/>
      <c r="W78" s="6"/>
      <c r="X78" s="6"/>
      <c r="Y78" s="6"/>
      <c r="Z78" s="6"/>
      <c r="AA78" s="6"/>
      <c r="AB78" s="6"/>
      <c r="AC78" s="6"/>
      <c r="AD78" s="6"/>
      <c r="AE78" s="6"/>
      <c r="AF78" s="6"/>
      <c r="AG78" s="6"/>
      <c r="AH78" s="6"/>
      <c r="AI78" s="6"/>
      <c r="AJ78" s="6"/>
      <c r="AK78" s="6"/>
      <c r="AL78" s="6"/>
      <c r="AM78" s="6"/>
      <c r="AN78" s="6"/>
      <c r="AO78" s="6"/>
      <c r="AP78" s="6"/>
      <c r="AQ78" s="6"/>
      <c r="AR78" s="6"/>
      <c r="AS78" s="6"/>
      <c r="AT78" s="6"/>
      <c r="AU78" s="6"/>
      <c r="AV78" s="6"/>
      <c r="AW78" s="6"/>
      <c r="AX78" s="6"/>
      <c r="AY78" s="6"/>
      <c r="AZ78" s="6"/>
      <c r="BA78" s="6"/>
      <c r="BB78" s="6"/>
      <c r="BC78" s="6"/>
      <c r="BD78" s="6"/>
      <c r="BE78" s="6"/>
      <c r="BF78" s="6"/>
      <c r="BG78" s="6"/>
      <c r="BH78" s="6"/>
      <c r="BI78" s="6"/>
      <c r="BJ78" s="6"/>
      <c r="BK78" s="6"/>
      <c r="BL78" s="6"/>
      <c r="BM78" s="6"/>
      <c r="BN78" s="6"/>
      <c r="BO78" s="6"/>
      <c r="BP78" s="6"/>
      <c r="BQ78" s="6"/>
      <c r="BR78" s="6"/>
      <c r="BS78" s="6"/>
      <c r="BT78" s="6"/>
      <c r="BU78" s="6"/>
      <c r="BV78" s="6"/>
      <c r="BW78" s="6"/>
      <c r="BX78" s="6"/>
      <c r="BY78" s="6"/>
      <c r="BZ78" s="6"/>
      <c r="CA78" s="6"/>
      <c r="CB78" s="6"/>
      <c r="CC78" s="6"/>
      <c r="CD78" s="6"/>
      <c r="CE78" s="6"/>
      <c r="CF78" s="6"/>
      <c r="CG78" s="6"/>
      <c r="CH78" s="6"/>
      <c r="CI78" s="6"/>
      <c r="CJ78" s="6"/>
      <c r="CK78" s="6"/>
      <c r="CL78" s="6"/>
      <c r="CM78" s="6"/>
      <c r="CN78" s="6"/>
      <c r="CO78" s="6"/>
      <c r="CP78" s="6"/>
      <c r="CQ78" s="6"/>
      <c r="CR78" s="6"/>
      <c r="CS78" s="6"/>
      <c r="CT78" s="6"/>
      <c r="CU78" s="6"/>
      <c r="CV78" s="6"/>
      <c r="CW78" s="6"/>
      <c r="CX78" s="6"/>
    </row>
    <row r="79" spans="1:102" ht="30" customHeight="1" x14ac:dyDescent="0.25">
      <c r="A79" s="35" t="s">
        <v>151</v>
      </c>
      <c r="B79" s="35"/>
      <c r="C79" s="40" t="s">
        <v>152</v>
      </c>
      <c r="D79" s="34" t="s">
        <v>5</v>
      </c>
      <c r="E79" s="136">
        <v>160000</v>
      </c>
      <c r="F79" s="138">
        <v>7.3200000000000001E-2</v>
      </c>
      <c r="G79" s="171">
        <v>7.6899999999999996E-2</v>
      </c>
      <c r="H79" s="173">
        <v>0.05</v>
      </c>
      <c r="I79" s="174">
        <f>E79*F79</f>
        <v>11712</v>
      </c>
      <c r="J79" s="117">
        <f>E79*G79</f>
        <v>12304</v>
      </c>
      <c r="K79" s="229" t="s">
        <v>207</v>
      </c>
      <c r="L79" s="6"/>
      <c r="M79" s="6"/>
      <c r="N79" s="6"/>
      <c r="O79" s="6"/>
      <c r="P79" s="6"/>
      <c r="Q79" s="6"/>
      <c r="R79" s="6"/>
      <c r="S79" s="6"/>
      <c r="T79" s="6"/>
      <c r="U79" s="6"/>
      <c r="V79" s="6"/>
      <c r="W79" s="6"/>
      <c r="X79" s="6"/>
      <c r="Y79" s="6"/>
      <c r="Z79" s="6"/>
      <c r="AA79" s="6"/>
      <c r="AB79" s="6"/>
      <c r="AC79" s="6"/>
      <c r="AD79" s="6"/>
      <c r="AE79" s="6"/>
      <c r="AF79" s="6"/>
      <c r="AG79" s="6"/>
      <c r="AH79" s="6"/>
      <c r="AI79" s="6"/>
      <c r="AJ79" s="6"/>
      <c r="AK79" s="6"/>
      <c r="AL79" s="6"/>
      <c r="AM79" s="6"/>
      <c r="AN79" s="6"/>
      <c r="AO79" s="6"/>
      <c r="AP79" s="6"/>
      <c r="AQ79" s="6"/>
      <c r="AR79" s="6"/>
      <c r="AS79" s="6"/>
      <c r="AT79" s="6"/>
      <c r="AU79" s="6"/>
      <c r="AV79" s="6"/>
      <c r="AW79" s="6"/>
      <c r="AX79" s="6"/>
      <c r="AY79" s="6"/>
      <c r="AZ79" s="6"/>
      <c r="BA79" s="6"/>
      <c r="BB79" s="6"/>
      <c r="BC79" s="6"/>
      <c r="BD79" s="6"/>
      <c r="BE79" s="6"/>
      <c r="BF79" s="6"/>
      <c r="BG79" s="6"/>
      <c r="BH79" s="6"/>
      <c r="BI79" s="6"/>
      <c r="BJ79" s="6"/>
      <c r="BK79" s="6"/>
      <c r="BL79" s="6"/>
      <c r="BM79" s="6"/>
      <c r="BN79" s="6"/>
      <c r="BO79" s="6"/>
      <c r="BP79" s="6"/>
      <c r="BQ79" s="6"/>
      <c r="BR79" s="6"/>
      <c r="BS79" s="6"/>
      <c r="BT79" s="6"/>
      <c r="BU79" s="6"/>
      <c r="BV79" s="6"/>
      <c r="BW79" s="6"/>
      <c r="BX79" s="6"/>
      <c r="BY79" s="6"/>
      <c r="BZ79" s="6"/>
      <c r="CA79" s="6"/>
      <c r="CB79" s="6"/>
      <c r="CC79" s="6"/>
      <c r="CD79" s="6"/>
      <c r="CE79" s="6"/>
      <c r="CF79" s="6"/>
      <c r="CG79" s="6"/>
      <c r="CH79" s="6"/>
      <c r="CI79" s="6"/>
      <c r="CJ79" s="6"/>
      <c r="CK79" s="6"/>
      <c r="CL79" s="6"/>
      <c r="CM79" s="6"/>
      <c r="CN79" s="6"/>
      <c r="CO79" s="6"/>
      <c r="CP79" s="6"/>
      <c r="CQ79" s="6"/>
      <c r="CR79" s="6"/>
      <c r="CS79" s="6"/>
      <c r="CT79" s="6"/>
      <c r="CU79" s="6"/>
      <c r="CV79" s="6"/>
      <c r="CW79" s="6"/>
      <c r="CX79" s="6"/>
    </row>
    <row r="80" spans="1:102" ht="30" customHeight="1" thickBot="1" x14ac:dyDescent="0.3">
      <c r="A80" s="37" t="s">
        <v>153</v>
      </c>
      <c r="B80" s="37"/>
      <c r="C80" s="102" t="s">
        <v>154</v>
      </c>
      <c r="D80" s="38" t="s">
        <v>5</v>
      </c>
      <c r="E80" s="137">
        <v>350000</v>
      </c>
      <c r="F80" s="139">
        <v>0.11700000000000001</v>
      </c>
      <c r="G80" s="172">
        <v>0.1229</v>
      </c>
      <c r="H80" s="173">
        <v>0.05</v>
      </c>
      <c r="I80" s="174">
        <f>E80*F80</f>
        <v>40950</v>
      </c>
      <c r="J80" s="117">
        <f>E80*G80</f>
        <v>43015</v>
      </c>
      <c r="K80" s="231"/>
      <c r="L80" s="6"/>
      <c r="M80" s="6"/>
      <c r="N80" s="6"/>
      <c r="O80" s="6"/>
      <c r="P80" s="6"/>
      <c r="Q80" s="6"/>
      <c r="R80" s="6"/>
      <c r="S80" s="6"/>
      <c r="T80" s="6"/>
      <c r="U80" s="6"/>
      <c r="V80" s="6"/>
      <c r="W80" s="6"/>
      <c r="X80" s="6"/>
      <c r="Y80" s="6"/>
      <c r="Z80" s="6"/>
      <c r="AA80" s="6"/>
      <c r="AB80" s="6"/>
      <c r="AC80" s="6"/>
      <c r="AD80" s="6"/>
      <c r="AE80" s="6"/>
      <c r="AF80" s="6"/>
      <c r="AG80" s="6"/>
      <c r="AH80" s="6"/>
      <c r="AI80" s="6"/>
      <c r="AJ80" s="6"/>
      <c r="AK80" s="6"/>
      <c r="AL80" s="6"/>
      <c r="AM80" s="6"/>
      <c r="AN80" s="6"/>
      <c r="AO80" s="6"/>
      <c r="AP80" s="6"/>
      <c r="AQ80" s="6"/>
      <c r="AR80" s="6"/>
      <c r="AS80" s="6"/>
      <c r="AT80" s="6"/>
      <c r="AU80" s="6"/>
      <c r="AV80" s="6"/>
      <c r="AW80" s="6"/>
      <c r="AX80" s="6"/>
      <c r="AY80" s="6"/>
      <c r="AZ80" s="6"/>
      <c r="BA80" s="6"/>
      <c r="BB80" s="6"/>
      <c r="BC80" s="6"/>
      <c r="BD80" s="6"/>
      <c r="BE80" s="6"/>
      <c r="BF80" s="6"/>
      <c r="BG80" s="6"/>
      <c r="BH80" s="6"/>
      <c r="BI80" s="6"/>
      <c r="BJ80" s="6"/>
      <c r="BK80" s="6"/>
      <c r="BL80" s="6"/>
      <c r="BM80" s="6"/>
      <c r="BN80" s="6"/>
      <c r="BO80" s="6"/>
      <c r="BP80" s="6"/>
      <c r="BQ80" s="6"/>
      <c r="BR80" s="6"/>
      <c r="BS80" s="6"/>
      <c r="BT80" s="6"/>
      <c r="BU80" s="6"/>
      <c r="BV80" s="6"/>
      <c r="BW80" s="6"/>
      <c r="BX80" s="6"/>
      <c r="BY80" s="6"/>
      <c r="BZ80" s="6"/>
      <c r="CA80" s="6"/>
      <c r="CB80" s="6"/>
      <c r="CC80" s="6"/>
      <c r="CD80" s="6"/>
      <c r="CE80" s="6"/>
      <c r="CF80" s="6"/>
      <c r="CG80" s="6"/>
      <c r="CH80" s="6"/>
      <c r="CI80" s="6"/>
      <c r="CJ80" s="6"/>
      <c r="CK80" s="6"/>
      <c r="CL80" s="6"/>
      <c r="CM80" s="6"/>
      <c r="CN80" s="6"/>
      <c r="CO80" s="6"/>
      <c r="CP80" s="6"/>
      <c r="CQ80" s="6"/>
      <c r="CR80" s="6"/>
      <c r="CS80" s="6"/>
      <c r="CT80" s="6"/>
      <c r="CU80" s="6"/>
      <c r="CV80" s="6"/>
      <c r="CW80" s="6"/>
      <c r="CX80" s="6"/>
    </row>
    <row r="81" spans="1:102" thickBot="1" x14ac:dyDescent="0.3">
      <c r="A81" s="226" t="s">
        <v>196</v>
      </c>
      <c r="B81" s="227"/>
      <c r="C81" s="227"/>
      <c r="D81" s="227"/>
      <c r="E81" s="227"/>
      <c r="F81" s="227"/>
      <c r="G81" s="227"/>
      <c r="H81" s="228"/>
      <c r="I81" s="175">
        <f>I79+I80</f>
        <v>52662</v>
      </c>
      <c r="J81" s="121">
        <f>J79+J80</f>
        <v>55319</v>
      </c>
      <c r="K81" s="30"/>
      <c r="L81" s="19"/>
      <c r="M81" s="19"/>
      <c r="N81" s="6"/>
      <c r="O81" s="6"/>
      <c r="P81" s="6"/>
      <c r="Q81" s="6"/>
      <c r="R81" s="6"/>
      <c r="S81" s="6"/>
      <c r="T81" s="6"/>
      <c r="U81" s="6"/>
      <c r="V81" s="6"/>
      <c r="W81" s="6"/>
      <c r="X81" s="6"/>
      <c r="Y81" s="6"/>
      <c r="Z81" s="6"/>
      <c r="AA81" s="6"/>
      <c r="AB81" s="6"/>
      <c r="AC81" s="6"/>
      <c r="AD81" s="6"/>
      <c r="AE81" s="6"/>
      <c r="AF81" s="6"/>
      <c r="AG81" s="6"/>
      <c r="AH81" s="6"/>
      <c r="AI81" s="6"/>
      <c r="AJ81" s="6"/>
      <c r="AK81" s="6"/>
      <c r="AL81" s="6"/>
      <c r="AM81" s="6"/>
      <c r="AN81" s="6"/>
      <c r="AO81" s="6"/>
      <c r="AP81" s="6"/>
      <c r="AQ81" s="6"/>
      <c r="AR81" s="6"/>
      <c r="AS81" s="6"/>
      <c r="AT81" s="6"/>
      <c r="AU81" s="6"/>
      <c r="AV81" s="6"/>
      <c r="AW81" s="6"/>
      <c r="AX81" s="6"/>
      <c r="AY81" s="6"/>
      <c r="AZ81" s="6"/>
      <c r="BA81" s="6"/>
      <c r="BB81" s="6"/>
      <c r="BC81" s="6"/>
      <c r="BD81" s="6"/>
      <c r="BE81" s="6"/>
      <c r="BF81" s="6"/>
      <c r="BG81" s="6"/>
      <c r="BH81" s="6"/>
      <c r="BI81" s="6"/>
      <c r="BJ81" s="6"/>
      <c r="BK81" s="6"/>
      <c r="BL81" s="6"/>
      <c r="BM81" s="6"/>
      <c r="BN81" s="6"/>
      <c r="BO81" s="6"/>
      <c r="BP81" s="6"/>
      <c r="BQ81" s="6"/>
      <c r="BR81" s="6"/>
      <c r="BS81" s="6"/>
      <c r="BT81" s="6"/>
      <c r="BU81" s="6"/>
      <c r="BV81" s="6"/>
      <c r="BW81" s="6"/>
      <c r="BX81" s="6"/>
      <c r="BY81" s="6"/>
      <c r="BZ81" s="6"/>
      <c r="CA81" s="6"/>
      <c r="CB81" s="6"/>
      <c r="CC81" s="6"/>
      <c r="CD81" s="6"/>
      <c r="CE81" s="6"/>
      <c r="CF81" s="6"/>
      <c r="CG81" s="6"/>
      <c r="CH81" s="6"/>
      <c r="CI81" s="6"/>
      <c r="CJ81" s="6"/>
      <c r="CK81" s="6"/>
      <c r="CL81" s="6"/>
      <c r="CM81" s="6"/>
      <c r="CN81" s="6"/>
      <c r="CO81" s="6"/>
      <c r="CP81" s="6"/>
      <c r="CQ81" s="6"/>
      <c r="CR81" s="6"/>
      <c r="CS81" s="6"/>
      <c r="CT81" s="6"/>
      <c r="CU81" s="6"/>
      <c r="CV81" s="6"/>
      <c r="CW81" s="6"/>
      <c r="CX81" s="6"/>
    </row>
    <row r="82" spans="1:102" ht="60.75" thickBot="1" x14ac:dyDescent="0.3">
      <c r="A82" s="250" t="s">
        <v>155</v>
      </c>
      <c r="B82" s="251" t="s">
        <v>156</v>
      </c>
      <c r="C82" s="251" t="s">
        <v>157</v>
      </c>
      <c r="D82" s="253" t="s">
        <v>5</v>
      </c>
      <c r="E82" s="254">
        <v>500000</v>
      </c>
      <c r="F82" s="255">
        <v>2.3E-3</v>
      </c>
      <c r="G82" s="256">
        <v>2.8E-3</v>
      </c>
      <c r="H82" s="257">
        <v>0.21</v>
      </c>
      <c r="I82" s="258">
        <f>E82*F82</f>
        <v>1150</v>
      </c>
      <c r="J82" s="259">
        <f>E82*G82</f>
        <v>1400</v>
      </c>
      <c r="K82" s="244" t="s">
        <v>204</v>
      </c>
      <c r="L82" s="20"/>
      <c r="M82" s="21"/>
      <c r="N82" s="6"/>
      <c r="O82" s="6"/>
      <c r="P82" s="6"/>
      <c r="Q82" s="6"/>
      <c r="R82" s="6"/>
      <c r="S82" s="6"/>
      <c r="T82" s="6"/>
      <c r="U82" s="6"/>
      <c r="V82" s="6"/>
      <c r="W82" s="6"/>
      <c r="X82" s="6"/>
      <c r="Y82" s="6"/>
      <c r="Z82" s="6"/>
      <c r="AA82" s="6"/>
      <c r="AB82" s="6"/>
      <c r="AC82" s="6"/>
      <c r="AD82" s="6"/>
      <c r="AE82" s="6"/>
      <c r="AF82" s="6"/>
      <c r="AG82" s="6"/>
      <c r="AH82" s="6"/>
      <c r="AI82" s="6"/>
      <c r="AJ82" s="6"/>
      <c r="AK82" s="6"/>
      <c r="AL82" s="6"/>
      <c r="AM82" s="6"/>
      <c r="AN82" s="6"/>
      <c r="AO82" s="6"/>
      <c r="AP82" s="6"/>
      <c r="AQ82" s="6"/>
      <c r="AR82" s="6"/>
      <c r="AS82" s="6"/>
      <c r="AT82" s="6"/>
      <c r="AU82" s="6"/>
      <c r="AV82" s="6"/>
      <c r="AW82" s="6"/>
      <c r="AX82" s="6"/>
      <c r="AY82" s="6"/>
      <c r="AZ82" s="6"/>
      <c r="BA82" s="6"/>
      <c r="BB82" s="6"/>
      <c r="BC82" s="6"/>
      <c r="BD82" s="6"/>
      <c r="BE82" s="6"/>
      <c r="BF82" s="6"/>
      <c r="BG82" s="6"/>
      <c r="BH82" s="6"/>
      <c r="BI82" s="6"/>
      <c r="BJ82" s="6"/>
      <c r="BK82" s="6"/>
      <c r="BL82" s="6"/>
      <c r="BM82" s="6"/>
      <c r="BN82" s="6"/>
      <c r="BO82" s="6"/>
      <c r="BP82" s="6"/>
      <c r="BQ82" s="6"/>
      <c r="BR82" s="6"/>
      <c r="BS82" s="6"/>
      <c r="BT82" s="6"/>
      <c r="BU82" s="6"/>
      <c r="BV82" s="6"/>
      <c r="BW82" s="6"/>
      <c r="BX82" s="6"/>
      <c r="BY82" s="6"/>
      <c r="BZ82" s="6"/>
      <c r="CA82" s="6"/>
      <c r="CB82" s="6"/>
      <c r="CC82" s="6"/>
      <c r="CD82" s="6"/>
      <c r="CE82" s="6"/>
      <c r="CF82" s="6"/>
      <c r="CG82" s="6"/>
      <c r="CH82" s="6"/>
      <c r="CI82" s="6"/>
      <c r="CJ82" s="6"/>
      <c r="CK82" s="6"/>
      <c r="CL82" s="6"/>
      <c r="CM82" s="6"/>
      <c r="CN82" s="6"/>
      <c r="CO82" s="6"/>
      <c r="CP82" s="6"/>
      <c r="CQ82" s="6"/>
      <c r="CR82" s="6"/>
      <c r="CS82" s="6"/>
      <c r="CT82" s="6"/>
      <c r="CU82" s="6"/>
      <c r="CV82" s="6"/>
      <c r="CW82" s="6"/>
      <c r="CX82" s="6"/>
    </row>
    <row r="83" spans="1:102" ht="90.75" thickBot="1" x14ac:dyDescent="0.3">
      <c r="A83" s="252" t="s">
        <v>158</v>
      </c>
      <c r="B83" s="249" t="s">
        <v>159</v>
      </c>
      <c r="C83" s="249" t="s">
        <v>160</v>
      </c>
      <c r="D83" s="260" t="s">
        <v>5</v>
      </c>
      <c r="E83" s="261">
        <v>1800</v>
      </c>
      <c r="F83" s="262">
        <v>3.1080000000000001</v>
      </c>
      <c r="G83" s="263">
        <v>3.7606999999999999</v>
      </c>
      <c r="H83" s="264">
        <v>0.21</v>
      </c>
      <c r="I83" s="265">
        <f>E83*F83</f>
        <v>5594.4000000000005</v>
      </c>
      <c r="J83" s="266">
        <f>E83*G83</f>
        <v>6769.26</v>
      </c>
      <c r="K83" s="244" t="s">
        <v>205</v>
      </c>
      <c r="L83" s="20"/>
      <c r="M83" s="21"/>
      <c r="N83" s="6"/>
      <c r="O83" s="6"/>
      <c r="P83" s="6"/>
      <c r="Q83" s="6"/>
      <c r="R83" s="6"/>
      <c r="S83" s="6"/>
      <c r="T83" s="6"/>
      <c r="U83" s="6"/>
      <c r="V83" s="6"/>
      <c r="W83" s="6"/>
      <c r="X83" s="6"/>
      <c r="Y83" s="6"/>
      <c r="Z83" s="6"/>
      <c r="AA83" s="6"/>
      <c r="AB83" s="6"/>
      <c r="AC83" s="6"/>
      <c r="AD83" s="6"/>
      <c r="AE83" s="6"/>
      <c r="AF83" s="6"/>
      <c r="AG83" s="6"/>
      <c r="AH83" s="6"/>
      <c r="AI83" s="6"/>
      <c r="AJ83" s="6"/>
      <c r="AK83" s="6"/>
      <c r="AL83" s="6"/>
      <c r="AM83" s="6"/>
      <c r="AN83" s="6"/>
      <c r="AO83" s="6"/>
      <c r="AP83" s="6"/>
      <c r="AQ83" s="6"/>
      <c r="AR83" s="6"/>
      <c r="AS83" s="6"/>
      <c r="AT83" s="6"/>
      <c r="AU83" s="6"/>
      <c r="AV83" s="6"/>
      <c r="AW83" s="6"/>
      <c r="AX83" s="6"/>
      <c r="AY83" s="6"/>
      <c r="AZ83" s="6"/>
      <c r="BA83" s="6"/>
      <c r="BB83" s="6"/>
      <c r="BC83" s="6"/>
      <c r="BD83" s="6"/>
      <c r="BE83" s="6"/>
      <c r="BF83" s="6"/>
      <c r="BG83" s="6"/>
      <c r="BH83" s="6"/>
      <c r="BI83" s="6"/>
      <c r="BJ83" s="6"/>
      <c r="BK83" s="6"/>
      <c r="BL83" s="6"/>
      <c r="BM83" s="6"/>
      <c r="BN83" s="6"/>
      <c r="BO83" s="6"/>
      <c r="BP83" s="6"/>
      <c r="BQ83" s="6"/>
      <c r="BR83" s="6"/>
      <c r="BS83" s="6"/>
      <c r="BT83" s="6"/>
      <c r="BU83" s="6"/>
      <c r="BV83" s="6"/>
      <c r="BW83" s="6"/>
      <c r="BX83" s="6"/>
      <c r="BY83" s="6"/>
      <c r="BZ83" s="6"/>
      <c r="CA83" s="6"/>
      <c r="CB83" s="6"/>
      <c r="CC83" s="6"/>
      <c r="CD83" s="6"/>
      <c r="CE83" s="6"/>
      <c r="CF83" s="6"/>
      <c r="CG83" s="6"/>
      <c r="CH83" s="6"/>
      <c r="CI83" s="6"/>
      <c r="CJ83" s="6"/>
      <c r="CK83" s="6"/>
      <c r="CL83" s="6"/>
      <c r="CM83" s="6"/>
      <c r="CN83" s="6"/>
      <c r="CO83" s="6"/>
      <c r="CP83" s="6"/>
      <c r="CQ83" s="6"/>
      <c r="CR83" s="6"/>
      <c r="CS83" s="6"/>
      <c r="CT83" s="6"/>
      <c r="CU83" s="6"/>
      <c r="CV83" s="6"/>
      <c r="CW83" s="6"/>
      <c r="CX83" s="6"/>
    </row>
    <row r="84" spans="1:102" ht="60.75" thickBot="1" x14ac:dyDescent="0.3">
      <c r="A84" s="74" t="s">
        <v>161</v>
      </c>
      <c r="B84" s="96" t="s">
        <v>162</v>
      </c>
      <c r="C84" s="249" t="s">
        <v>163</v>
      </c>
      <c r="D84" s="260" t="s">
        <v>5</v>
      </c>
      <c r="E84" s="261">
        <v>150000</v>
      </c>
      <c r="F84" s="262">
        <v>5.5999999999999999E-3</v>
      </c>
      <c r="G84" s="263">
        <v>5.8999999999999999E-3</v>
      </c>
      <c r="H84" s="264">
        <v>0.05</v>
      </c>
      <c r="I84" s="265">
        <f>E84*F84</f>
        <v>840</v>
      </c>
      <c r="J84" s="266">
        <f>E84*G84</f>
        <v>885</v>
      </c>
      <c r="K84" s="244" t="s">
        <v>206</v>
      </c>
      <c r="L84" s="20"/>
      <c r="M84" s="21"/>
      <c r="N84" s="6"/>
      <c r="O84" s="6"/>
      <c r="P84" s="6"/>
      <c r="Q84" s="6"/>
      <c r="R84" s="6"/>
      <c r="S84" s="6"/>
      <c r="T84" s="6"/>
      <c r="U84" s="6"/>
      <c r="V84" s="6"/>
      <c r="W84" s="6"/>
      <c r="X84" s="6"/>
      <c r="Y84" s="6"/>
      <c r="Z84" s="6"/>
      <c r="AA84" s="6"/>
      <c r="AB84" s="6"/>
      <c r="AC84" s="6"/>
      <c r="AD84" s="6"/>
      <c r="AE84" s="6"/>
      <c r="AF84" s="6"/>
      <c r="AG84" s="6"/>
      <c r="AH84" s="6"/>
      <c r="AI84" s="6"/>
      <c r="AJ84" s="6"/>
      <c r="AK84" s="6"/>
      <c r="AL84" s="6"/>
      <c r="AM84" s="6"/>
      <c r="AN84" s="6"/>
      <c r="AO84" s="6"/>
      <c r="AP84" s="6"/>
      <c r="AQ84" s="6"/>
      <c r="AR84" s="6"/>
      <c r="AS84" s="6"/>
      <c r="AT84" s="6"/>
      <c r="AU84" s="6"/>
      <c r="AV84" s="6"/>
      <c r="AW84" s="6"/>
      <c r="AX84" s="6"/>
      <c r="AY84" s="6"/>
      <c r="AZ84" s="6"/>
      <c r="BA84" s="6"/>
      <c r="BB84" s="6"/>
      <c r="BC84" s="6"/>
      <c r="BD84" s="6"/>
      <c r="BE84" s="6"/>
      <c r="BF84" s="6"/>
      <c r="BG84" s="6"/>
      <c r="BH84" s="6"/>
      <c r="BI84" s="6"/>
      <c r="BJ84" s="6"/>
      <c r="BK84" s="6"/>
      <c r="BL84" s="6"/>
      <c r="BM84" s="6"/>
      <c r="BN84" s="6"/>
      <c r="BO84" s="6"/>
      <c r="BP84" s="6"/>
      <c r="BQ84" s="6"/>
      <c r="BR84" s="6"/>
      <c r="BS84" s="6"/>
      <c r="BT84" s="6"/>
      <c r="BU84" s="6"/>
      <c r="BV84" s="6"/>
      <c r="BW84" s="6"/>
      <c r="BX84" s="6"/>
      <c r="BY84" s="6"/>
      <c r="BZ84" s="6"/>
      <c r="CA84" s="6"/>
      <c r="CB84" s="6"/>
      <c r="CC84" s="6"/>
      <c r="CD84" s="6"/>
      <c r="CE84" s="6"/>
      <c r="CF84" s="6"/>
      <c r="CG84" s="6"/>
      <c r="CH84" s="6"/>
      <c r="CI84" s="6"/>
      <c r="CJ84" s="6"/>
      <c r="CK84" s="6"/>
      <c r="CL84" s="6"/>
      <c r="CM84" s="6"/>
      <c r="CN84" s="6"/>
      <c r="CO84" s="6"/>
      <c r="CP84" s="6"/>
      <c r="CQ84" s="6"/>
      <c r="CR84" s="6"/>
      <c r="CS84" s="6"/>
      <c r="CT84" s="6"/>
      <c r="CU84" s="6"/>
      <c r="CV84" s="6"/>
      <c r="CW84" s="6"/>
      <c r="CX84" s="6"/>
    </row>
    <row r="85" spans="1:102" s="10" customFormat="1" ht="15" x14ac:dyDescent="0.25">
      <c r="A85" s="72" t="s">
        <v>164</v>
      </c>
      <c r="B85" s="39" t="s">
        <v>165</v>
      </c>
      <c r="C85" s="72"/>
      <c r="D85" s="44"/>
      <c r="E85" s="45"/>
      <c r="F85" s="45"/>
      <c r="G85" s="46"/>
      <c r="H85" s="46"/>
      <c r="I85" s="95"/>
      <c r="J85" s="61"/>
      <c r="K85" s="30"/>
      <c r="L85" s="6"/>
      <c r="M85" s="6"/>
      <c r="N85" s="6"/>
      <c r="O85" s="6"/>
      <c r="P85" s="6"/>
      <c r="Q85" s="6"/>
      <c r="R85" s="6"/>
      <c r="S85" s="6"/>
      <c r="T85" s="6"/>
      <c r="U85" s="6"/>
      <c r="V85" s="6"/>
      <c r="W85" s="6"/>
      <c r="X85" s="6"/>
      <c r="Y85" s="6"/>
      <c r="Z85" s="6"/>
      <c r="AA85" s="6"/>
      <c r="AB85" s="6"/>
      <c r="AC85" s="6"/>
      <c r="AD85" s="6"/>
      <c r="AE85" s="6"/>
      <c r="AF85" s="6"/>
      <c r="AG85" s="6"/>
      <c r="AH85" s="6"/>
      <c r="AI85" s="6"/>
      <c r="AJ85" s="6"/>
      <c r="AK85" s="6"/>
      <c r="AL85" s="6"/>
      <c r="AM85" s="6"/>
      <c r="AN85" s="6"/>
      <c r="AO85" s="6"/>
      <c r="AP85" s="6"/>
      <c r="AQ85" s="6"/>
      <c r="AR85" s="6"/>
      <c r="AS85" s="6"/>
      <c r="AT85" s="6"/>
      <c r="AU85" s="6"/>
      <c r="AV85" s="6"/>
      <c r="AW85" s="6"/>
      <c r="AX85" s="6"/>
      <c r="AY85" s="6"/>
      <c r="AZ85" s="6"/>
      <c r="BA85" s="6"/>
      <c r="BB85" s="6"/>
      <c r="BC85" s="6"/>
      <c r="BD85" s="6"/>
      <c r="BE85" s="6"/>
      <c r="BF85" s="6"/>
      <c r="BG85" s="6"/>
      <c r="BH85" s="6"/>
      <c r="BI85" s="6"/>
      <c r="BJ85" s="6"/>
      <c r="BK85" s="6"/>
      <c r="BL85" s="6"/>
      <c r="BM85" s="6"/>
      <c r="BN85" s="6"/>
      <c r="BO85" s="6"/>
      <c r="BP85" s="6"/>
      <c r="BQ85" s="6"/>
      <c r="BR85" s="6"/>
      <c r="BS85" s="6"/>
      <c r="BT85" s="6"/>
      <c r="BU85" s="6"/>
      <c r="BV85" s="6"/>
      <c r="BW85" s="6"/>
      <c r="BX85" s="6"/>
      <c r="BY85" s="6"/>
      <c r="BZ85" s="6"/>
      <c r="CA85" s="6"/>
      <c r="CB85" s="6"/>
      <c r="CC85" s="6"/>
      <c r="CD85" s="6"/>
      <c r="CE85" s="6"/>
      <c r="CF85" s="6"/>
      <c r="CG85" s="6"/>
      <c r="CH85" s="6"/>
      <c r="CI85" s="6"/>
      <c r="CJ85" s="6"/>
      <c r="CK85" s="6"/>
      <c r="CL85" s="6"/>
      <c r="CM85" s="6"/>
      <c r="CN85" s="6"/>
      <c r="CO85" s="6"/>
      <c r="CP85" s="6"/>
      <c r="CQ85" s="6"/>
      <c r="CR85" s="6"/>
      <c r="CS85" s="6"/>
      <c r="CT85" s="6"/>
      <c r="CU85" s="6"/>
      <c r="CV85" s="6"/>
      <c r="CW85" s="6"/>
      <c r="CX85" s="6"/>
    </row>
    <row r="86" spans="1:102" s="10" customFormat="1" ht="20.25" customHeight="1" x14ac:dyDescent="0.25">
      <c r="A86" s="35" t="s">
        <v>166</v>
      </c>
      <c r="B86" s="35"/>
      <c r="C86" s="40" t="s">
        <v>167</v>
      </c>
      <c r="D86" s="34" t="s">
        <v>5</v>
      </c>
      <c r="E86" s="136">
        <v>3600</v>
      </c>
      <c r="F86" s="138">
        <v>0.16639999999999999</v>
      </c>
      <c r="G86" s="171">
        <v>0.17469999999999999</v>
      </c>
      <c r="H86" s="173">
        <v>0.05</v>
      </c>
      <c r="I86" s="174">
        <f>E86*F86</f>
        <v>599.04</v>
      </c>
      <c r="J86" s="117">
        <f>E86*G86</f>
        <v>628.91999999999996</v>
      </c>
      <c r="K86" s="232" t="s">
        <v>201</v>
      </c>
      <c r="L86" s="6"/>
      <c r="M86" s="6"/>
      <c r="N86" s="6"/>
      <c r="O86" s="6"/>
      <c r="P86" s="6"/>
      <c r="Q86" s="6"/>
      <c r="R86" s="6"/>
      <c r="S86" s="6"/>
      <c r="T86" s="6"/>
      <c r="U86" s="6"/>
      <c r="V86" s="6"/>
      <c r="W86" s="6"/>
      <c r="X86" s="6"/>
      <c r="Y86" s="6"/>
      <c r="Z86" s="6"/>
      <c r="AA86" s="6"/>
      <c r="AB86" s="6"/>
      <c r="AC86" s="6"/>
      <c r="AD86" s="6"/>
      <c r="AE86" s="6"/>
      <c r="AF86" s="6"/>
      <c r="AG86" s="6"/>
      <c r="AH86" s="6"/>
      <c r="AI86" s="6"/>
      <c r="AJ86" s="6"/>
      <c r="AK86" s="6"/>
      <c r="AL86" s="6"/>
      <c r="AM86" s="6"/>
      <c r="AN86" s="6"/>
      <c r="AO86" s="6"/>
      <c r="AP86" s="6"/>
      <c r="AQ86" s="6"/>
      <c r="AR86" s="6"/>
      <c r="AS86" s="6"/>
      <c r="AT86" s="6"/>
      <c r="AU86" s="6"/>
      <c r="AV86" s="6"/>
      <c r="AW86" s="6"/>
      <c r="AX86" s="6"/>
      <c r="AY86" s="6"/>
      <c r="AZ86" s="6"/>
      <c r="BA86" s="6"/>
      <c r="BB86" s="6"/>
      <c r="BC86" s="6"/>
      <c r="BD86" s="6"/>
      <c r="BE86" s="6"/>
      <c r="BF86" s="6"/>
      <c r="BG86" s="6"/>
      <c r="BH86" s="6"/>
      <c r="BI86" s="6"/>
      <c r="BJ86" s="6"/>
      <c r="BK86" s="6"/>
      <c r="BL86" s="6"/>
      <c r="BM86" s="6"/>
      <c r="BN86" s="6"/>
      <c r="BO86" s="6"/>
      <c r="BP86" s="6"/>
      <c r="BQ86" s="6"/>
      <c r="BR86" s="6"/>
      <c r="BS86" s="6"/>
      <c r="BT86" s="6"/>
      <c r="BU86" s="6"/>
      <c r="BV86" s="6"/>
      <c r="BW86" s="6"/>
      <c r="BX86" s="6"/>
      <c r="BY86" s="6"/>
      <c r="BZ86" s="6"/>
      <c r="CA86" s="6"/>
      <c r="CB86" s="6"/>
      <c r="CC86" s="6"/>
      <c r="CD86" s="6"/>
      <c r="CE86" s="6"/>
      <c r="CF86" s="6"/>
      <c r="CG86" s="6"/>
      <c r="CH86" s="6"/>
      <c r="CI86" s="6"/>
      <c r="CJ86" s="6"/>
      <c r="CK86" s="6"/>
      <c r="CL86" s="6"/>
      <c r="CM86" s="6"/>
      <c r="CN86" s="6"/>
      <c r="CO86" s="6"/>
      <c r="CP86" s="6"/>
      <c r="CQ86" s="6"/>
      <c r="CR86" s="6"/>
      <c r="CS86" s="6"/>
      <c r="CT86" s="6"/>
      <c r="CU86" s="6"/>
      <c r="CV86" s="6"/>
      <c r="CW86" s="6"/>
      <c r="CX86" s="6"/>
    </row>
    <row r="87" spans="1:102" s="10" customFormat="1" ht="20.25" customHeight="1" x14ac:dyDescent="0.25">
      <c r="A87" s="35" t="s">
        <v>168</v>
      </c>
      <c r="B87" s="35"/>
      <c r="C87" s="40" t="s">
        <v>169</v>
      </c>
      <c r="D87" s="34" t="s">
        <v>5</v>
      </c>
      <c r="E87" s="136">
        <v>6480</v>
      </c>
      <c r="F87" s="138">
        <v>0.2422</v>
      </c>
      <c r="G87" s="171">
        <v>0.25430000000000003</v>
      </c>
      <c r="H87" s="173">
        <v>0.05</v>
      </c>
      <c r="I87" s="174">
        <f t="shared" ref="I87:I88" si="14">E87*F87</f>
        <v>1569.4559999999999</v>
      </c>
      <c r="J87" s="117">
        <f t="shared" ref="J87:J88" si="15">E87*G87</f>
        <v>1647.8640000000003</v>
      </c>
      <c r="K87" s="245"/>
      <c r="L87" s="6"/>
      <c r="M87" s="6"/>
      <c r="N87" s="6"/>
      <c r="O87" s="6"/>
      <c r="P87" s="6"/>
      <c r="Q87" s="6"/>
      <c r="R87" s="6"/>
      <c r="S87" s="6"/>
      <c r="T87" s="6"/>
      <c r="U87" s="6"/>
      <c r="V87" s="6"/>
      <c r="W87" s="6"/>
      <c r="X87" s="6"/>
      <c r="Y87" s="6"/>
      <c r="Z87" s="6"/>
      <c r="AA87" s="6"/>
      <c r="AB87" s="6"/>
      <c r="AC87" s="6"/>
      <c r="AD87" s="6"/>
      <c r="AE87" s="6"/>
      <c r="AF87" s="6"/>
      <c r="AG87" s="6"/>
      <c r="AH87" s="6"/>
      <c r="AI87" s="6"/>
      <c r="AJ87" s="6"/>
      <c r="AK87" s="6"/>
      <c r="AL87" s="6"/>
      <c r="AM87" s="6"/>
      <c r="AN87" s="6"/>
      <c r="AO87" s="6"/>
      <c r="AP87" s="6"/>
      <c r="AQ87" s="6"/>
      <c r="AR87" s="6"/>
      <c r="AS87" s="6"/>
      <c r="AT87" s="6"/>
      <c r="AU87" s="6"/>
      <c r="AV87" s="6"/>
      <c r="AW87" s="6"/>
      <c r="AX87" s="6"/>
      <c r="AY87" s="6"/>
      <c r="AZ87" s="6"/>
      <c r="BA87" s="6"/>
      <c r="BB87" s="6"/>
      <c r="BC87" s="6"/>
      <c r="BD87" s="6"/>
      <c r="BE87" s="6"/>
      <c r="BF87" s="6"/>
      <c r="BG87" s="6"/>
      <c r="BH87" s="6"/>
      <c r="BI87" s="6"/>
      <c r="BJ87" s="6"/>
      <c r="BK87" s="6"/>
      <c r="BL87" s="6"/>
      <c r="BM87" s="6"/>
      <c r="BN87" s="6"/>
      <c r="BO87" s="6"/>
      <c r="BP87" s="6"/>
      <c r="BQ87" s="6"/>
      <c r="BR87" s="6"/>
      <c r="BS87" s="6"/>
      <c r="BT87" s="6"/>
      <c r="BU87" s="6"/>
      <c r="BV87" s="6"/>
      <c r="BW87" s="6"/>
      <c r="BX87" s="6"/>
      <c r="BY87" s="6"/>
      <c r="BZ87" s="6"/>
      <c r="CA87" s="6"/>
      <c r="CB87" s="6"/>
      <c r="CC87" s="6"/>
      <c r="CD87" s="6"/>
      <c r="CE87" s="6"/>
      <c r="CF87" s="6"/>
      <c r="CG87" s="6"/>
      <c r="CH87" s="6"/>
      <c r="CI87" s="6"/>
      <c r="CJ87" s="6"/>
      <c r="CK87" s="6"/>
      <c r="CL87" s="6"/>
      <c r="CM87" s="6"/>
      <c r="CN87" s="6"/>
      <c r="CO87" s="6"/>
      <c r="CP87" s="6"/>
      <c r="CQ87" s="6"/>
      <c r="CR87" s="6"/>
      <c r="CS87" s="6"/>
      <c r="CT87" s="6"/>
      <c r="CU87" s="6"/>
      <c r="CV87" s="6"/>
      <c r="CW87" s="6"/>
      <c r="CX87" s="6"/>
    </row>
    <row r="88" spans="1:102" s="10" customFormat="1" ht="20.25" customHeight="1" thickBot="1" x14ac:dyDescent="0.3">
      <c r="A88" s="37" t="s">
        <v>170</v>
      </c>
      <c r="B88" s="37"/>
      <c r="C88" s="102" t="s">
        <v>171</v>
      </c>
      <c r="D88" s="38" t="s">
        <v>5</v>
      </c>
      <c r="E88" s="137">
        <v>3900</v>
      </c>
      <c r="F88" s="139">
        <v>0.34410000000000002</v>
      </c>
      <c r="G88" s="172">
        <v>0.36130000000000001</v>
      </c>
      <c r="H88" s="173">
        <v>0.05</v>
      </c>
      <c r="I88" s="174">
        <f t="shared" si="14"/>
        <v>1341.99</v>
      </c>
      <c r="J88" s="117">
        <f t="shared" si="15"/>
        <v>1409.07</v>
      </c>
      <c r="K88" s="233"/>
      <c r="L88" s="6"/>
      <c r="M88" s="6"/>
      <c r="N88" s="6"/>
      <c r="O88" s="6"/>
      <c r="P88" s="6"/>
      <c r="Q88" s="6"/>
      <c r="R88" s="6"/>
      <c r="S88" s="6"/>
      <c r="T88" s="6"/>
      <c r="U88" s="6"/>
      <c r="V88" s="6"/>
      <c r="W88" s="6"/>
      <c r="X88" s="6"/>
      <c r="Y88" s="6"/>
      <c r="Z88" s="6"/>
      <c r="AA88" s="6"/>
      <c r="AB88" s="6"/>
      <c r="AC88" s="6"/>
      <c r="AD88" s="6"/>
      <c r="AE88" s="6"/>
      <c r="AF88" s="6"/>
      <c r="AG88" s="6"/>
      <c r="AH88" s="6"/>
      <c r="AI88" s="6"/>
      <c r="AJ88" s="6"/>
      <c r="AK88" s="6"/>
      <c r="AL88" s="6"/>
      <c r="AM88" s="6"/>
      <c r="AN88" s="6"/>
      <c r="AO88" s="6"/>
      <c r="AP88" s="6"/>
      <c r="AQ88" s="6"/>
      <c r="AR88" s="6"/>
      <c r="AS88" s="6"/>
      <c r="AT88" s="6"/>
      <c r="AU88" s="6"/>
      <c r="AV88" s="6"/>
      <c r="AW88" s="6"/>
      <c r="AX88" s="6"/>
      <c r="AY88" s="6"/>
      <c r="AZ88" s="6"/>
      <c r="BA88" s="6"/>
      <c r="BB88" s="6"/>
      <c r="BC88" s="6"/>
      <c r="BD88" s="6"/>
      <c r="BE88" s="6"/>
      <c r="BF88" s="6"/>
      <c r="BG88" s="6"/>
      <c r="BH88" s="6"/>
      <c r="BI88" s="6"/>
      <c r="BJ88" s="6"/>
      <c r="BK88" s="6"/>
      <c r="BL88" s="6"/>
      <c r="BM88" s="6"/>
      <c r="BN88" s="6"/>
      <c r="BO88" s="6"/>
      <c r="BP88" s="6"/>
      <c r="BQ88" s="6"/>
      <c r="BR88" s="6"/>
      <c r="BS88" s="6"/>
      <c r="BT88" s="6"/>
      <c r="BU88" s="6"/>
      <c r="BV88" s="6"/>
      <c r="BW88" s="6"/>
      <c r="BX88" s="6"/>
      <c r="BY88" s="6"/>
      <c r="BZ88" s="6"/>
      <c r="CA88" s="6"/>
      <c r="CB88" s="6"/>
      <c r="CC88" s="6"/>
      <c r="CD88" s="6"/>
      <c r="CE88" s="6"/>
      <c r="CF88" s="6"/>
      <c r="CG88" s="6"/>
      <c r="CH88" s="6"/>
      <c r="CI88" s="6"/>
      <c r="CJ88" s="6"/>
      <c r="CK88" s="6"/>
      <c r="CL88" s="6"/>
      <c r="CM88" s="6"/>
      <c r="CN88" s="6"/>
      <c r="CO88" s="6"/>
      <c r="CP88" s="6"/>
      <c r="CQ88" s="6"/>
      <c r="CR88" s="6"/>
      <c r="CS88" s="6"/>
      <c r="CT88" s="6"/>
      <c r="CU88" s="6"/>
      <c r="CV88" s="6"/>
      <c r="CW88" s="6"/>
      <c r="CX88" s="6"/>
    </row>
    <row r="89" spans="1:102" s="10" customFormat="1" thickBot="1" x14ac:dyDescent="0.3">
      <c r="A89" s="189" t="s">
        <v>172</v>
      </c>
      <c r="B89" s="190"/>
      <c r="C89" s="190"/>
      <c r="D89" s="190"/>
      <c r="E89" s="190"/>
      <c r="F89" s="190"/>
      <c r="G89" s="190"/>
      <c r="H89" s="191"/>
      <c r="I89" s="175">
        <f>I86+I87+I88</f>
        <v>3510.4859999999999</v>
      </c>
      <c r="J89" s="121">
        <f>J86+J87+J88</f>
        <v>3685.8540000000003</v>
      </c>
      <c r="K89" s="30"/>
      <c r="L89" s="19"/>
      <c r="M89" s="19"/>
      <c r="N89" s="6"/>
      <c r="O89" s="6"/>
      <c r="P89" s="6"/>
      <c r="Q89" s="6"/>
      <c r="R89" s="6"/>
      <c r="S89" s="6"/>
      <c r="T89" s="6"/>
      <c r="U89" s="6"/>
      <c r="V89" s="6"/>
      <c r="W89" s="6"/>
      <c r="X89" s="6"/>
      <c r="Y89" s="6"/>
      <c r="Z89" s="6"/>
      <c r="AA89" s="6"/>
      <c r="AB89" s="6"/>
      <c r="AC89" s="6"/>
      <c r="AD89" s="6"/>
      <c r="AE89" s="6"/>
      <c r="AF89" s="6"/>
      <c r="AG89" s="6"/>
      <c r="AH89" s="6"/>
      <c r="AI89" s="6"/>
      <c r="AJ89" s="6"/>
      <c r="AK89" s="6"/>
      <c r="AL89" s="6"/>
      <c r="AM89" s="6"/>
      <c r="AN89" s="6"/>
      <c r="AO89" s="6"/>
      <c r="AP89" s="6"/>
      <c r="AQ89" s="6"/>
      <c r="AR89" s="6"/>
      <c r="AS89" s="6"/>
      <c r="AT89" s="6"/>
      <c r="AU89" s="6"/>
      <c r="AV89" s="6"/>
      <c r="AW89" s="6"/>
      <c r="AX89" s="6"/>
      <c r="AY89" s="6"/>
      <c r="AZ89" s="6"/>
      <c r="BA89" s="6"/>
      <c r="BB89" s="6"/>
      <c r="BC89" s="6"/>
      <c r="BD89" s="6"/>
      <c r="BE89" s="6"/>
      <c r="BF89" s="6"/>
      <c r="BG89" s="6"/>
      <c r="BH89" s="6"/>
      <c r="BI89" s="6"/>
      <c r="BJ89" s="6"/>
      <c r="BK89" s="6"/>
      <c r="BL89" s="6"/>
      <c r="BM89" s="6"/>
      <c r="BN89" s="6"/>
      <c r="BO89" s="6"/>
      <c r="BP89" s="6"/>
      <c r="BQ89" s="6"/>
      <c r="BR89" s="6"/>
      <c r="BS89" s="6"/>
      <c r="BT89" s="6"/>
      <c r="BU89" s="6"/>
      <c r="BV89" s="6"/>
      <c r="BW89" s="6"/>
      <c r="BX89" s="6"/>
      <c r="BY89" s="6"/>
      <c r="BZ89" s="6"/>
      <c r="CA89" s="6"/>
      <c r="CB89" s="6"/>
      <c r="CC89" s="6"/>
      <c r="CD89" s="6"/>
      <c r="CE89" s="6"/>
      <c r="CF89" s="6"/>
      <c r="CG89" s="6"/>
      <c r="CH89" s="6"/>
      <c r="CI89" s="6"/>
      <c r="CJ89" s="6"/>
      <c r="CK89" s="6"/>
      <c r="CL89" s="6"/>
      <c r="CM89" s="6"/>
      <c r="CN89" s="6"/>
      <c r="CO89" s="6"/>
      <c r="CP89" s="6"/>
      <c r="CQ89" s="6"/>
      <c r="CR89" s="6"/>
      <c r="CS89" s="6"/>
      <c r="CT89" s="6"/>
      <c r="CU89" s="6"/>
      <c r="CV89" s="6"/>
      <c r="CW89" s="6"/>
      <c r="CX89" s="6"/>
    </row>
    <row r="90" spans="1:102" s="10" customFormat="1" ht="165.75" thickBot="1" x14ac:dyDescent="0.3">
      <c r="A90" s="74" t="s">
        <v>173</v>
      </c>
      <c r="B90" s="96" t="s">
        <v>174</v>
      </c>
      <c r="C90" s="108" t="s">
        <v>175</v>
      </c>
      <c r="D90" s="90" t="s">
        <v>5</v>
      </c>
      <c r="E90" s="176">
        <v>90000</v>
      </c>
      <c r="F90" s="177">
        <v>0.6653</v>
      </c>
      <c r="G90" s="167">
        <v>0.6986</v>
      </c>
      <c r="H90" s="168">
        <v>0.05</v>
      </c>
      <c r="I90" s="135">
        <f>E90*F90</f>
        <v>59877</v>
      </c>
      <c r="J90" s="121">
        <f>E90*G90</f>
        <v>62874</v>
      </c>
      <c r="K90" s="244" t="s">
        <v>228</v>
      </c>
      <c r="L90" s="20"/>
      <c r="M90" s="21"/>
      <c r="N90" s="6"/>
      <c r="O90" s="6"/>
      <c r="P90" s="6"/>
      <c r="Q90" s="6"/>
      <c r="R90" s="6"/>
      <c r="S90" s="6"/>
      <c r="T90" s="6"/>
      <c r="U90" s="6"/>
      <c r="V90" s="6"/>
      <c r="W90" s="6"/>
      <c r="X90" s="6"/>
      <c r="Y90" s="6"/>
      <c r="Z90" s="6"/>
      <c r="AA90" s="6"/>
      <c r="AB90" s="6"/>
      <c r="AC90" s="6"/>
      <c r="AD90" s="6"/>
      <c r="AE90" s="6"/>
      <c r="AF90" s="6"/>
      <c r="AG90" s="6"/>
      <c r="AH90" s="6"/>
      <c r="AI90" s="6"/>
      <c r="AJ90" s="6"/>
      <c r="AK90" s="6"/>
      <c r="AL90" s="6"/>
      <c r="AM90" s="6"/>
      <c r="AN90" s="6"/>
      <c r="AO90" s="6"/>
      <c r="AP90" s="6"/>
      <c r="AQ90" s="6"/>
      <c r="AR90" s="6"/>
      <c r="AS90" s="6"/>
      <c r="AT90" s="6"/>
      <c r="AU90" s="6"/>
      <c r="AV90" s="6"/>
      <c r="AW90" s="6"/>
      <c r="AX90" s="6"/>
      <c r="AY90" s="6"/>
      <c r="AZ90" s="6"/>
      <c r="BA90" s="6"/>
      <c r="BB90" s="6"/>
      <c r="BC90" s="6"/>
      <c r="BD90" s="6"/>
      <c r="BE90" s="6"/>
      <c r="BF90" s="6"/>
      <c r="BG90" s="6"/>
      <c r="BH90" s="6"/>
      <c r="BI90" s="6"/>
      <c r="BJ90" s="6"/>
      <c r="BK90" s="6"/>
      <c r="BL90" s="6"/>
      <c r="BM90" s="6"/>
      <c r="BN90" s="6"/>
      <c r="BO90" s="6"/>
      <c r="BP90" s="6"/>
      <c r="BQ90" s="6"/>
      <c r="BR90" s="6"/>
      <c r="BS90" s="6"/>
      <c r="BT90" s="6"/>
      <c r="BU90" s="6"/>
      <c r="BV90" s="6"/>
      <c r="BW90" s="6"/>
      <c r="BX90" s="6"/>
      <c r="BY90" s="6"/>
      <c r="BZ90" s="6"/>
      <c r="CA90" s="6"/>
      <c r="CB90" s="6"/>
      <c r="CC90" s="6"/>
      <c r="CD90" s="6"/>
      <c r="CE90" s="6"/>
      <c r="CF90" s="6"/>
      <c r="CG90" s="6"/>
      <c r="CH90" s="6"/>
      <c r="CI90" s="6"/>
      <c r="CJ90" s="6"/>
      <c r="CK90" s="6"/>
      <c r="CL90" s="6"/>
      <c r="CM90" s="6"/>
      <c r="CN90" s="6"/>
      <c r="CO90" s="6"/>
      <c r="CP90" s="6"/>
      <c r="CQ90" s="6"/>
      <c r="CR90" s="6"/>
      <c r="CS90" s="6"/>
      <c r="CT90" s="6"/>
      <c r="CU90" s="6"/>
      <c r="CV90" s="6"/>
      <c r="CW90" s="6"/>
      <c r="CX90" s="6"/>
    </row>
    <row r="91" spans="1:102" x14ac:dyDescent="0.25">
      <c r="J91" s="109"/>
      <c r="K91" s="6"/>
      <c r="L91" s="6"/>
      <c r="M91" s="6"/>
      <c r="N91" s="6"/>
      <c r="O91" s="6"/>
      <c r="P91" s="6"/>
      <c r="Q91" s="6"/>
      <c r="R91" s="6"/>
      <c r="S91" s="6"/>
      <c r="T91" s="6"/>
      <c r="U91" s="6"/>
      <c r="V91" s="6"/>
      <c r="W91" s="6"/>
      <c r="X91" s="6"/>
      <c r="Y91" s="6"/>
      <c r="Z91" s="6"/>
      <c r="AA91" s="6"/>
      <c r="AB91" s="6"/>
      <c r="AC91" s="6"/>
      <c r="AD91" s="6"/>
      <c r="AE91" s="6"/>
      <c r="AF91" s="6"/>
      <c r="AG91" s="6"/>
      <c r="AH91" s="6"/>
      <c r="AI91" s="6"/>
      <c r="AJ91" s="6"/>
      <c r="AK91" s="6"/>
      <c r="AL91" s="6"/>
      <c r="AM91" s="6"/>
      <c r="AN91" s="6"/>
      <c r="AO91" s="6"/>
      <c r="AP91" s="6"/>
      <c r="AQ91" s="6"/>
      <c r="AR91" s="6"/>
      <c r="AS91" s="6"/>
      <c r="AT91" s="6"/>
      <c r="AU91" s="6"/>
      <c r="AV91" s="6"/>
      <c r="AW91" s="6"/>
      <c r="AX91" s="6"/>
      <c r="AY91" s="6"/>
      <c r="AZ91" s="6"/>
      <c r="BA91" s="6"/>
      <c r="BB91" s="6"/>
      <c r="BC91" s="6"/>
      <c r="BD91" s="6"/>
      <c r="BE91" s="6"/>
      <c r="BF91" s="6"/>
      <c r="BG91" s="6"/>
      <c r="BH91" s="6"/>
      <c r="BI91" s="6"/>
      <c r="BJ91" s="6"/>
      <c r="BK91" s="6"/>
      <c r="BL91" s="6"/>
      <c r="BM91" s="6"/>
      <c r="BN91" s="6"/>
      <c r="BO91" s="6"/>
      <c r="BP91" s="6"/>
      <c r="BQ91" s="6"/>
      <c r="BR91" s="6"/>
      <c r="BS91" s="6"/>
      <c r="BT91" s="6"/>
      <c r="BU91" s="6"/>
      <c r="BV91" s="6"/>
      <c r="BW91" s="6"/>
      <c r="BX91" s="6"/>
      <c r="BY91" s="6"/>
      <c r="BZ91" s="6"/>
      <c r="CA91" s="6"/>
      <c r="CB91" s="6"/>
      <c r="CC91" s="6"/>
      <c r="CD91" s="6"/>
      <c r="CE91" s="6"/>
      <c r="CF91" s="6"/>
      <c r="CG91" s="6"/>
      <c r="CH91" s="6"/>
      <c r="CI91" s="6"/>
      <c r="CJ91" s="6"/>
      <c r="CK91" s="6"/>
      <c r="CL91" s="6"/>
      <c r="CM91" s="6"/>
      <c r="CN91" s="6"/>
      <c r="CO91" s="6"/>
      <c r="CP91" s="6"/>
      <c r="CQ91" s="6"/>
      <c r="CR91" s="6"/>
      <c r="CS91" s="6"/>
      <c r="CT91" s="6"/>
      <c r="CU91" s="6"/>
      <c r="CV91" s="6"/>
      <c r="CW91" s="6"/>
      <c r="CX91" s="6"/>
    </row>
    <row r="92" spans="1:102" x14ac:dyDescent="0.25">
      <c r="J92" s="109"/>
      <c r="K92" s="6"/>
      <c r="L92" s="6"/>
      <c r="M92" s="6"/>
      <c r="N92" s="6"/>
      <c r="O92" s="6"/>
      <c r="P92" s="6"/>
      <c r="Q92" s="6"/>
      <c r="R92" s="6"/>
      <c r="S92" s="6"/>
      <c r="T92" s="6"/>
      <c r="U92" s="6"/>
      <c r="V92" s="6"/>
      <c r="W92" s="6"/>
      <c r="X92" s="6"/>
      <c r="Y92" s="6"/>
      <c r="Z92" s="6"/>
      <c r="AA92" s="6"/>
      <c r="AB92" s="6"/>
      <c r="AC92" s="6"/>
      <c r="AD92" s="6"/>
      <c r="AE92" s="6"/>
      <c r="AF92" s="6"/>
      <c r="AG92" s="6"/>
      <c r="AH92" s="6"/>
      <c r="AI92" s="6"/>
      <c r="AJ92" s="6"/>
      <c r="AK92" s="6"/>
      <c r="AL92" s="6"/>
      <c r="AM92" s="6"/>
      <c r="AN92" s="6"/>
      <c r="AO92" s="6"/>
      <c r="AP92" s="6"/>
      <c r="AQ92" s="6"/>
      <c r="AR92" s="6"/>
      <c r="AS92" s="6"/>
      <c r="AT92" s="6"/>
      <c r="AU92" s="6"/>
      <c r="AV92" s="6"/>
      <c r="AW92" s="6"/>
      <c r="AX92" s="6"/>
      <c r="AY92" s="6"/>
      <c r="AZ92" s="6"/>
      <c r="BA92" s="6"/>
      <c r="BB92" s="6"/>
      <c r="BC92" s="6"/>
      <c r="BD92" s="6"/>
      <c r="BE92" s="6"/>
      <c r="BF92" s="6"/>
      <c r="BG92" s="6"/>
      <c r="BH92" s="6"/>
      <c r="BI92" s="6"/>
      <c r="BJ92" s="6"/>
      <c r="BK92" s="6"/>
      <c r="BL92" s="6"/>
      <c r="BM92" s="6"/>
      <c r="BN92" s="6"/>
      <c r="BO92" s="6"/>
      <c r="BP92" s="6"/>
      <c r="BQ92" s="6"/>
      <c r="BR92" s="6"/>
      <c r="BS92" s="6"/>
      <c r="BT92" s="6"/>
      <c r="BU92" s="6"/>
      <c r="BV92" s="6"/>
      <c r="BW92" s="6"/>
      <c r="BX92" s="6"/>
      <c r="BY92" s="6"/>
      <c r="BZ92" s="6"/>
      <c r="CA92" s="6"/>
      <c r="CB92" s="6"/>
      <c r="CC92" s="6"/>
      <c r="CD92" s="6"/>
      <c r="CE92" s="6"/>
      <c r="CF92" s="6"/>
      <c r="CG92" s="6"/>
      <c r="CH92" s="6"/>
      <c r="CI92" s="6"/>
      <c r="CJ92" s="6"/>
      <c r="CK92" s="6"/>
      <c r="CL92" s="6"/>
      <c r="CM92" s="6"/>
      <c r="CN92" s="6"/>
      <c r="CO92" s="6"/>
      <c r="CP92" s="6"/>
      <c r="CQ92" s="6"/>
      <c r="CR92" s="6"/>
      <c r="CS92" s="6"/>
      <c r="CT92" s="6"/>
      <c r="CU92" s="6"/>
      <c r="CV92" s="6"/>
      <c r="CW92" s="6"/>
      <c r="CX92" s="6"/>
    </row>
    <row r="93" spans="1:102" x14ac:dyDescent="0.25">
      <c r="J93" s="109"/>
      <c r="K93" s="6"/>
      <c r="L93" s="6"/>
      <c r="M93" s="6"/>
      <c r="N93" s="6"/>
      <c r="O93" s="6"/>
      <c r="P93" s="6"/>
      <c r="Q93" s="6"/>
      <c r="R93" s="6"/>
      <c r="S93" s="6"/>
      <c r="T93" s="6"/>
      <c r="U93" s="6"/>
      <c r="V93" s="6"/>
      <c r="W93" s="6"/>
      <c r="X93" s="6"/>
      <c r="Y93" s="6"/>
      <c r="Z93" s="6"/>
      <c r="AA93" s="6"/>
      <c r="AB93" s="6"/>
      <c r="AC93" s="6"/>
      <c r="AD93" s="6"/>
      <c r="AE93" s="6"/>
      <c r="AF93" s="6"/>
      <c r="AG93" s="6"/>
      <c r="AH93" s="6"/>
      <c r="AI93" s="6"/>
      <c r="AJ93" s="6"/>
      <c r="AK93" s="6"/>
      <c r="AL93" s="6"/>
      <c r="AM93" s="6"/>
      <c r="AN93" s="6"/>
      <c r="AO93" s="6"/>
      <c r="AP93" s="6"/>
      <c r="AQ93" s="6"/>
      <c r="AR93" s="6"/>
      <c r="AS93" s="6"/>
      <c r="AT93" s="6"/>
      <c r="AU93" s="6"/>
      <c r="AV93" s="6"/>
      <c r="AW93" s="6"/>
      <c r="AX93" s="6"/>
      <c r="AY93" s="6"/>
      <c r="AZ93" s="6"/>
      <c r="BA93" s="6"/>
      <c r="BB93" s="6"/>
      <c r="BC93" s="6"/>
      <c r="BD93" s="6"/>
      <c r="BE93" s="6"/>
      <c r="BF93" s="6"/>
      <c r="BG93" s="6"/>
      <c r="BH93" s="6"/>
      <c r="BI93" s="6"/>
      <c r="BJ93" s="6"/>
      <c r="BK93" s="6"/>
      <c r="BL93" s="6"/>
      <c r="BM93" s="6"/>
      <c r="BN93" s="6"/>
      <c r="BO93" s="6"/>
      <c r="BP93" s="6"/>
      <c r="BQ93" s="6"/>
      <c r="BR93" s="6"/>
      <c r="BS93" s="6"/>
      <c r="BT93" s="6"/>
      <c r="BU93" s="6"/>
      <c r="BV93" s="6"/>
      <c r="BW93" s="6"/>
      <c r="BX93" s="6"/>
      <c r="BY93" s="6"/>
      <c r="BZ93" s="6"/>
      <c r="CA93" s="6"/>
      <c r="CB93" s="6"/>
      <c r="CC93" s="6"/>
      <c r="CD93" s="6"/>
      <c r="CE93" s="6"/>
      <c r="CF93" s="6"/>
      <c r="CG93" s="6"/>
      <c r="CH93" s="6"/>
      <c r="CI93" s="6"/>
      <c r="CJ93" s="6"/>
      <c r="CK93" s="6"/>
      <c r="CL93" s="6"/>
      <c r="CM93" s="6"/>
      <c r="CN93" s="6"/>
      <c r="CO93" s="6"/>
      <c r="CP93" s="6"/>
      <c r="CQ93" s="6"/>
      <c r="CR93" s="6"/>
      <c r="CS93" s="6"/>
      <c r="CT93" s="6"/>
      <c r="CU93" s="6"/>
      <c r="CV93" s="6"/>
      <c r="CW93" s="6"/>
      <c r="CX93" s="6"/>
    </row>
    <row r="94" spans="1:102" x14ac:dyDescent="0.25">
      <c r="J94" s="109"/>
      <c r="K94" s="6"/>
      <c r="L94" s="6"/>
      <c r="M94" s="6"/>
      <c r="N94" s="6"/>
      <c r="O94" s="6"/>
      <c r="P94" s="6"/>
      <c r="Q94" s="6"/>
      <c r="R94" s="6"/>
      <c r="S94" s="6"/>
      <c r="T94" s="6"/>
      <c r="U94" s="6"/>
      <c r="V94" s="6"/>
      <c r="W94" s="6"/>
      <c r="X94" s="6"/>
      <c r="Y94" s="6"/>
      <c r="Z94" s="6"/>
      <c r="AA94" s="6"/>
      <c r="AB94" s="6"/>
      <c r="AC94" s="6"/>
      <c r="AD94" s="6"/>
      <c r="AE94" s="6"/>
      <c r="AF94" s="6"/>
      <c r="AG94" s="6"/>
      <c r="AH94" s="6"/>
      <c r="AI94" s="6"/>
      <c r="AJ94" s="6"/>
      <c r="AK94" s="6"/>
      <c r="AL94" s="6"/>
      <c r="AM94" s="6"/>
      <c r="AN94" s="6"/>
      <c r="AO94" s="6"/>
      <c r="AP94" s="6"/>
      <c r="AQ94" s="6"/>
      <c r="AR94" s="6"/>
      <c r="AS94" s="6"/>
      <c r="AT94" s="6"/>
      <c r="AU94" s="6"/>
      <c r="AV94" s="6"/>
      <c r="AW94" s="6"/>
      <c r="AX94" s="6"/>
      <c r="AY94" s="6"/>
      <c r="AZ94" s="6"/>
      <c r="BA94" s="6"/>
      <c r="BB94" s="6"/>
      <c r="BC94" s="6"/>
      <c r="BD94" s="6"/>
      <c r="BE94" s="6"/>
      <c r="BF94" s="6"/>
      <c r="BG94" s="6"/>
      <c r="BH94" s="6"/>
      <c r="BI94" s="6"/>
      <c r="BJ94" s="6"/>
      <c r="BK94" s="6"/>
      <c r="BL94" s="6"/>
      <c r="BM94" s="6"/>
      <c r="BN94" s="6"/>
      <c r="BO94" s="6"/>
      <c r="BP94" s="6"/>
      <c r="BQ94" s="6"/>
      <c r="BR94" s="6"/>
      <c r="BS94" s="6"/>
      <c r="BT94" s="6"/>
      <c r="BU94" s="6"/>
      <c r="BV94" s="6"/>
      <c r="BW94" s="6"/>
      <c r="BX94" s="6"/>
      <c r="BY94" s="6"/>
      <c r="BZ94" s="6"/>
      <c r="CA94" s="6"/>
      <c r="CB94" s="6"/>
      <c r="CC94" s="6"/>
      <c r="CD94" s="6"/>
      <c r="CE94" s="6"/>
      <c r="CF94" s="6"/>
      <c r="CG94" s="6"/>
      <c r="CH94" s="6"/>
      <c r="CI94" s="6"/>
      <c r="CJ94" s="6"/>
      <c r="CK94" s="6"/>
      <c r="CL94" s="6"/>
      <c r="CM94" s="6"/>
      <c r="CN94" s="6"/>
      <c r="CO94" s="6"/>
      <c r="CP94" s="6"/>
      <c r="CQ94" s="6"/>
      <c r="CR94" s="6"/>
      <c r="CS94" s="6"/>
      <c r="CT94" s="6"/>
      <c r="CU94" s="6"/>
      <c r="CV94" s="6"/>
      <c r="CW94" s="6"/>
      <c r="CX94" s="6"/>
    </row>
    <row r="95" spans="1:102" x14ac:dyDescent="0.25">
      <c r="J95" s="109"/>
      <c r="K95" s="6"/>
      <c r="L95" s="6"/>
      <c r="M95" s="6"/>
      <c r="N95" s="6"/>
      <c r="O95" s="6"/>
      <c r="P95" s="6"/>
      <c r="Q95" s="6"/>
      <c r="R95" s="6"/>
      <c r="S95" s="6"/>
      <c r="T95" s="6"/>
      <c r="U95" s="6"/>
      <c r="V95" s="6"/>
      <c r="W95" s="6"/>
      <c r="X95" s="6"/>
      <c r="Y95" s="6"/>
      <c r="Z95" s="6"/>
      <c r="AA95" s="6"/>
      <c r="AB95" s="6"/>
      <c r="AC95" s="6"/>
      <c r="AD95" s="6"/>
      <c r="AE95" s="6"/>
      <c r="AF95" s="6"/>
      <c r="AG95" s="6"/>
      <c r="AH95" s="6"/>
      <c r="AI95" s="6"/>
      <c r="AJ95" s="6"/>
      <c r="AK95" s="6"/>
      <c r="AL95" s="6"/>
      <c r="AM95" s="6"/>
      <c r="AN95" s="6"/>
      <c r="AO95" s="6"/>
      <c r="AP95" s="6"/>
      <c r="AQ95" s="6"/>
      <c r="AR95" s="6"/>
      <c r="AS95" s="6"/>
      <c r="AT95" s="6"/>
      <c r="AU95" s="6"/>
      <c r="AV95" s="6"/>
      <c r="AW95" s="6"/>
      <c r="AX95" s="6"/>
      <c r="AY95" s="6"/>
      <c r="AZ95" s="6"/>
      <c r="BA95" s="6"/>
      <c r="BB95" s="6"/>
      <c r="BC95" s="6"/>
      <c r="BD95" s="6"/>
      <c r="BE95" s="6"/>
      <c r="BF95" s="6"/>
      <c r="BG95" s="6"/>
      <c r="BH95" s="6"/>
      <c r="BI95" s="6"/>
      <c r="BJ95" s="6"/>
      <c r="BK95" s="6"/>
      <c r="BL95" s="6"/>
      <c r="BM95" s="6"/>
      <c r="BN95" s="6"/>
      <c r="BO95" s="6"/>
      <c r="BP95" s="6"/>
      <c r="BQ95" s="6"/>
      <c r="BR95" s="6"/>
      <c r="BS95" s="6"/>
      <c r="BT95" s="6"/>
      <c r="BU95" s="6"/>
      <c r="BV95" s="6"/>
      <c r="BW95" s="6"/>
      <c r="BX95" s="6"/>
      <c r="BY95" s="6"/>
      <c r="BZ95" s="6"/>
      <c r="CA95" s="6"/>
      <c r="CB95" s="6"/>
      <c r="CC95" s="6"/>
      <c r="CD95" s="6"/>
      <c r="CE95" s="6"/>
      <c r="CF95" s="6"/>
      <c r="CG95" s="6"/>
      <c r="CH95" s="6"/>
      <c r="CI95" s="6"/>
      <c r="CJ95" s="6"/>
      <c r="CK95" s="6"/>
      <c r="CL95" s="6"/>
      <c r="CM95" s="6"/>
      <c r="CN95" s="6"/>
      <c r="CO95" s="6"/>
      <c r="CP95" s="6"/>
      <c r="CQ95" s="6"/>
      <c r="CR95" s="6"/>
      <c r="CS95" s="6"/>
      <c r="CT95" s="6"/>
      <c r="CU95" s="6"/>
      <c r="CV95" s="6"/>
      <c r="CW95" s="6"/>
      <c r="CX95" s="6"/>
    </row>
    <row r="96" spans="1:102" x14ac:dyDescent="0.25">
      <c r="J96" s="109"/>
      <c r="K96" s="6"/>
      <c r="L96" s="6"/>
      <c r="M96" s="6"/>
      <c r="N96" s="6"/>
      <c r="O96" s="6"/>
      <c r="P96" s="6"/>
      <c r="Q96" s="6"/>
      <c r="R96" s="6"/>
      <c r="S96" s="6"/>
      <c r="T96" s="6"/>
      <c r="U96" s="6"/>
      <c r="V96" s="6"/>
      <c r="W96" s="6"/>
      <c r="X96" s="6"/>
      <c r="Y96" s="6"/>
      <c r="Z96" s="6"/>
      <c r="AA96" s="6"/>
      <c r="AB96" s="6"/>
      <c r="AC96" s="6"/>
      <c r="AD96" s="6"/>
      <c r="AE96" s="6"/>
      <c r="AF96" s="6"/>
      <c r="AG96" s="6"/>
      <c r="AH96" s="6"/>
      <c r="AI96" s="6"/>
      <c r="AJ96" s="6"/>
      <c r="AK96" s="6"/>
      <c r="AL96" s="6"/>
      <c r="AM96" s="6"/>
      <c r="AN96" s="6"/>
      <c r="AO96" s="6"/>
      <c r="AP96" s="6"/>
      <c r="AQ96" s="6"/>
      <c r="AR96" s="6"/>
      <c r="AS96" s="6"/>
      <c r="AT96" s="6"/>
      <c r="AU96" s="6"/>
      <c r="AV96" s="6"/>
      <c r="AW96" s="6"/>
      <c r="AX96" s="6"/>
      <c r="AY96" s="6"/>
      <c r="AZ96" s="6"/>
      <c r="BA96" s="6"/>
      <c r="BB96" s="6"/>
      <c r="BC96" s="6"/>
      <c r="BD96" s="6"/>
      <c r="BE96" s="6"/>
      <c r="BF96" s="6"/>
      <c r="BG96" s="6"/>
      <c r="BH96" s="6"/>
      <c r="BI96" s="6"/>
      <c r="BJ96" s="6"/>
      <c r="BK96" s="6"/>
      <c r="BL96" s="6"/>
      <c r="BM96" s="6"/>
      <c r="BN96" s="6"/>
      <c r="BO96" s="6"/>
      <c r="BP96" s="6"/>
      <c r="BQ96" s="6"/>
      <c r="BR96" s="6"/>
      <c r="BS96" s="6"/>
      <c r="BT96" s="6"/>
      <c r="BU96" s="6"/>
      <c r="BV96" s="6"/>
      <c r="BW96" s="6"/>
      <c r="BX96" s="6"/>
      <c r="BY96" s="6"/>
      <c r="BZ96" s="6"/>
      <c r="CA96" s="6"/>
      <c r="CB96" s="6"/>
      <c r="CC96" s="6"/>
      <c r="CD96" s="6"/>
      <c r="CE96" s="6"/>
      <c r="CF96" s="6"/>
      <c r="CG96" s="6"/>
      <c r="CH96" s="6"/>
      <c r="CI96" s="6"/>
      <c r="CJ96" s="6"/>
      <c r="CK96" s="6"/>
      <c r="CL96" s="6"/>
      <c r="CM96" s="6"/>
      <c r="CN96" s="6"/>
      <c r="CO96" s="6"/>
      <c r="CP96" s="6"/>
      <c r="CQ96" s="6"/>
      <c r="CR96" s="6"/>
      <c r="CS96" s="6"/>
      <c r="CT96" s="6"/>
      <c r="CU96" s="6"/>
      <c r="CV96" s="6"/>
      <c r="CW96" s="6"/>
      <c r="CX96" s="6"/>
    </row>
    <row r="97" spans="10:102" x14ac:dyDescent="0.25">
      <c r="J97" s="109"/>
      <c r="K97" s="6"/>
      <c r="L97" s="6"/>
      <c r="M97" s="6"/>
      <c r="N97" s="6"/>
      <c r="O97" s="6"/>
      <c r="P97" s="6"/>
      <c r="Q97" s="6"/>
      <c r="R97" s="6"/>
      <c r="S97" s="6"/>
      <c r="T97" s="6"/>
      <c r="U97" s="6"/>
      <c r="V97" s="6"/>
      <c r="W97" s="6"/>
      <c r="X97" s="6"/>
      <c r="Y97" s="6"/>
      <c r="Z97" s="6"/>
      <c r="AA97" s="6"/>
      <c r="AB97" s="6"/>
      <c r="AC97" s="6"/>
      <c r="AD97" s="6"/>
      <c r="AE97" s="6"/>
      <c r="AF97" s="6"/>
      <c r="AG97" s="6"/>
      <c r="AH97" s="6"/>
      <c r="AI97" s="6"/>
      <c r="AJ97" s="6"/>
      <c r="AK97" s="6"/>
      <c r="AL97" s="6"/>
      <c r="AM97" s="6"/>
      <c r="AN97" s="6"/>
      <c r="AO97" s="6"/>
      <c r="AP97" s="6"/>
      <c r="AQ97" s="6"/>
      <c r="AR97" s="6"/>
      <c r="AS97" s="6"/>
      <c r="AT97" s="6"/>
      <c r="AU97" s="6"/>
      <c r="AV97" s="6"/>
      <c r="AW97" s="6"/>
      <c r="AX97" s="6"/>
      <c r="AY97" s="6"/>
      <c r="AZ97" s="6"/>
      <c r="BA97" s="6"/>
      <c r="BB97" s="6"/>
      <c r="BC97" s="6"/>
      <c r="BD97" s="6"/>
      <c r="BE97" s="6"/>
      <c r="BF97" s="6"/>
      <c r="BG97" s="6"/>
      <c r="BH97" s="6"/>
      <c r="BI97" s="6"/>
      <c r="BJ97" s="6"/>
      <c r="BK97" s="6"/>
      <c r="BL97" s="6"/>
      <c r="BM97" s="6"/>
      <c r="BN97" s="6"/>
      <c r="BO97" s="6"/>
      <c r="BP97" s="6"/>
      <c r="BQ97" s="6"/>
      <c r="BR97" s="6"/>
      <c r="BS97" s="6"/>
      <c r="BT97" s="6"/>
      <c r="BU97" s="6"/>
      <c r="BV97" s="6"/>
      <c r="BW97" s="6"/>
      <c r="BX97" s="6"/>
      <c r="BY97" s="6"/>
      <c r="BZ97" s="6"/>
      <c r="CA97" s="6"/>
      <c r="CB97" s="6"/>
      <c r="CC97" s="6"/>
      <c r="CD97" s="6"/>
      <c r="CE97" s="6"/>
      <c r="CF97" s="6"/>
      <c r="CG97" s="6"/>
      <c r="CH97" s="6"/>
      <c r="CI97" s="6"/>
      <c r="CJ97" s="6"/>
      <c r="CK97" s="6"/>
      <c r="CL97" s="6"/>
      <c r="CM97" s="6"/>
      <c r="CN97" s="6"/>
      <c r="CO97" s="6"/>
      <c r="CP97" s="6"/>
      <c r="CQ97" s="6"/>
      <c r="CR97" s="6"/>
      <c r="CS97" s="6"/>
      <c r="CT97" s="6"/>
      <c r="CU97" s="6"/>
      <c r="CV97" s="6"/>
      <c r="CW97" s="6"/>
      <c r="CX97" s="6"/>
    </row>
    <row r="98" spans="10:102" x14ac:dyDescent="0.25">
      <c r="J98" s="109"/>
      <c r="K98" s="6"/>
      <c r="L98" s="6"/>
      <c r="M98" s="6"/>
      <c r="N98" s="6"/>
      <c r="O98" s="6"/>
      <c r="P98" s="6"/>
      <c r="Q98" s="6"/>
      <c r="R98" s="6"/>
      <c r="S98" s="6"/>
      <c r="T98" s="6"/>
      <c r="U98" s="6"/>
      <c r="V98" s="6"/>
      <c r="W98" s="6"/>
      <c r="X98" s="6"/>
      <c r="Y98" s="6"/>
      <c r="Z98" s="6"/>
      <c r="AA98" s="6"/>
      <c r="AB98" s="6"/>
      <c r="AC98" s="6"/>
      <c r="AD98" s="6"/>
      <c r="AE98" s="6"/>
      <c r="AF98" s="6"/>
      <c r="AG98" s="6"/>
      <c r="AH98" s="6"/>
      <c r="AI98" s="6"/>
      <c r="AJ98" s="6"/>
      <c r="AK98" s="6"/>
      <c r="AL98" s="6"/>
      <c r="AM98" s="6"/>
      <c r="AN98" s="6"/>
      <c r="AO98" s="6"/>
      <c r="AP98" s="6"/>
      <c r="AQ98" s="6"/>
      <c r="AR98" s="6"/>
      <c r="AS98" s="6"/>
      <c r="AT98" s="6"/>
      <c r="AU98" s="6"/>
      <c r="AV98" s="6"/>
      <c r="AW98" s="6"/>
      <c r="AX98" s="6"/>
      <c r="AY98" s="6"/>
      <c r="AZ98" s="6"/>
      <c r="BA98" s="6"/>
      <c r="BB98" s="6"/>
      <c r="BC98" s="6"/>
      <c r="BD98" s="6"/>
      <c r="BE98" s="6"/>
      <c r="BF98" s="6"/>
      <c r="BG98" s="6"/>
      <c r="BH98" s="6"/>
      <c r="BI98" s="6"/>
      <c r="BJ98" s="6"/>
      <c r="BK98" s="6"/>
      <c r="BL98" s="6"/>
      <c r="BM98" s="6"/>
      <c r="BN98" s="6"/>
      <c r="BO98" s="6"/>
      <c r="BP98" s="6"/>
      <c r="BQ98" s="6"/>
      <c r="BR98" s="6"/>
      <c r="BS98" s="6"/>
      <c r="BT98" s="6"/>
      <c r="BU98" s="6"/>
      <c r="BV98" s="6"/>
      <c r="BW98" s="6"/>
      <c r="BX98" s="6"/>
      <c r="BY98" s="6"/>
      <c r="BZ98" s="6"/>
      <c r="CA98" s="6"/>
      <c r="CB98" s="6"/>
      <c r="CC98" s="6"/>
      <c r="CD98" s="6"/>
      <c r="CE98" s="6"/>
      <c r="CF98" s="6"/>
      <c r="CG98" s="6"/>
      <c r="CH98" s="6"/>
      <c r="CI98" s="6"/>
      <c r="CJ98" s="6"/>
      <c r="CK98" s="6"/>
      <c r="CL98" s="6"/>
      <c r="CM98" s="6"/>
      <c r="CN98" s="6"/>
      <c r="CO98" s="6"/>
      <c r="CP98" s="6"/>
      <c r="CQ98" s="6"/>
      <c r="CR98" s="6"/>
      <c r="CS98" s="6"/>
      <c r="CT98" s="6"/>
      <c r="CU98" s="6"/>
      <c r="CV98" s="6"/>
      <c r="CW98" s="6"/>
      <c r="CX98" s="6"/>
    </row>
    <row r="99" spans="10:102" x14ac:dyDescent="0.25">
      <c r="J99" s="109"/>
      <c r="K99" s="6"/>
      <c r="L99" s="6"/>
      <c r="M99" s="6"/>
      <c r="N99" s="6"/>
      <c r="O99" s="6"/>
      <c r="P99" s="6"/>
      <c r="Q99" s="6"/>
      <c r="R99" s="6"/>
      <c r="S99" s="6"/>
      <c r="T99" s="6"/>
      <c r="U99" s="6"/>
      <c r="V99" s="6"/>
      <c r="W99" s="6"/>
      <c r="X99" s="6"/>
      <c r="Y99" s="6"/>
      <c r="Z99" s="6"/>
      <c r="AA99" s="6"/>
      <c r="AB99" s="6"/>
      <c r="AC99" s="6"/>
      <c r="AD99" s="6"/>
      <c r="AE99" s="6"/>
      <c r="AF99" s="6"/>
      <c r="AG99" s="6"/>
      <c r="AH99" s="6"/>
      <c r="AI99" s="6"/>
      <c r="AJ99" s="6"/>
      <c r="AK99" s="6"/>
      <c r="AL99" s="6"/>
      <c r="AM99" s="6"/>
      <c r="AN99" s="6"/>
      <c r="AO99" s="6"/>
      <c r="AP99" s="6"/>
      <c r="AQ99" s="6"/>
      <c r="AR99" s="6"/>
      <c r="AS99" s="6"/>
      <c r="AT99" s="6"/>
      <c r="AU99" s="6"/>
      <c r="AV99" s="6"/>
      <c r="AW99" s="6"/>
      <c r="AX99" s="6"/>
      <c r="AY99" s="6"/>
      <c r="AZ99" s="6"/>
      <c r="BA99" s="6"/>
      <c r="BB99" s="6"/>
      <c r="BC99" s="6"/>
      <c r="BD99" s="6"/>
      <c r="BE99" s="6"/>
      <c r="BF99" s="6"/>
      <c r="BG99" s="6"/>
      <c r="BH99" s="6"/>
      <c r="BI99" s="6"/>
      <c r="BJ99" s="6"/>
      <c r="BK99" s="6"/>
      <c r="BL99" s="6"/>
      <c r="BM99" s="6"/>
      <c r="BN99" s="6"/>
      <c r="BO99" s="6"/>
      <c r="BP99" s="6"/>
      <c r="BQ99" s="6"/>
      <c r="BR99" s="6"/>
      <c r="BS99" s="6"/>
      <c r="BT99" s="6"/>
      <c r="BU99" s="6"/>
      <c r="BV99" s="6"/>
      <c r="BW99" s="6"/>
      <c r="BX99" s="6"/>
      <c r="BY99" s="6"/>
      <c r="BZ99" s="6"/>
      <c r="CA99" s="6"/>
      <c r="CB99" s="6"/>
      <c r="CC99" s="6"/>
      <c r="CD99" s="6"/>
      <c r="CE99" s="6"/>
      <c r="CF99" s="6"/>
      <c r="CG99" s="6"/>
      <c r="CH99" s="6"/>
      <c r="CI99" s="6"/>
      <c r="CJ99" s="6"/>
      <c r="CK99" s="6"/>
      <c r="CL99" s="6"/>
      <c r="CM99" s="6"/>
      <c r="CN99" s="6"/>
      <c r="CO99" s="6"/>
      <c r="CP99" s="6"/>
      <c r="CQ99" s="6"/>
      <c r="CR99" s="6"/>
      <c r="CS99" s="6"/>
      <c r="CT99" s="6"/>
      <c r="CU99" s="6"/>
      <c r="CV99" s="6"/>
      <c r="CW99" s="6"/>
      <c r="CX99" s="6"/>
    </row>
    <row r="100" spans="10:102" x14ac:dyDescent="0.25">
      <c r="J100" s="109"/>
      <c r="K100" s="6"/>
      <c r="L100" s="6"/>
      <c r="M100" s="6"/>
      <c r="N100" s="6"/>
      <c r="O100" s="6"/>
      <c r="P100" s="6"/>
      <c r="Q100" s="6"/>
      <c r="R100" s="6"/>
      <c r="S100" s="6"/>
      <c r="T100" s="6"/>
      <c r="U100" s="6"/>
      <c r="V100" s="6"/>
      <c r="W100" s="6"/>
      <c r="X100" s="6"/>
      <c r="Y100" s="6"/>
      <c r="Z100" s="6"/>
      <c r="AA100" s="6"/>
      <c r="AB100" s="6"/>
      <c r="AC100" s="6"/>
      <c r="AD100" s="6"/>
      <c r="AE100" s="6"/>
      <c r="AF100" s="6"/>
      <c r="AG100" s="6"/>
      <c r="AH100" s="6"/>
      <c r="AI100" s="6"/>
      <c r="AJ100" s="6"/>
      <c r="AK100" s="6"/>
      <c r="AL100" s="6"/>
      <c r="AM100" s="6"/>
      <c r="AN100" s="6"/>
      <c r="AO100" s="6"/>
      <c r="AP100" s="6"/>
      <c r="AQ100" s="6"/>
      <c r="AR100" s="6"/>
      <c r="AS100" s="6"/>
      <c r="AT100" s="6"/>
      <c r="AU100" s="6"/>
      <c r="AV100" s="6"/>
      <c r="AW100" s="6"/>
      <c r="AX100" s="6"/>
      <c r="AY100" s="6"/>
      <c r="AZ100" s="6"/>
      <c r="BA100" s="6"/>
      <c r="BB100" s="6"/>
      <c r="BC100" s="6"/>
      <c r="BD100" s="6"/>
      <c r="BE100" s="6"/>
      <c r="BF100" s="6"/>
      <c r="BG100" s="6"/>
      <c r="BH100" s="6"/>
      <c r="BI100" s="6"/>
      <c r="BJ100" s="6"/>
      <c r="BK100" s="6"/>
      <c r="BL100" s="6"/>
      <c r="BM100" s="6"/>
      <c r="BN100" s="6"/>
      <c r="BO100" s="6"/>
      <c r="BP100" s="6"/>
      <c r="BQ100" s="6"/>
      <c r="BR100" s="6"/>
      <c r="BS100" s="6"/>
      <c r="BT100" s="6"/>
      <c r="BU100" s="6"/>
      <c r="BV100" s="6"/>
      <c r="BW100" s="6"/>
      <c r="BX100" s="6"/>
      <c r="BY100" s="6"/>
      <c r="BZ100" s="6"/>
      <c r="CA100" s="6"/>
      <c r="CB100" s="6"/>
      <c r="CC100" s="6"/>
      <c r="CD100" s="6"/>
      <c r="CE100" s="6"/>
      <c r="CF100" s="6"/>
      <c r="CG100" s="6"/>
      <c r="CH100" s="6"/>
      <c r="CI100" s="6"/>
      <c r="CJ100" s="6"/>
      <c r="CK100" s="6"/>
      <c r="CL100" s="6"/>
      <c r="CM100" s="6"/>
      <c r="CN100" s="6"/>
      <c r="CO100" s="6"/>
      <c r="CP100" s="6"/>
      <c r="CQ100" s="6"/>
      <c r="CR100" s="6"/>
      <c r="CS100" s="6"/>
      <c r="CT100" s="6"/>
      <c r="CU100" s="6"/>
      <c r="CV100" s="6"/>
      <c r="CW100" s="6"/>
      <c r="CX100" s="6"/>
    </row>
    <row r="101" spans="10:102" x14ac:dyDescent="0.25">
      <c r="J101" s="109"/>
      <c r="K101" s="6"/>
      <c r="L101" s="6"/>
      <c r="M101" s="6"/>
      <c r="N101" s="6"/>
      <c r="O101" s="6"/>
      <c r="P101" s="6"/>
      <c r="Q101" s="6"/>
      <c r="R101" s="6"/>
      <c r="S101" s="6"/>
      <c r="T101" s="6"/>
      <c r="U101" s="6"/>
      <c r="V101" s="6"/>
      <c r="W101" s="6"/>
      <c r="X101" s="6"/>
      <c r="Y101" s="6"/>
      <c r="Z101" s="6"/>
      <c r="AA101" s="6"/>
      <c r="AB101" s="6"/>
      <c r="AC101" s="6"/>
      <c r="AD101" s="6"/>
      <c r="AE101" s="6"/>
      <c r="AF101" s="6"/>
      <c r="AG101" s="6"/>
      <c r="AH101" s="6"/>
      <c r="AI101" s="6"/>
      <c r="AJ101" s="6"/>
      <c r="AK101" s="6"/>
      <c r="AL101" s="6"/>
      <c r="AM101" s="6"/>
      <c r="AN101" s="6"/>
      <c r="AO101" s="6"/>
      <c r="AP101" s="6"/>
      <c r="AQ101" s="6"/>
      <c r="AR101" s="6"/>
      <c r="AS101" s="6"/>
      <c r="AT101" s="6"/>
      <c r="AU101" s="6"/>
      <c r="AV101" s="6"/>
      <c r="AW101" s="6"/>
      <c r="AX101" s="6"/>
      <c r="AY101" s="6"/>
      <c r="AZ101" s="6"/>
      <c r="BA101" s="6"/>
      <c r="BB101" s="6"/>
      <c r="BC101" s="6"/>
      <c r="BD101" s="6"/>
      <c r="BE101" s="6"/>
      <c r="BF101" s="6"/>
      <c r="BG101" s="6"/>
      <c r="BH101" s="6"/>
      <c r="BI101" s="6"/>
      <c r="BJ101" s="6"/>
      <c r="BK101" s="6"/>
      <c r="BL101" s="6"/>
      <c r="BM101" s="6"/>
      <c r="BN101" s="6"/>
      <c r="BO101" s="6"/>
      <c r="BP101" s="6"/>
      <c r="BQ101" s="6"/>
      <c r="BR101" s="6"/>
      <c r="BS101" s="6"/>
      <c r="BT101" s="6"/>
      <c r="BU101" s="6"/>
      <c r="BV101" s="6"/>
      <c r="BW101" s="6"/>
      <c r="BX101" s="6"/>
      <c r="BY101" s="6"/>
      <c r="BZ101" s="6"/>
      <c r="CA101" s="6"/>
      <c r="CB101" s="6"/>
      <c r="CC101" s="6"/>
      <c r="CD101" s="6"/>
      <c r="CE101" s="6"/>
      <c r="CF101" s="6"/>
      <c r="CG101" s="6"/>
      <c r="CH101" s="6"/>
      <c r="CI101" s="6"/>
      <c r="CJ101" s="6"/>
      <c r="CK101" s="6"/>
      <c r="CL101" s="6"/>
      <c r="CM101" s="6"/>
      <c r="CN101" s="6"/>
      <c r="CO101" s="6"/>
      <c r="CP101" s="6"/>
      <c r="CQ101" s="6"/>
      <c r="CR101" s="6"/>
      <c r="CS101" s="6"/>
      <c r="CT101" s="6"/>
      <c r="CU101" s="6"/>
      <c r="CV101" s="6"/>
      <c r="CW101" s="6"/>
      <c r="CX101" s="6"/>
    </row>
    <row r="102" spans="10:102" x14ac:dyDescent="0.25">
      <c r="J102" s="109"/>
      <c r="K102" s="6"/>
      <c r="L102" s="6"/>
      <c r="M102" s="6"/>
      <c r="N102" s="6"/>
      <c r="O102" s="6"/>
      <c r="P102" s="6"/>
      <c r="Q102" s="6"/>
      <c r="R102" s="6"/>
      <c r="S102" s="6"/>
      <c r="T102" s="6"/>
      <c r="U102" s="6"/>
      <c r="V102" s="6"/>
      <c r="W102" s="6"/>
      <c r="X102" s="6"/>
      <c r="Y102" s="6"/>
      <c r="Z102" s="6"/>
      <c r="AA102" s="6"/>
      <c r="AB102" s="6"/>
      <c r="AC102" s="6"/>
      <c r="AD102" s="6"/>
      <c r="AE102" s="6"/>
      <c r="AF102" s="6"/>
      <c r="AG102" s="6"/>
      <c r="AH102" s="6"/>
      <c r="AI102" s="6"/>
      <c r="AJ102" s="6"/>
      <c r="AK102" s="6"/>
      <c r="AL102" s="6"/>
      <c r="AM102" s="6"/>
      <c r="AN102" s="6"/>
      <c r="AO102" s="6"/>
      <c r="AP102" s="6"/>
      <c r="AQ102" s="6"/>
      <c r="AR102" s="6"/>
      <c r="AS102" s="6"/>
      <c r="AT102" s="6"/>
      <c r="AU102" s="6"/>
      <c r="AV102" s="6"/>
      <c r="AW102" s="6"/>
      <c r="AX102" s="6"/>
      <c r="AY102" s="6"/>
      <c r="AZ102" s="6"/>
      <c r="BA102" s="6"/>
      <c r="BB102" s="6"/>
      <c r="BC102" s="6"/>
      <c r="BD102" s="6"/>
      <c r="BE102" s="6"/>
      <c r="BF102" s="6"/>
      <c r="BG102" s="6"/>
      <c r="BH102" s="6"/>
      <c r="BI102" s="6"/>
      <c r="BJ102" s="6"/>
      <c r="BK102" s="6"/>
      <c r="BL102" s="6"/>
      <c r="BM102" s="6"/>
      <c r="BN102" s="6"/>
      <c r="BO102" s="6"/>
      <c r="BP102" s="6"/>
      <c r="BQ102" s="6"/>
      <c r="BR102" s="6"/>
      <c r="BS102" s="6"/>
      <c r="BT102" s="6"/>
      <c r="BU102" s="6"/>
      <c r="BV102" s="6"/>
      <c r="BW102" s="6"/>
      <c r="BX102" s="6"/>
      <c r="BY102" s="6"/>
      <c r="BZ102" s="6"/>
      <c r="CA102" s="6"/>
      <c r="CB102" s="6"/>
      <c r="CC102" s="6"/>
      <c r="CD102" s="6"/>
      <c r="CE102" s="6"/>
      <c r="CF102" s="6"/>
      <c r="CG102" s="6"/>
      <c r="CH102" s="6"/>
      <c r="CI102" s="6"/>
      <c r="CJ102" s="6"/>
      <c r="CK102" s="6"/>
      <c r="CL102" s="6"/>
      <c r="CM102" s="6"/>
      <c r="CN102" s="6"/>
      <c r="CO102" s="6"/>
      <c r="CP102" s="6"/>
      <c r="CQ102" s="6"/>
      <c r="CR102" s="6"/>
      <c r="CS102" s="6"/>
      <c r="CT102" s="6"/>
      <c r="CU102" s="6"/>
      <c r="CV102" s="6"/>
      <c r="CW102" s="6"/>
      <c r="CX102" s="6"/>
    </row>
    <row r="103" spans="10:102" x14ac:dyDescent="0.25">
      <c r="J103" s="109"/>
      <c r="K103" s="6"/>
      <c r="L103" s="6"/>
      <c r="M103" s="6"/>
      <c r="N103" s="6"/>
      <c r="O103" s="6"/>
      <c r="P103" s="6"/>
      <c r="Q103" s="6"/>
      <c r="R103" s="6"/>
      <c r="S103" s="6"/>
      <c r="T103" s="6"/>
      <c r="U103" s="6"/>
      <c r="V103" s="6"/>
      <c r="W103" s="6"/>
      <c r="X103" s="6"/>
      <c r="Y103" s="6"/>
      <c r="Z103" s="6"/>
      <c r="AA103" s="6"/>
      <c r="AB103" s="6"/>
      <c r="AC103" s="6"/>
      <c r="AD103" s="6"/>
      <c r="AE103" s="6"/>
      <c r="AF103" s="6"/>
      <c r="AG103" s="6"/>
      <c r="AH103" s="6"/>
      <c r="AI103" s="6"/>
      <c r="AJ103" s="6"/>
      <c r="AK103" s="6"/>
      <c r="AL103" s="6"/>
      <c r="AM103" s="6"/>
      <c r="AN103" s="6"/>
      <c r="AO103" s="6"/>
      <c r="AP103" s="6"/>
      <c r="AQ103" s="6"/>
      <c r="AR103" s="6"/>
      <c r="AS103" s="6"/>
      <c r="AT103" s="6"/>
      <c r="AU103" s="6"/>
      <c r="AV103" s="6"/>
      <c r="AW103" s="6"/>
      <c r="AX103" s="6"/>
      <c r="AY103" s="6"/>
      <c r="AZ103" s="6"/>
      <c r="BA103" s="6"/>
      <c r="BB103" s="6"/>
      <c r="BC103" s="6"/>
      <c r="BD103" s="6"/>
      <c r="BE103" s="6"/>
      <c r="BF103" s="6"/>
      <c r="BG103" s="6"/>
      <c r="BH103" s="6"/>
      <c r="BI103" s="6"/>
      <c r="BJ103" s="6"/>
      <c r="BK103" s="6"/>
      <c r="BL103" s="6"/>
      <c r="BM103" s="6"/>
      <c r="BN103" s="6"/>
      <c r="BO103" s="6"/>
      <c r="BP103" s="6"/>
      <c r="BQ103" s="6"/>
      <c r="BR103" s="6"/>
      <c r="BS103" s="6"/>
      <c r="BT103" s="6"/>
      <c r="BU103" s="6"/>
      <c r="BV103" s="6"/>
      <c r="BW103" s="6"/>
      <c r="BX103" s="6"/>
      <c r="BY103" s="6"/>
      <c r="BZ103" s="6"/>
      <c r="CA103" s="6"/>
      <c r="CB103" s="6"/>
      <c r="CC103" s="6"/>
      <c r="CD103" s="6"/>
      <c r="CE103" s="6"/>
      <c r="CF103" s="6"/>
      <c r="CG103" s="6"/>
      <c r="CH103" s="6"/>
      <c r="CI103" s="6"/>
      <c r="CJ103" s="6"/>
      <c r="CK103" s="6"/>
      <c r="CL103" s="6"/>
      <c r="CM103" s="6"/>
      <c r="CN103" s="6"/>
      <c r="CO103" s="6"/>
      <c r="CP103" s="6"/>
      <c r="CQ103" s="6"/>
      <c r="CR103" s="6"/>
      <c r="CS103" s="6"/>
      <c r="CT103" s="6"/>
      <c r="CU103" s="6"/>
      <c r="CV103" s="6"/>
      <c r="CW103" s="6"/>
      <c r="CX103" s="6"/>
    </row>
    <row r="104" spans="10:102" x14ac:dyDescent="0.25">
      <c r="J104" s="109"/>
      <c r="K104" s="6"/>
      <c r="L104" s="6"/>
      <c r="M104" s="6"/>
      <c r="N104" s="6"/>
      <c r="O104" s="6"/>
      <c r="P104" s="6"/>
      <c r="Q104" s="6"/>
      <c r="R104" s="6"/>
      <c r="S104" s="6"/>
      <c r="T104" s="6"/>
      <c r="U104" s="6"/>
      <c r="V104" s="6"/>
      <c r="W104" s="6"/>
      <c r="X104" s="6"/>
      <c r="Y104" s="6"/>
      <c r="Z104" s="6"/>
      <c r="AA104" s="6"/>
      <c r="AB104" s="6"/>
      <c r="AC104" s="6"/>
      <c r="AD104" s="6"/>
      <c r="AE104" s="6"/>
      <c r="AF104" s="6"/>
      <c r="AG104" s="6"/>
      <c r="AH104" s="6"/>
      <c r="AI104" s="6"/>
      <c r="AJ104" s="6"/>
      <c r="AK104" s="6"/>
      <c r="AL104" s="6"/>
      <c r="AM104" s="6"/>
      <c r="AN104" s="6"/>
      <c r="AO104" s="6"/>
      <c r="AP104" s="6"/>
      <c r="AQ104" s="6"/>
      <c r="AR104" s="6"/>
      <c r="AS104" s="6"/>
      <c r="AT104" s="6"/>
      <c r="AU104" s="6"/>
      <c r="AV104" s="6"/>
      <c r="AW104" s="6"/>
      <c r="AX104" s="6"/>
      <c r="AY104" s="6"/>
      <c r="AZ104" s="6"/>
      <c r="BA104" s="6"/>
      <c r="BB104" s="6"/>
      <c r="BC104" s="6"/>
      <c r="BD104" s="6"/>
      <c r="BE104" s="6"/>
      <c r="BF104" s="6"/>
      <c r="BG104" s="6"/>
      <c r="BH104" s="6"/>
      <c r="BI104" s="6"/>
      <c r="BJ104" s="6"/>
      <c r="BK104" s="6"/>
      <c r="BL104" s="6"/>
      <c r="BM104" s="6"/>
      <c r="BN104" s="6"/>
      <c r="BO104" s="6"/>
      <c r="BP104" s="6"/>
      <c r="BQ104" s="6"/>
      <c r="BR104" s="6"/>
      <c r="BS104" s="6"/>
      <c r="BT104" s="6"/>
      <c r="BU104" s="6"/>
      <c r="BV104" s="6"/>
      <c r="BW104" s="6"/>
      <c r="BX104" s="6"/>
      <c r="BY104" s="6"/>
      <c r="BZ104" s="6"/>
      <c r="CA104" s="6"/>
      <c r="CB104" s="6"/>
      <c r="CC104" s="6"/>
      <c r="CD104" s="6"/>
      <c r="CE104" s="6"/>
      <c r="CF104" s="6"/>
      <c r="CG104" s="6"/>
      <c r="CH104" s="6"/>
      <c r="CI104" s="6"/>
      <c r="CJ104" s="6"/>
      <c r="CK104" s="6"/>
      <c r="CL104" s="6"/>
      <c r="CM104" s="6"/>
      <c r="CN104" s="6"/>
      <c r="CO104" s="6"/>
      <c r="CP104" s="6"/>
      <c r="CQ104" s="6"/>
      <c r="CR104" s="6"/>
      <c r="CS104" s="6"/>
      <c r="CT104" s="6"/>
      <c r="CU104" s="6"/>
      <c r="CV104" s="6"/>
      <c r="CW104" s="6"/>
      <c r="CX104" s="6"/>
    </row>
    <row r="105" spans="10:102" x14ac:dyDescent="0.25">
      <c r="J105" s="109"/>
      <c r="K105" s="6"/>
      <c r="L105" s="6"/>
      <c r="M105" s="6"/>
      <c r="N105" s="6"/>
      <c r="O105" s="6"/>
      <c r="P105" s="6"/>
      <c r="Q105" s="6"/>
      <c r="R105" s="6"/>
      <c r="S105" s="6"/>
      <c r="T105" s="6"/>
      <c r="U105" s="6"/>
      <c r="V105" s="6"/>
      <c r="W105" s="6"/>
      <c r="X105" s="6"/>
      <c r="Y105" s="6"/>
      <c r="Z105" s="6"/>
      <c r="AA105" s="6"/>
      <c r="AB105" s="6"/>
      <c r="AC105" s="6"/>
      <c r="AD105" s="6"/>
      <c r="AE105" s="6"/>
      <c r="AF105" s="6"/>
      <c r="AG105" s="6"/>
      <c r="AH105" s="6"/>
      <c r="AI105" s="6"/>
      <c r="AJ105" s="6"/>
      <c r="AK105" s="6"/>
      <c r="AL105" s="6"/>
      <c r="AM105" s="6"/>
      <c r="AN105" s="6"/>
      <c r="AO105" s="6"/>
      <c r="AP105" s="6"/>
      <c r="AQ105" s="6"/>
      <c r="AR105" s="6"/>
      <c r="AS105" s="6"/>
      <c r="AT105" s="6"/>
      <c r="AU105" s="6"/>
      <c r="AV105" s="6"/>
      <c r="AW105" s="6"/>
      <c r="AX105" s="6"/>
      <c r="AY105" s="6"/>
      <c r="AZ105" s="6"/>
      <c r="BA105" s="6"/>
      <c r="BB105" s="6"/>
      <c r="BC105" s="6"/>
      <c r="BD105" s="6"/>
      <c r="BE105" s="6"/>
      <c r="BF105" s="6"/>
      <c r="BG105" s="6"/>
      <c r="BH105" s="6"/>
      <c r="BI105" s="6"/>
      <c r="BJ105" s="6"/>
      <c r="BK105" s="6"/>
      <c r="BL105" s="6"/>
      <c r="BM105" s="6"/>
      <c r="BN105" s="6"/>
      <c r="BO105" s="6"/>
      <c r="BP105" s="6"/>
      <c r="BQ105" s="6"/>
      <c r="BR105" s="6"/>
      <c r="BS105" s="6"/>
      <c r="BT105" s="6"/>
      <c r="BU105" s="6"/>
      <c r="BV105" s="6"/>
      <c r="BW105" s="6"/>
      <c r="BX105" s="6"/>
      <c r="BY105" s="6"/>
      <c r="BZ105" s="6"/>
      <c r="CA105" s="6"/>
      <c r="CB105" s="6"/>
      <c r="CC105" s="6"/>
      <c r="CD105" s="6"/>
      <c r="CE105" s="6"/>
      <c r="CF105" s="6"/>
      <c r="CG105" s="6"/>
      <c r="CH105" s="6"/>
      <c r="CI105" s="6"/>
      <c r="CJ105" s="6"/>
      <c r="CK105" s="6"/>
      <c r="CL105" s="6"/>
      <c r="CM105" s="6"/>
      <c r="CN105" s="6"/>
      <c r="CO105" s="6"/>
      <c r="CP105" s="6"/>
      <c r="CQ105" s="6"/>
      <c r="CR105" s="6"/>
      <c r="CS105" s="6"/>
      <c r="CT105" s="6"/>
      <c r="CU105" s="6"/>
      <c r="CV105" s="6"/>
      <c r="CW105" s="6"/>
      <c r="CX105" s="6"/>
    </row>
    <row r="106" spans="10:102" x14ac:dyDescent="0.25">
      <c r="J106" s="109"/>
      <c r="K106" s="6"/>
      <c r="L106" s="6"/>
      <c r="M106" s="6"/>
      <c r="N106" s="6"/>
      <c r="O106" s="6"/>
      <c r="P106" s="6"/>
      <c r="Q106" s="6"/>
      <c r="R106" s="6"/>
      <c r="S106" s="6"/>
      <c r="T106" s="6"/>
      <c r="U106" s="6"/>
      <c r="V106" s="6"/>
      <c r="W106" s="6"/>
      <c r="X106" s="6"/>
      <c r="Y106" s="6"/>
      <c r="Z106" s="6"/>
      <c r="AA106" s="6"/>
      <c r="AB106" s="6"/>
      <c r="AC106" s="6"/>
      <c r="AD106" s="6"/>
      <c r="AE106" s="6"/>
      <c r="AF106" s="6"/>
      <c r="AG106" s="6"/>
      <c r="AH106" s="6"/>
      <c r="AI106" s="6"/>
      <c r="AJ106" s="6"/>
      <c r="AK106" s="6"/>
      <c r="AL106" s="6"/>
      <c r="AM106" s="6"/>
      <c r="AN106" s="6"/>
      <c r="AO106" s="6"/>
      <c r="AP106" s="6"/>
      <c r="AQ106" s="6"/>
      <c r="AR106" s="6"/>
      <c r="AS106" s="6"/>
      <c r="AT106" s="6"/>
      <c r="AU106" s="6"/>
      <c r="AV106" s="6"/>
      <c r="AW106" s="6"/>
      <c r="AX106" s="6"/>
      <c r="AY106" s="6"/>
      <c r="AZ106" s="6"/>
      <c r="BA106" s="6"/>
      <c r="BB106" s="6"/>
      <c r="BC106" s="6"/>
      <c r="BD106" s="6"/>
      <c r="BE106" s="6"/>
      <c r="BF106" s="6"/>
      <c r="BG106" s="6"/>
      <c r="BH106" s="6"/>
      <c r="BI106" s="6"/>
      <c r="BJ106" s="6"/>
      <c r="BK106" s="6"/>
      <c r="BL106" s="6"/>
      <c r="BM106" s="6"/>
      <c r="BN106" s="6"/>
      <c r="BO106" s="6"/>
      <c r="BP106" s="6"/>
      <c r="BQ106" s="6"/>
      <c r="BR106" s="6"/>
      <c r="BS106" s="6"/>
      <c r="BT106" s="6"/>
      <c r="BU106" s="6"/>
      <c r="BV106" s="6"/>
      <c r="BW106" s="6"/>
      <c r="BX106" s="6"/>
      <c r="BY106" s="6"/>
      <c r="BZ106" s="6"/>
      <c r="CA106" s="6"/>
      <c r="CB106" s="6"/>
      <c r="CC106" s="6"/>
      <c r="CD106" s="6"/>
      <c r="CE106" s="6"/>
      <c r="CF106" s="6"/>
      <c r="CG106" s="6"/>
      <c r="CH106" s="6"/>
      <c r="CI106" s="6"/>
      <c r="CJ106" s="6"/>
      <c r="CK106" s="6"/>
      <c r="CL106" s="6"/>
      <c r="CM106" s="6"/>
      <c r="CN106" s="6"/>
      <c r="CO106" s="6"/>
      <c r="CP106" s="6"/>
      <c r="CQ106" s="6"/>
      <c r="CR106" s="6"/>
      <c r="CS106" s="6"/>
      <c r="CT106" s="6"/>
      <c r="CU106" s="6"/>
      <c r="CV106" s="6"/>
      <c r="CW106" s="6"/>
      <c r="CX106" s="6"/>
    </row>
    <row r="107" spans="10:102" x14ac:dyDescent="0.25">
      <c r="J107" s="109"/>
      <c r="K107" s="6"/>
      <c r="L107" s="6"/>
      <c r="M107" s="6"/>
      <c r="N107" s="6"/>
      <c r="O107" s="6"/>
      <c r="P107" s="6"/>
      <c r="Q107" s="6"/>
      <c r="R107" s="6"/>
      <c r="S107" s="6"/>
      <c r="T107" s="6"/>
      <c r="U107" s="6"/>
      <c r="V107" s="6"/>
      <c r="W107" s="6"/>
      <c r="X107" s="6"/>
      <c r="Y107" s="6"/>
      <c r="Z107" s="6"/>
      <c r="AA107" s="6"/>
      <c r="AB107" s="6"/>
      <c r="AC107" s="6"/>
      <c r="AD107" s="6"/>
      <c r="AE107" s="6"/>
      <c r="AF107" s="6"/>
      <c r="AG107" s="6"/>
      <c r="AH107" s="6"/>
      <c r="AI107" s="6"/>
      <c r="AJ107" s="6"/>
      <c r="AK107" s="6"/>
      <c r="AL107" s="6"/>
      <c r="AM107" s="6"/>
      <c r="AN107" s="6"/>
      <c r="AO107" s="6"/>
      <c r="AP107" s="6"/>
      <c r="AQ107" s="6"/>
      <c r="AR107" s="6"/>
      <c r="AS107" s="6"/>
      <c r="AT107" s="6"/>
      <c r="AU107" s="6"/>
      <c r="AV107" s="6"/>
      <c r="AW107" s="6"/>
      <c r="AX107" s="6"/>
      <c r="AY107" s="6"/>
      <c r="AZ107" s="6"/>
      <c r="BA107" s="6"/>
      <c r="BB107" s="6"/>
      <c r="BC107" s="6"/>
      <c r="BD107" s="6"/>
      <c r="BE107" s="6"/>
      <c r="BF107" s="6"/>
      <c r="BG107" s="6"/>
      <c r="BH107" s="6"/>
      <c r="BI107" s="6"/>
      <c r="BJ107" s="6"/>
      <c r="BK107" s="6"/>
      <c r="BL107" s="6"/>
      <c r="BM107" s="6"/>
      <c r="BN107" s="6"/>
      <c r="BO107" s="6"/>
      <c r="BP107" s="6"/>
      <c r="BQ107" s="6"/>
      <c r="BR107" s="6"/>
      <c r="BS107" s="6"/>
      <c r="BT107" s="6"/>
      <c r="BU107" s="6"/>
      <c r="BV107" s="6"/>
      <c r="BW107" s="6"/>
      <c r="BX107" s="6"/>
      <c r="BY107" s="6"/>
      <c r="BZ107" s="6"/>
      <c r="CA107" s="6"/>
      <c r="CB107" s="6"/>
      <c r="CC107" s="6"/>
      <c r="CD107" s="6"/>
      <c r="CE107" s="6"/>
      <c r="CF107" s="6"/>
      <c r="CG107" s="6"/>
      <c r="CH107" s="6"/>
      <c r="CI107" s="6"/>
      <c r="CJ107" s="6"/>
      <c r="CK107" s="6"/>
      <c r="CL107" s="6"/>
      <c r="CM107" s="6"/>
      <c r="CN107" s="6"/>
      <c r="CO107" s="6"/>
      <c r="CP107" s="6"/>
      <c r="CQ107" s="6"/>
      <c r="CR107" s="6"/>
      <c r="CS107" s="6"/>
      <c r="CT107" s="6"/>
      <c r="CU107" s="6"/>
      <c r="CV107" s="6"/>
      <c r="CW107" s="6"/>
      <c r="CX107" s="6"/>
    </row>
    <row r="108" spans="10:102" x14ac:dyDescent="0.25">
      <c r="J108" s="109"/>
      <c r="K108" s="6"/>
      <c r="L108" s="6"/>
      <c r="M108" s="6"/>
      <c r="N108" s="6"/>
      <c r="O108" s="6"/>
      <c r="P108" s="6"/>
      <c r="Q108" s="6"/>
      <c r="R108" s="6"/>
      <c r="S108" s="6"/>
      <c r="T108" s="6"/>
      <c r="U108" s="6"/>
      <c r="V108" s="6"/>
      <c r="W108" s="6"/>
      <c r="X108" s="6"/>
      <c r="Y108" s="6"/>
      <c r="Z108" s="6"/>
      <c r="AA108" s="6"/>
      <c r="AB108" s="6"/>
      <c r="AC108" s="6"/>
      <c r="AD108" s="6"/>
      <c r="AE108" s="6"/>
      <c r="AF108" s="6"/>
      <c r="AG108" s="6"/>
      <c r="AH108" s="6"/>
      <c r="AI108" s="6"/>
      <c r="AJ108" s="6"/>
      <c r="AK108" s="6"/>
      <c r="AL108" s="6"/>
      <c r="AM108" s="6"/>
      <c r="AN108" s="6"/>
      <c r="AO108" s="6"/>
      <c r="AP108" s="6"/>
      <c r="AQ108" s="6"/>
      <c r="AR108" s="6"/>
      <c r="AS108" s="6"/>
      <c r="AT108" s="6"/>
      <c r="AU108" s="6"/>
      <c r="AV108" s="6"/>
      <c r="AW108" s="6"/>
      <c r="AX108" s="6"/>
      <c r="AY108" s="6"/>
      <c r="AZ108" s="6"/>
      <c r="BA108" s="6"/>
      <c r="BB108" s="6"/>
      <c r="BC108" s="6"/>
      <c r="BD108" s="6"/>
      <c r="BE108" s="6"/>
      <c r="BF108" s="6"/>
      <c r="BG108" s="6"/>
      <c r="BH108" s="6"/>
      <c r="BI108" s="6"/>
      <c r="BJ108" s="6"/>
      <c r="BK108" s="6"/>
      <c r="BL108" s="6"/>
      <c r="BM108" s="6"/>
      <c r="BN108" s="6"/>
      <c r="BO108" s="6"/>
      <c r="BP108" s="6"/>
      <c r="BQ108" s="6"/>
      <c r="BR108" s="6"/>
      <c r="BS108" s="6"/>
      <c r="BT108" s="6"/>
      <c r="BU108" s="6"/>
      <c r="BV108" s="6"/>
      <c r="BW108" s="6"/>
      <c r="BX108" s="6"/>
      <c r="BY108" s="6"/>
      <c r="BZ108" s="6"/>
      <c r="CA108" s="6"/>
      <c r="CB108" s="6"/>
      <c r="CC108" s="6"/>
      <c r="CD108" s="6"/>
      <c r="CE108" s="6"/>
      <c r="CF108" s="6"/>
      <c r="CG108" s="6"/>
      <c r="CH108" s="6"/>
      <c r="CI108" s="6"/>
      <c r="CJ108" s="6"/>
      <c r="CK108" s="6"/>
      <c r="CL108" s="6"/>
      <c r="CM108" s="6"/>
      <c r="CN108" s="6"/>
      <c r="CO108" s="6"/>
      <c r="CP108" s="6"/>
      <c r="CQ108" s="6"/>
      <c r="CR108" s="6"/>
      <c r="CS108" s="6"/>
      <c r="CT108" s="6"/>
      <c r="CU108" s="6"/>
      <c r="CV108" s="6"/>
      <c r="CW108" s="6"/>
      <c r="CX108" s="6"/>
    </row>
    <row r="109" spans="10:102" x14ac:dyDescent="0.25">
      <c r="J109" s="109"/>
      <c r="K109" s="6"/>
      <c r="L109" s="6"/>
      <c r="M109" s="6"/>
      <c r="N109" s="6"/>
      <c r="O109" s="6"/>
      <c r="P109" s="6"/>
      <c r="Q109" s="6"/>
      <c r="R109" s="6"/>
      <c r="S109" s="6"/>
      <c r="T109" s="6"/>
      <c r="U109" s="6"/>
      <c r="V109" s="6"/>
      <c r="W109" s="6"/>
      <c r="X109" s="6"/>
      <c r="Y109" s="6"/>
      <c r="Z109" s="6"/>
      <c r="AA109" s="6"/>
      <c r="AB109" s="6"/>
      <c r="AC109" s="6"/>
      <c r="AD109" s="6"/>
      <c r="AE109" s="6"/>
      <c r="AF109" s="6"/>
      <c r="AG109" s="6"/>
      <c r="AH109" s="6"/>
      <c r="AI109" s="6"/>
      <c r="AJ109" s="6"/>
      <c r="AK109" s="6"/>
      <c r="AL109" s="6"/>
      <c r="AM109" s="6"/>
      <c r="AN109" s="6"/>
      <c r="AO109" s="6"/>
      <c r="AP109" s="6"/>
      <c r="AQ109" s="6"/>
      <c r="AR109" s="6"/>
      <c r="AS109" s="6"/>
      <c r="AT109" s="6"/>
      <c r="AU109" s="6"/>
      <c r="AV109" s="6"/>
      <c r="AW109" s="6"/>
      <c r="AX109" s="6"/>
      <c r="AY109" s="6"/>
      <c r="AZ109" s="6"/>
      <c r="BA109" s="6"/>
      <c r="BB109" s="6"/>
      <c r="BC109" s="6"/>
      <c r="BD109" s="6"/>
      <c r="BE109" s="6"/>
      <c r="BF109" s="6"/>
      <c r="BG109" s="6"/>
      <c r="BH109" s="6"/>
      <c r="BI109" s="6"/>
      <c r="BJ109" s="6"/>
      <c r="BK109" s="6"/>
      <c r="BL109" s="6"/>
      <c r="BM109" s="6"/>
      <c r="BN109" s="6"/>
      <c r="BO109" s="6"/>
      <c r="BP109" s="6"/>
      <c r="BQ109" s="6"/>
      <c r="BR109" s="6"/>
      <c r="BS109" s="6"/>
      <c r="BT109" s="6"/>
      <c r="BU109" s="6"/>
      <c r="BV109" s="6"/>
      <c r="BW109" s="6"/>
      <c r="BX109" s="6"/>
      <c r="BY109" s="6"/>
      <c r="BZ109" s="6"/>
      <c r="CA109" s="6"/>
      <c r="CB109" s="6"/>
      <c r="CC109" s="6"/>
      <c r="CD109" s="6"/>
      <c r="CE109" s="6"/>
      <c r="CF109" s="6"/>
      <c r="CG109" s="6"/>
      <c r="CH109" s="6"/>
      <c r="CI109" s="6"/>
      <c r="CJ109" s="6"/>
      <c r="CK109" s="6"/>
      <c r="CL109" s="6"/>
      <c r="CM109" s="6"/>
      <c r="CN109" s="6"/>
      <c r="CO109" s="6"/>
      <c r="CP109" s="6"/>
      <c r="CQ109" s="6"/>
      <c r="CR109" s="6"/>
      <c r="CS109" s="6"/>
      <c r="CT109" s="6"/>
      <c r="CU109" s="6"/>
      <c r="CV109" s="6"/>
      <c r="CW109" s="6"/>
      <c r="CX109" s="6"/>
    </row>
    <row r="110" spans="10:102" x14ac:dyDescent="0.25">
      <c r="J110" s="109"/>
      <c r="K110" s="6"/>
      <c r="L110" s="6"/>
      <c r="M110" s="6"/>
      <c r="N110" s="6"/>
      <c r="O110" s="6"/>
      <c r="P110" s="6"/>
      <c r="Q110" s="6"/>
      <c r="R110" s="6"/>
      <c r="S110" s="6"/>
      <c r="T110" s="6"/>
      <c r="U110" s="6"/>
      <c r="V110" s="6"/>
      <c r="W110" s="6"/>
      <c r="X110" s="6"/>
      <c r="Y110" s="6"/>
      <c r="Z110" s="6"/>
      <c r="AA110" s="6"/>
      <c r="AB110" s="6"/>
      <c r="AC110" s="6"/>
      <c r="AD110" s="6"/>
      <c r="AE110" s="6"/>
      <c r="AF110" s="6"/>
      <c r="AG110" s="6"/>
      <c r="AH110" s="6"/>
      <c r="AI110" s="6"/>
      <c r="AJ110" s="6"/>
      <c r="AK110" s="6"/>
      <c r="AL110" s="6"/>
      <c r="AM110" s="6"/>
      <c r="AN110" s="6"/>
      <c r="AO110" s="6"/>
      <c r="AP110" s="6"/>
      <c r="AQ110" s="6"/>
      <c r="AR110" s="6"/>
      <c r="AS110" s="6"/>
      <c r="AT110" s="6"/>
      <c r="AU110" s="6"/>
      <c r="AV110" s="6"/>
      <c r="AW110" s="6"/>
      <c r="AX110" s="6"/>
      <c r="AY110" s="6"/>
      <c r="AZ110" s="6"/>
      <c r="BA110" s="6"/>
      <c r="BB110" s="6"/>
      <c r="BC110" s="6"/>
      <c r="BD110" s="6"/>
      <c r="BE110" s="6"/>
      <c r="BF110" s="6"/>
      <c r="BG110" s="6"/>
      <c r="BH110" s="6"/>
      <c r="BI110" s="6"/>
      <c r="BJ110" s="6"/>
      <c r="BK110" s="6"/>
      <c r="BL110" s="6"/>
      <c r="BM110" s="6"/>
      <c r="BN110" s="6"/>
      <c r="BO110" s="6"/>
      <c r="BP110" s="6"/>
      <c r="BQ110" s="6"/>
      <c r="BR110" s="6"/>
      <c r="BS110" s="6"/>
      <c r="BT110" s="6"/>
      <c r="BU110" s="6"/>
      <c r="BV110" s="6"/>
      <c r="BW110" s="6"/>
      <c r="BX110" s="6"/>
      <c r="BY110" s="6"/>
      <c r="BZ110" s="6"/>
      <c r="CA110" s="6"/>
      <c r="CB110" s="6"/>
      <c r="CC110" s="6"/>
      <c r="CD110" s="6"/>
      <c r="CE110" s="6"/>
      <c r="CF110" s="6"/>
      <c r="CG110" s="6"/>
      <c r="CH110" s="6"/>
      <c r="CI110" s="6"/>
      <c r="CJ110" s="6"/>
      <c r="CK110" s="6"/>
      <c r="CL110" s="6"/>
      <c r="CM110" s="6"/>
      <c r="CN110" s="6"/>
      <c r="CO110" s="6"/>
      <c r="CP110" s="6"/>
      <c r="CQ110" s="6"/>
      <c r="CR110" s="6"/>
      <c r="CS110" s="6"/>
      <c r="CT110" s="6"/>
      <c r="CU110" s="6"/>
      <c r="CV110" s="6"/>
      <c r="CW110" s="6"/>
      <c r="CX110" s="6"/>
    </row>
    <row r="111" spans="10:102" x14ac:dyDescent="0.25">
      <c r="J111" s="109"/>
      <c r="K111" s="6"/>
      <c r="L111" s="6"/>
      <c r="M111" s="6"/>
      <c r="N111" s="6"/>
      <c r="O111" s="6"/>
      <c r="P111" s="6"/>
      <c r="Q111" s="6"/>
      <c r="R111" s="6"/>
      <c r="S111" s="6"/>
      <c r="T111" s="6"/>
      <c r="U111" s="6"/>
      <c r="V111" s="6"/>
      <c r="W111" s="6"/>
      <c r="X111" s="6"/>
      <c r="Y111" s="6"/>
      <c r="Z111" s="6"/>
      <c r="AA111" s="6"/>
      <c r="AB111" s="6"/>
      <c r="AC111" s="6"/>
      <c r="AD111" s="6"/>
      <c r="AE111" s="6"/>
      <c r="AF111" s="6"/>
      <c r="AG111" s="6"/>
      <c r="AH111" s="6"/>
      <c r="AI111" s="6"/>
      <c r="AJ111" s="6"/>
      <c r="AK111" s="6"/>
      <c r="AL111" s="6"/>
      <c r="AM111" s="6"/>
      <c r="AN111" s="6"/>
      <c r="AO111" s="6"/>
      <c r="AP111" s="6"/>
      <c r="AQ111" s="6"/>
      <c r="AR111" s="6"/>
      <c r="AS111" s="6"/>
      <c r="AT111" s="6"/>
      <c r="AU111" s="6"/>
      <c r="AV111" s="6"/>
      <c r="AW111" s="6"/>
      <c r="AX111" s="6"/>
      <c r="AY111" s="6"/>
      <c r="AZ111" s="6"/>
      <c r="BA111" s="6"/>
      <c r="BB111" s="6"/>
      <c r="BC111" s="6"/>
      <c r="BD111" s="6"/>
      <c r="BE111" s="6"/>
      <c r="BF111" s="6"/>
      <c r="BG111" s="6"/>
      <c r="BH111" s="6"/>
      <c r="BI111" s="6"/>
      <c r="BJ111" s="6"/>
      <c r="BK111" s="6"/>
      <c r="BL111" s="6"/>
      <c r="BM111" s="6"/>
      <c r="BN111" s="6"/>
      <c r="BO111" s="6"/>
      <c r="BP111" s="6"/>
      <c r="BQ111" s="6"/>
      <c r="BR111" s="6"/>
      <c r="BS111" s="6"/>
      <c r="BT111" s="6"/>
      <c r="BU111" s="6"/>
      <c r="BV111" s="6"/>
      <c r="BW111" s="6"/>
      <c r="BX111" s="6"/>
      <c r="BY111" s="6"/>
      <c r="BZ111" s="6"/>
      <c r="CA111" s="6"/>
      <c r="CB111" s="6"/>
      <c r="CC111" s="6"/>
      <c r="CD111" s="6"/>
      <c r="CE111" s="6"/>
      <c r="CF111" s="6"/>
      <c r="CG111" s="6"/>
      <c r="CH111" s="6"/>
      <c r="CI111" s="6"/>
      <c r="CJ111" s="6"/>
      <c r="CK111" s="6"/>
      <c r="CL111" s="6"/>
      <c r="CM111" s="6"/>
      <c r="CN111" s="6"/>
      <c r="CO111" s="6"/>
      <c r="CP111" s="6"/>
      <c r="CQ111" s="6"/>
      <c r="CR111" s="6"/>
      <c r="CS111" s="6"/>
      <c r="CT111" s="6"/>
      <c r="CU111" s="6"/>
      <c r="CV111" s="6"/>
      <c r="CW111" s="6"/>
      <c r="CX111" s="6"/>
    </row>
    <row r="112" spans="10:102" x14ac:dyDescent="0.25">
      <c r="J112" s="109"/>
      <c r="K112" s="6"/>
      <c r="L112" s="6"/>
      <c r="M112" s="6"/>
      <c r="N112" s="6"/>
      <c r="O112" s="6"/>
      <c r="P112" s="6"/>
      <c r="Q112" s="6"/>
      <c r="R112" s="6"/>
      <c r="S112" s="6"/>
      <c r="T112" s="6"/>
      <c r="U112" s="6"/>
      <c r="V112" s="6"/>
      <c r="W112" s="6"/>
      <c r="X112" s="6"/>
      <c r="Y112" s="6"/>
      <c r="Z112" s="6"/>
      <c r="AA112" s="6"/>
      <c r="AB112" s="6"/>
      <c r="AC112" s="6"/>
      <c r="AD112" s="6"/>
      <c r="AE112" s="6"/>
      <c r="AF112" s="6"/>
      <c r="AG112" s="6"/>
      <c r="AH112" s="6"/>
      <c r="AI112" s="6"/>
      <c r="AJ112" s="6"/>
      <c r="AK112" s="6"/>
      <c r="AL112" s="6"/>
      <c r="AM112" s="6"/>
      <c r="AN112" s="6"/>
      <c r="AO112" s="6"/>
      <c r="AP112" s="6"/>
      <c r="AQ112" s="6"/>
      <c r="AR112" s="6"/>
      <c r="AS112" s="6"/>
      <c r="AT112" s="6"/>
      <c r="AU112" s="6"/>
      <c r="AV112" s="6"/>
      <c r="AW112" s="6"/>
      <c r="AX112" s="6"/>
      <c r="AY112" s="6"/>
      <c r="AZ112" s="6"/>
      <c r="BA112" s="6"/>
      <c r="BB112" s="6"/>
      <c r="BC112" s="6"/>
      <c r="BD112" s="6"/>
      <c r="BE112" s="6"/>
      <c r="BF112" s="6"/>
      <c r="BG112" s="6"/>
      <c r="BH112" s="6"/>
      <c r="BI112" s="6"/>
      <c r="BJ112" s="6"/>
      <c r="BK112" s="6"/>
      <c r="BL112" s="6"/>
      <c r="BM112" s="6"/>
      <c r="BN112" s="6"/>
      <c r="BO112" s="6"/>
      <c r="BP112" s="6"/>
      <c r="BQ112" s="6"/>
      <c r="BR112" s="6"/>
      <c r="BS112" s="6"/>
      <c r="BT112" s="6"/>
      <c r="BU112" s="6"/>
      <c r="BV112" s="6"/>
      <c r="BW112" s="6"/>
      <c r="BX112" s="6"/>
      <c r="BY112" s="6"/>
      <c r="BZ112" s="6"/>
      <c r="CA112" s="6"/>
      <c r="CB112" s="6"/>
      <c r="CC112" s="6"/>
      <c r="CD112" s="6"/>
      <c r="CE112" s="6"/>
      <c r="CF112" s="6"/>
      <c r="CG112" s="6"/>
      <c r="CH112" s="6"/>
      <c r="CI112" s="6"/>
      <c r="CJ112" s="6"/>
      <c r="CK112" s="6"/>
      <c r="CL112" s="6"/>
      <c r="CM112" s="6"/>
      <c r="CN112" s="6"/>
      <c r="CO112" s="6"/>
      <c r="CP112" s="6"/>
      <c r="CQ112" s="6"/>
      <c r="CR112" s="6"/>
      <c r="CS112" s="6"/>
      <c r="CT112" s="6"/>
      <c r="CU112" s="6"/>
      <c r="CV112" s="6"/>
      <c r="CW112" s="6"/>
      <c r="CX112" s="6"/>
    </row>
    <row r="113" spans="10:102" x14ac:dyDescent="0.25">
      <c r="J113" s="109"/>
      <c r="K113" s="6"/>
      <c r="L113" s="6"/>
      <c r="M113" s="6"/>
      <c r="N113" s="6"/>
      <c r="O113" s="6"/>
      <c r="P113" s="6"/>
      <c r="Q113" s="6"/>
      <c r="R113" s="6"/>
      <c r="S113" s="6"/>
      <c r="T113" s="6"/>
      <c r="U113" s="6"/>
      <c r="V113" s="6"/>
      <c r="W113" s="6"/>
      <c r="X113" s="6"/>
      <c r="Y113" s="6"/>
      <c r="Z113" s="6"/>
      <c r="AA113" s="6"/>
      <c r="AB113" s="6"/>
      <c r="AC113" s="6"/>
      <c r="AD113" s="6"/>
      <c r="AE113" s="6"/>
      <c r="AF113" s="6"/>
      <c r="AG113" s="6"/>
      <c r="AH113" s="6"/>
      <c r="AI113" s="6"/>
      <c r="AJ113" s="6"/>
      <c r="AK113" s="6"/>
      <c r="AL113" s="6"/>
      <c r="AM113" s="6"/>
      <c r="AN113" s="6"/>
      <c r="AO113" s="6"/>
      <c r="AP113" s="6"/>
      <c r="AQ113" s="6"/>
      <c r="AR113" s="6"/>
      <c r="AS113" s="6"/>
      <c r="AT113" s="6"/>
      <c r="AU113" s="6"/>
      <c r="AV113" s="6"/>
      <c r="AW113" s="6"/>
      <c r="AX113" s="6"/>
      <c r="AY113" s="6"/>
      <c r="AZ113" s="6"/>
      <c r="BA113" s="6"/>
      <c r="BB113" s="6"/>
      <c r="BC113" s="6"/>
      <c r="BD113" s="6"/>
      <c r="BE113" s="6"/>
      <c r="BF113" s="6"/>
      <c r="BG113" s="6"/>
      <c r="BH113" s="6"/>
      <c r="BI113" s="6"/>
      <c r="BJ113" s="6"/>
      <c r="BK113" s="6"/>
      <c r="BL113" s="6"/>
      <c r="BM113" s="6"/>
      <c r="BN113" s="6"/>
      <c r="BO113" s="6"/>
      <c r="BP113" s="6"/>
      <c r="BQ113" s="6"/>
      <c r="BR113" s="6"/>
      <c r="BS113" s="6"/>
      <c r="BT113" s="6"/>
      <c r="BU113" s="6"/>
      <c r="BV113" s="6"/>
      <c r="BW113" s="6"/>
      <c r="BX113" s="6"/>
      <c r="BY113" s="6"/>
      <c r="BZ113" s="6"/>
      <c r="CA113" s="6"/>
      <c r="CB113" s="6"/>
      <c r="CC113" s="6"/>
      <c r="CD113" s="6"/>
      <c r="CE113" s="6"/>
      <c r="CF113" s="6"/>
      <c r="CG113" s="6"/>
      <c r="CH113" s="6"/>
      <c r="CI113" s="6"/>
      <c r="CJ113" s="6"/>
      <c r="CK113" s="6"/>
      <c r="CL113" s="6"/>
      <c r="CM113" s="6"/>
      <c r="CN113" s="6"/>
      <c r="CO113" s="6"/>
      <c r="CP113" s="6"/>
      <c r="CQ113" s="6"/>
      <c r="CR113" s="6"/>
      <c r="CS113" s="6"/>
      <c r="CT113" s="6"/>
      <c r="CU113" s="6"/>
      <c r="CV113" s="6"/>
      <c r="CW113" s="6"/>
      <c r="CX113" s="6"/>
    </row>
    <row r="114" spans="10:102" x14ac:dyDescent="0.25">
      <c r="J114" s="109"/>
      <c r="K114" s="6"/>
      <c r="L114" s="6"/>
      <c r="M114" s="6"/>
      <c r="N114" s="6"/>
      <c r="O114" s="6"/>
      <c r="P114" s="6"/>
      <c r="Q114" s="6"/>
      <c r="R114" s="6"/>
      <c r="S114" s="6"/>
      <c r="T114" s="6"/>
      <c r="U114" s="6"/>
      <c r="V114" s="6"/>
      <c r="W114" s="6"/>
      <c r="X114" s="6"/>
      <c r="Y114" s="6"/>
      <c r="Z114" s="6"/>
      <c r="AA114" s="6"/>
      <c r="AB114" s="6"/>
      <c r="AC114" s="6"/>
      <c r="AD114" s="6"/>
      <c r="AE114" s="6"/>
      <c r="AF114" s="6"/>
      <c r="AG114" s="6"/>
      <c r="AH114" s="6"/>
      <c r="AI114" s="6"/>
      <c r="AJ114" s="6"/>
      <c r="AK114" s="6"/>
      <c r="AL114" s="6"/>
      <c r="AM114" s="6"/>
      <c r="AN114" s="6"/>
      <c r="AO114" s="6"/>
      <c r="AP114" s="6"/>
      <c r="AQ114" s="6"/>
      <c r="AR114" s="6"/>
      <c r="AS114" s="6"/>
      <c r="AT114" s="6"/>
      <c r="AU114" s="6"/>
      <c r="AV114" s="6"/>
      <c r="AW114" s="6"/>
      <c r="AX114" s="6"/>
      <c r="AY114" s="6"/>
      <c r="AZ114" s="6"/>
      <c r="BA114" s="6"/>
      <c r="BB114" s="6"/>
      <c r="BC114" s="6"/>
      <c r="BD114" s="6"/>
      <c r="BE114" s="6"/>
      <c r="BF114" s="6"/>
      <c r="BG114" s="6"/>
      <c r="BH114" s="6"/>
      <c r="BI114" s="6"/>
      <c r="BJ114" s="6"/>
      <c r="BK114" s="6"/>
      <c r="BL114" s="6"/>
      <c r="BM114" s="6"/>
      <c r="BN114" s="6"/>
      <c r="BO114" s="6"/>
      <c r="BP114" s="6"/>
      <c r="BQ114" s="6"/>
      <c r="BR114" s="6"/>
      <c r="BS114" s="6"/>
      <c r="BT114" s="6"/>
      <c r="BU114" s="6"/>
      <c r="BV114" s="6"/>
      <c r="BW114" s="6"/>
      <c r="BX114" s="6"/>
      <c r="BY114" s="6"/>
      <c r="BZ114" s="6"/>
      <c r="CA114" s="6"/>
      <c r="CB114" s="6"/>
      <c r="CC114" s="6"/>
      <c r="CD114" s="6"/>
      <c r="CE114" s="6"/>
      <c r="CF114" s="6"/>
      <c r="CG114" s="6"/>
      <c r="CH114" s="6"/>
      <c r="CI114" s="6"/>
      <c r="CJ114" s="6"/>
      <c r="CK114" s="6"/>
      <c r="CL114" s="6"/>
      <c r="CM114" s="6"/>
      <c r="CN114" s="6"/>
      <c r="CO114" s="6"/>
      <c r="CP114" s="6"/>
      <c r="CQ114" s="6"/>
      <c r="CR114" s="6"/>
      <c r="CS114" s="6"/>
      <c r="CT114" s="6"/>
      <c r="CU114" s="6"/>
      <c r="CV114" s="6"/>
      <c r="CW114" s="6"/>
      <c r="CX114" s="6"/>
    </row>
    <row r="115" spans="10:102" x14ac:dyDescent="0.25">
      <c r="J115" s="109"/>
      <c r="K115" s="6"/>
      <c r="L115" s="6"/>
      <c r="M115" s="6"/>
      <c r="N115" s="6"/>
      <c r="O115" s="6"/>
      <c r="P115" s="6"/>
      <c r="Q115" s="6"/>
      <c r="R115" s="6"/>
      <c r="S115" s="6"/>
      <c r="T115" s="6"/>
      <c r="U115" s="6"/>
      <c r="V115" s="6"/>
      <c r="W115" s="6"/>
      <c r="X115" s="6"/>
      <c r="Y115" s="6"/>
      <c r="Z115" s="6"/>
      <c r="AA115" s="6"/>
      <c r="AB115" s="6"/>
      <c r="AC115" s="6"/>
      <c r="AD115" s="6"/>
      <c r="AE115" s="6"/>
      <c r="AF115" s="6"/>
      <c r="AG115" s="6"/>
      <c r="AH115" s="6"/>
      <c r="AI115" s="6"/>
      <c r="AJ115" s="6"/>
      <c r="AK115" s="6"/>
      <c r="AL115" s="6"/>
      <c r="AM115" s="6"/>
      <c r="AN115" s="6"/>
      <c r="AO115" s="6"/>
      <c r="AP115" s="6"/>
      <c r="AQ115" s="6"/>
      <c r="AR115" s="6"/>
      <c r="AS115" s="6"/>
      <c r="AT115" s="6"/>
      <c r="AU115" s="6"/>
      <c r="AV115" s="6"/>
      <c r="AW115" s="6"/>
      <c r="AX115" s="6"/>
      <c r="AY115" s="6"/>
      <c r="AZ115" s="6"/>
      <c r="BA115" s="6"/>
      <c r="BB115" s="6"/>
      <c r="BC115" s="6"/>
      <c r="BD115" s="6"/>
      <c r="BE115" s="6"/>
      <c r="BF115" s="6"/>
      <c r="BG115" s="6"/>
      <c r="BH115" s="6"/>
      <c r="BI115" s="6"/>
      <c r="BJ115" s="6"/>
      <c r="BK115" s="6"/>
      <c r="BL115" s="6"/>
      <c r="BM115" s="6"/>
      <c r="BN115" s="6"/>
      <c r="BO115" s="6"/>
      <c r="BP115" s="6"/>
      <c r="BQ115" s="6"/>
      <c r="BR115" s="6"/>
      <c r="BS115" s="6"/>
      <c r="BT115" s="6"/>
      <c r="BU115" s="6"/>
      <c r="BV115" s="6"/>
      <c r="BW115" s="6"/>
      <c r="BX115" s="6"/>
      <c r="BY115" s="6"/>
      <c r="BZ115" s="6"/>
      <c r="CA115" s="6"/>
      <c r="CB115" s="6"/>
      <c r="CC115" s="6"/>
      <c r="CD115" s="6"/>
      <c r="CE115" s="6"/>
      <c r="CF115" s="6"/>
      <c r="CG115" s="6"/>
      <c r="CH115" s="6"/>
      <c r="CI115" s="6"/>
      <c r="CJ115" s="6"/>
      <c r="CK115" s="6"/>
      <c r="CL115" s="6"/>
      <c r="CM115" s="6"/>
      <c r="CN115" s="6"/>
      <c r="CO115" s="6"/>
      <c r="CP115" s="6"/>
      <c r="CQ115" s="6"/>
      <c r="CR115" s="6"/>
      <c r="CS115" s="6"/>
      <c r="CT115" s="6"/>
      <c r="CU115" s="6"/>
      <c r="CV115" s="6"/>
      <c r="CW115" s="6"/>
      <c r="CX115" s="6"/>
    </row>
    <row r="116" spans="10:102" x14ac:dyDescent="0.25">
      <c r="J116" s="109"/>
      <c r="K116" s="6"/>
      <c r="L116" s="6"/>
      <c r="M116" s="6"/>
      <c r="N116" s="6"/>
      <c r="O116" s="6"/>
      <c r="P116" s="6"/>
      <c r="Q116" s="6"/>
      <c r="R116" s="6"/>
      <c r="S116" s="6"/>
      <c r="T116" s="6"/>
      <c r="U116" s="6"/>
      <c r="V116" s="6"/>
      <c r="W116" s="6"/>
      <c r="X116" s="6"/>
      <c r="Y116" s="6"/>
      <c r="Z116" s="6"/>
      <c r="AA116" s="6"/>
      <c r="AB116" s="6"/>
      <c r="AC116" s="6"/>
      <c r="AD116" s="6"/>
      <c r="AE116" s="6"/>
      <c r="AF116" s="6"/>
      <c r="AG116" s="6"/>
      <c r="AH116" s="6"/>
      <c r="AI116" s="6"/>
      <c r="AJ116" s="6"/>
      <c r="AK116" s="6"/>
      <c r="AL116" s="6"/>
      <c r="AM116" s="6"/>
      <c r="AN116" s="6"/>
      <c r="AO116" s="6"/>
      <c r="AP116" s="6"/>
      <c r="AQ116" s="6"/>
      <c r="AR116" s="6"/>
      <c r="AS116" s="6"/>
      <c r="AT116" s="6"/>
      <c r="AU116" s="6"/>
      <c r="AV116" s="6"/>
      <c r="AW116" s="6"/>
      <c r="AX116" s="6"/>
      <c r="AY116" s="6"/>
      <c r="AZ116" s="6"/>
      <c r="BA116" s="6"/>
      <c r="BB116" s="6"/>
      <c r="BC116" s="6"/>
      <c r="BD116" s="6"/>
      <c r="BE116" s="6"/>
      <c r="BF116" s="6"/>
      <c r="BG116" s="6"/>
      <c r="BH116" s="6"/>
      <c r="BI116" s="6"/>
      <c r="BJ116" s="6"/>
      <c r="BK116" s="6"/>
      <c r="BL116" s="6"/>
      <c r="BM116" s="6"/>
      <c r="BN116" s="6"/>
      <c r="BO116" s="6"/>
      <c r="BP116" s="6"/>
      <c r="BQ116" s="6"/>
      <c r="BR116" s="6"/>
      <c r="BS116" s="6"/>
      <c r="BT116" s="6"/>
      <c r="BU116" s="6"/>
      <c r="BV116" s="6"/>
      <c r="BW116" s="6"/>
      <c r="BX116" s="6"/>
      <c r="BY116" s="6"/>
      <c r="BZ116" s="6"/>
      <c r="CA116" s="6"/>
      <c r="CB116" s="6"/>
      <c r="CC116" s="6"/>
      <c r="CD116" s="6"/>
      <c r="CE116" s="6"/>
      <c r="CF116" s="6"/>
      <c r="CG116" s="6"/>
      <c r="CH116" s="6"/>
      <c r="CI116" s="6"/>
      <c r="CJ116" s="6"/>
      <c r="CK116" s="6"/>
      <c r="CL116" s="6"/>
      <c r="CM116" s="6"/>
      <c r="CN116" s="6"/>
      <c r="CO116" s="6"/>
      <c r="CP116" s="6"/>
      <c r="CQ116" s="6"/>
      <c r="CR116" s="6"/>
      <c r="CS116" s="6"/>
      <c r="CT116" s="6"/>
      <c r="CU116" s="6"/>
      <c r="CV116" s="6"/>
      <c r="CW116" s="6"/>
      <c r="CX116" s="6"/>
    </row>
    <row r="117" spans="10:102" x14ac:dyDescent="0.25">
      <c r="J117" s="109"/>
      <c r="K117" s="6"/>
      <c r="L117" s="6"/>
      <c r="M117" s="6"/>
      <c r="N117" s="6"/>
      <c r="O117" s="6"/>
      <c r="P117" s="6"/>
      <c r="Q117" s="6"/>
      <c r="R117" s="6"/>
      <c r="S117" s="6"/>
      <c r="T117" s="6"/>
      <c r="U117" s="6"/>
      <c r="V117" s="6"/>
      <c r="W117" s="6"/>
      <c r="X117" s="6"/>
      <c r="Y117" s="6"/>
      <c r="Z117" s="6"/>
      <c r="AA117" s="6"/>
      <c r="AB117" s="6"/>
      <c r="AC117" s="6"/>
      <c r="AD117" s="6"/>
      <c r="AE117" s="6"/>
      <c r="AF117" s="6"/>
      <c r="AG117" s="6"/>
      <c r="AH117" s="6"/>
      <c r="AI117" s="6"/>
      <c r="AJ117" s="6"/>
      <c r="AK117" s="6"/>
      <c r="AL117" s="6"/>
      <c r="AM117" s="6"/>
      <c r="AN117" s="6"/>
      <c r="AO117" s="6"/>
      <c r="AP117" s="6"/>
      <c r="AQ117" s="6"/>
      <c r="AR117" s="6"/>
      <c r="AS117" s="6"/>
      <c r="AT117" s="6"/>
      <c r="AU117" s="6"/>
      <c r="AV117" s="6"/>
      <c r="AW117" s="6"/>
      <c r="AX117" s="6"/>
      <c r="AY117" s="6"/>
      <c r="AZ117" s="6"/>
      <c r="BA117" s="6"/>
      <c r="BB117" s="6"/>
      <c r="BC117" s="6"/>
      <c r="BD117" s="6"/>
      <c r="BE117" s="6"/>
      <c r="BF117" s="6"/>
      <c r="BG117" s="6"/>
      <c r="BH117" s="6"/>
      <c r="BI117" s="6"/>
      <c r="BJ117" s="6"/>
      <c r="BK117" s="6"/>
      <c r="BL117" s="6"/>
      <c r="BM117" s="6"/>
      <c r="BN117" s="6"/>
      <c r="BO117" s="6"/>
      <c r="BP117" s="6"/>
      <c r="BQ117" s="6"/>
      <c r="BR117" s="6"/>
      <c r="BS117" s="6"/>
      <c r="BT117" s="6"/>
      <c r="BU117" s="6"/>
      <c r="BV117" s="6"/>
      <c r="BW117" s="6"/>
      <c r="BX117" s="6"/>
      <c r="BY117" s="6"/>
      <c r="BZ117" s="6"/>
      <c r="CA117" s="6"/>
      <c r="CB117" s="6"/>
      <c r="CC117" s="6"/>
      <c r="CD117" s="6"/>
      <c r="CE117" s="6"/>
      <c r="CF117" s="6"/>
      <c r="CG117" s="6"/>
      <c r="CH117" s="6"/>
      <c r="CI117" s="6"/>
      <c r="CJ117" s="6"/>
      <c r="CK117" s="6"/>
      <c r="CL117" s="6"/>
      <c r="CM117" s="6"/>
      <c r="CN117" s="6"/>
      <c r="CO117" s="6"/>
      <c r="CP117" s="6"/>
      <c r="CQ117" s="6"/>
      <c r="CR117" s="6"/>
      <c r="CS117" s="6"/>
      <c r="CT117" s="6"/>
      <c r="CU117" s="6"/>
      <c r="CV117" s="6"/>
      <c r="CW117" s="6"/>
      <c r="CX117" s="6"/>
    </row>
    <row r="118" spans="10:102" x14ac:dyDescent="0.25">
      <c r="J118" s="109"/>
      <c r="K118" s="6"/>
      <c r="L118" s="6"/>
      <c r="M118" s="6"/>
      <c r="N118" s="6"/>
      <c r="O118" s="6"/>
      <c r="P118" s="6"/>
      <c r="Q118" s="6"/>
      <c r="R118" s="6"/>
      <c r="S118" s="6"/>
      <c r="T118" s="6"/>
      <c r="U118" s="6"/>
      <c r="V118" s="6"/>
      <c r="W118" s="6"/>
      <c r="X118" s="6"/>
      <c r="Y118" s="6"/>
      <c r="Z118" s="6"/>
      <c r="AA118" s="6"/>
      <c r="AB118" s="6"/>
      <c r="AC118" s="6"/>
      <c r="AD118" s="6"/>
      <c r="AE118" s="6"/>
      <c r="AF118" s="6"/>
      <c r="AG118" s="6"/>
      <c r="AH118" s="6"/>
      <c r="AI118" s="6"/>
      <c r="AJ118" s="6"/>
      <c r="AK118" s="6"/>
      <c r="AL118" s="6"/>
      <c r="AM118" s="6"/>
      <c r="AN118" s="6"/>
      <c r="AO118" s="6"/>
      <c r="AP118" s="6"/>
      <c r="AQ118" s="6"/>
      <c r="AR118" s="6"/>
      <c r="AS118" s="6"/>
      <c r="AT118" s="6"/>
      <c r="AU118" s="6"/>
      <c r="AV118" s="6"/>
      <c r="AW118" s="6"/>
      <c r="AX118" s="6"/>
      <c r="AY118" s="6"/>
      <c r="AZ118" s="6"/>
      <c r="BA118" s="6"/>
      <c r="BB118" s="6"/>
      <c r="BC118" s="6"/>
      <c r="BD118" s="6"/>
      <c r="BE118" s="6"/>
      <c r="BF118" s="6"/>
      <c r="BG118" s="6"/>
      <c r="BH118" s="6"/>
      <c r="BI118" s="6"/>
      <c r="BJ118" s="6"/>
      <c r="BK118" s="6"/>
      <c r="BL118" s="6"/>
      <c r="BM118" s="6"/>
      <c r="BN118" s="6"/>
      <c r="BO118" s="6"/>
      <c r="BP118" s="6"/>
      <c r="BQ118" s="6"/>
      <c r="BR118" s="6"/>
      <c r="BS118" s="6"/>
      <c r="BT118" s="6"/>
      <c r="BU118" s="6"/>
      <c r="BV118" s="6"/>
      <c r="BW118" s="6"/>
      <c r="BX118" s="6"/>
      <c r="BY118" s="6"/>
      <c r="BZ118" s="6"/>
      <c r="CA118" s="6"/>
      <c r="CB118" s="6"/>
      <c r="CC118" s="6"/>
      <c r="CD118" s="6"/>
      <c r="CE118" s="6"/>
      <c r="CF118" s="6"/>
      <c r="CG118" s="6"/>
      <c r="CH118" s="6"/>
      <c r="CI118" s="6"/>
      <c r="CJ118" s="6"/>
      <c r="CK118" s="6"/>
      <c r="CL118" s="6"/>
      <c r="CM118" s="6"/>
      <c r="CN118" s="6"/>
      <c r="CO118" s="6"/>
      <c r="CP118" s="6"/>
      <c r="CQ118" s="6"/>
      <c r="CR118" s="6"/>
      <c r="CS118" s="6"/>
      <c r="CT118" s="6"/>
      <c r="CU118" s="6"/>
      <c r="CV118" s="6"/>
      <c r="CW118" s="6"/>
      <c r="CX118" s="6"/>
    </row>
    <row r="119" spans="10:102" x14ac:dyDescent="0.25">
      <c r="J119" s="109"/>
      <c r="K119" s="6"/>
      <c r="L119" s="6"/>
      <c r="M119" s="6"/>
      <c r="N119" s="6"/>
      <c r="O119" s="6"/>
      <c r="P119" s="6"/>
      <c r="Q119" s="6"/>
      <c r="R119" s="6"/>
      <c r="S119" s="6"/>
      <c r="T119" s="6"/>
      <c r="U119" s="6"/>
      <c r="V119" s="6"/>
      <c r="W119" s="6"/>
      <c r="X119" s="6"/>
      <c r="Y119" s="6"/>
      <c r="Z119" s="6"/>
      <c r="AA119" s="6"/>
      <c r="AB119" s="6"/>
      <c r="AC119" s="6"/>
      <c r="AD119" s="6"/>
      <c r="AE119" s="6"/>
      <c r="AF119" s="6"/>
      <c r="AG119" s="6"/>
      <c r="AH119" s="6"/>
      <c r="AI119" s="6"/>
      <c r="AJ119" s="6"/>
      <c r="AK119" s="6"/>
      <c r="AL119" s="6"/>
      <c r="AM119" s="6"/>
      <c r="AN119" s="6"/>
      <c r="AO119" s="6"/>
      <c r="AP119" s="6"/>
      <c r="AQ119" s="6"/>
      <c r="AR119" s="6"/>
      <c r="AS119" s="6"/>
      <c r="AT119" s="6"/>
      <c r="AU119" s="6"/>
      <c r="AV119" s="6"/>
      <c r="AW119" s="6"/>
      <c r="AX119" s="6"/>
      <c r="AY119" s="6"/>
      <c r="AZ119" s="6"/>
      <c r="BA119" s="6"/>
      <c r="BB119" s="6"/>
      <c r="BC119" s="6"/>
      <c r="BD119" s="6"/>
      <c r="BE119" s="6"/>
      <c r="BF119" s="6"/>
      <c r="BG119" s="6"/>
      <c r="BH119" s="6"/>
      <c r="BI119" s="6"/>
      <c r="BJ119" s="6"/>
      <c r="BK119" s="6"/>
      <c r="BL119" s="6"/>
      <c r="BM119" s="6"/>
      <c r="BN119" s="6"/>
      <c r="BO119" s="6"/>
      <c r="BP119" s="6"/>
      <c r="BQ119" s="6"/>
      <c r="BR119" s="6"/>
      <c r="BS119" s="6"/>
      <c r="BT119" s="6"/>
      <c r="BU119" s="6"/>
      <c r="BV119" s="6"/>
      <c r="BW119" s="6"/>
      <c r="BX119" s="6"/>
      <c r="BY119" s="6"/>
      <c r="BZ119" s="6"/>
      <c r="CA119" s="6"/>
      <c r="CB119" s="6"/>
      <c r="CC119" s="6"/>
      <c r="CD119" s="6"/>
      <c r="CE119" s="6"/>
      <c r="CF119" s="6"/>
      <c r="CG119" s="6"/>
      <c r="CH119" s="6"/>
      <c r="CI119" s="6"/>
      <c r="CJ119" s="6"/>
      <c r="CK119" s="6"/>
      <c r="CL119" s="6"/>
      <c r="CM119" s="6"/>
      <c r="CN119" s="6"/>
      <c r="CO119" s="6"/>
      <c r="CP119" s="6"/>
      <c r="CQ119" s="6"/>
      <c r="CR119" s="6"/>
      <c r="CS119" s="6"/>
      <c r="CT119" s="6"/>
      <c r="CU119" s="6"/>
      <c r="CV119" s="6"/>
      <c r="CW119" s="6"/>
      <c r="CX119" s="6"/>
    </row>
    <row r="120" spans="10:102" x14ac:dyDescent="0.25">
      <c r="J120" s="109"/>
      <c r="K120" s="6"/>
      <c r="L120" s="6"/>
      <c r="M120" s="6"/>
      <c r="N120" s="6"/>
      <c r="O120" s="6"/>
      <c r="P120" s="6"/>
      <c r="Q120" s="6"/>
      <c r="R120" s="6"/>
      <c r="S120" s="6"/>
      <c r="T120" s="6"/>
      <c r="U120" s="6"/>
      <c r="V120" s="6"/>
      <c r="W120" s="6"/>
      <c r="X120" s="6"/>
      <c r="Y120" s="6"/>
      <c r="Z120" s="6"/>
      <c r="AA120" s="6"/>
      <c r="AB120" s="6"/>
      <c r="AC120" s="6"/>
      <c r="AD120" s="6"/>
      <c r="AE120" s="6"/>
      <c r="AF120" s="6"/>
      <c r="AG120" s="6"/>
      <c r="AH120" s="6"/>
      <c r="AI120" s="6"/>
      <c r="AJ120" s="6"/>
      <c r="AK120" s="6"/>
      <c r="AL120" s="6"/>
      <c r="AM120" s="6"/>
      <c r="AN120" s="6"/>
      <c r="AO120" s="6"/>
      <c r="AP120" s="6"/>
      <c r="AQ120" s="6"/>
      <c r="AR120" s="6"/>
      <c r="AS120" s="6"/>
      <c r="AT120" s="6"/>
      <c r="AU120" s="6"/>
      <c r="AV120" s="6"/>
      <c r="AW120" s="6"/>
      <c r="AX120" s="6"/>
      <c r="AY120" s="6"/>
      <c r="AZ120" s="6"/>
      <c r="BA120" s="6"/>
      <c r="BB120" s="6"/>
      <c r="BC120" s="6"/>
      <c r="BD120" s="6"/>
      <c r="BE120" s="6"/>
      <c r="BF120" s="6"/>
      <c r="BG120" s="6"/>
      <c r="BH120" s="6"/>
      <c r="BI120" s="6"/>
      <c r="BJ120" s="6"/>
      <c r="BK120" s="6"/>
      <c r="BL120" s="6"/>
      <c r="BM120" s="6"/>
      <c r="BN120" s="6"/>
      <c r="BO120" s="6"/>
      <c r="BP120" s="6"/>
      <c r="BQ120" s="6"/>
      <c r="BR120" s="6"/>
      <c r="BS120" s="6"/>
      <c r="BT120" s="6"/>
      <c r="BU120" s="6"/>
      <c r="BV120" s="6"/>
      <c r="BW120" s="6"/>
      <c r="BX120" s="6"/>
      <c r="BY120" s="6"/>
      <c r="BZ120" s="6"/>
      <c r="CA120" s="6"/>
      <c r="CB120" s="6"/>
      <c r="CC120" s="6"/>
      <c r="CD120" s="6"/>
      <c r="CE120" s="6"/>
      <c r="CF120" s="6"/>
      <c r="CG120" s="6"/>
      <c r="CH120" s="6"/>
      <c r="CI120" s="6"/>
      <c r="CJ120" s="6"/>
      <c r="CK120" s="6"/>
      <c r="CL120" s="6"/>
      <c r="CM120" s="6"/>
      <c r="CN120" s="6"/>
      <c r="CO120" s="6"/>
      <c r="CP120" s="6"/>
      <c r="CQ120" s="6"/>
      <c r="CR120" s="6"/>
      <c r="CS120" s="6"/>
      <c r="CT120" s="6"/>
      <c r="CU120" s="6"/>
      <c r="CV120" s="6"/>
      <c r="CW120" s="6"/>
      <c r="CX120" s="6"/>
    </row>
    <row r="121" spans="10:102" x14ac:dyDescent="0.25">
      <c r="J121" s="109"/>
      <c r="K121" s="6"/>
      <c r="L121" s="6"/>
      <c r="M121" s="6"/>
      <c r="N121" s="6"/>
      <c r="O121" s="6"/>
      <c r="P121" s="6"/>
      <c r="Q121" s="6"/>
      <c r="R121" s="6"/>
      <c r="S121" s="6"/>
      <c r="T121" s="6"/>
      <c r="U121" s="6"/>
      <c r="V121" s="6"/>
      <c r="W121" s="6"/>
      <c r="X121" s="6"/>
      <c r="Y121" s="6"/>
      <c r="Z121" s="6"/>
      <c r="AA121" s="6"/>
      <c r="AB121" s="6"/>
      <c r="AC121" s="6"/>
      <c r="AD121" s="6"/>
      <c r="AE121" s="6"/>
      <c r="AF121" s="6"/>
      <c r="AG121" s="6"/>
      <c r="AH121" s="6"/>
      <c r="AI121" s="6"/>
      <c r="AJ121" s="6"/>
      <c r="AK121" s="6"/>
      <c r="AL121" s="6"/>
      <c r="AM121" s="6"/>
      <c r="AN121" s="6"/>
      <c r="AO121" s="6"/>
      <c r="AP121" s="6"/>
      <c r="AQ121" s="6"/>
      <c r="AR121" s="6"/>
      <c r="AS121" s="6"/>
      <c r="AT121" s="6"/>
      <c r="AU121" s="6"/>
      <c r="AV121" s="6"/>
      <c r="AW121" s="6"/>
      <c r="AX121" s="6"/>
      <c r="AY121" s="6"/>
      <c r="AZ121" s="6"/>
      <c r="BA121" s="6"/>
      <c r="BB121" s="6"/>
      <c r="BC121" s="6"/>
      <c r="BD121" s="6"/>
      <c r="BE121" s="6"/>
      <c r="BF121" s="6"/>
      <c r="BG121" s="6"/>
      <c r="BH121" s="6"/>
      <c r="BI121" s="6"/>
      <c r="BJ121" s="6"/>
      <c r="BK121" s="6"/>
      <c r="BL121" s="6"/>
      <c r="BM121" s="6"/>
      <c r="BN121" s="6"/>
      <c r="BO121" s="6"/>
      <c r="BP121" s="6"/>
      <c r="BQ121" s="6"/>
      <c r="BR121" s="6"/>
      <c r="BS121" s="6"/>
      <c r="BT121" s="6"/>
      <c r="BU121" s="6"/>
      <c r="BV121" s="6"/>
      <c r="BW121" s="6"/>
      <c r="BX121" s="6"/>
      <c r="BY121" s="6"/>
      <c r="BZ121" s="6"/>
      <c r="CA121" s="6"/>
      <c r="CB121" s="6"/>
      <c r="CC121" s="6"/>
      <c r="CD121" s="6"/>
      <c r="CE121" s="6"/>
      <c r="CF121" s="6"/>
      <c r="CG121" s="6"/>
      <c r="CH121" s="6"/>
      <c r="CI121" s="6"/>
      <c r="CJ121" s="6"/>
      <c r="CK121" s="6"/>
      <c r="CL121" s="6"/>
      <c r="CM121" s="6"/>
      <c r="CN121" s="6"/>
      <c r="CO121" s="6"/>
      <c r="CP121" s="6"/>
      <c r="CQ121" s="6"/>
      <c r="CR121" s="6"/>
      <c r="CS121" s="6"/>
      <c r="CT121" s="6"/>
      <c r="CU121" s="6"/>
      <c r="CV121" s="6"/>
      <c r="CW121" s="6"/>
      <c r="CX121" s="6"/>
    </row>
    <row r="122" spans="10:102" x14ac:dyDescent="0.25">
      <c r="J122" s="109"/>
      <c r="K122" s="6"/>
      <c r="L122" s="6"/>
      <c r="M122" s="6"/>
      <c r="N122" s="6"/>
      <c r="O122" s="6"/>
      <c r="P122" s="6"/>
      <c r="Q122" s="6"/>
      <c r="R122" s="6"/>
      <c r="S122" s="6"/>
      <c r="T122" s="6"/>
      <c r="U122" s="6"/>
      <c r="V122" s="6"/>
      <c r="W122" s="6"/>
      <c r="X122" s="6"/>
      <c r="Y122" s="6"/>
      <c r="Z122" s="6"/>
      <c r="AA122" s="6"/>
      <c r="AB122" s="6"/>
      <c r="AC122" s="6"/>
      <c r="AD122" s="6"/>
      <c r="AE122" s="6"/>
      <c r="AF122" s="6"/>
      <c r="AG122" s="6"/>
      <c r="AH122" s="6"/>
      <c r="AI122" s="6"/>
      <c r="AJ122" s="6"/>
      <c r="AK122" s="6"/>
      <c r="AL122" s="6"/>
      <c r="AM122" s="6"/>
      <c r="AN122" s="6"/>
      <c r="AO122" s="6"/>
      <c r="AP122" s="6"/>
      <c r="AQ122" s="6"/>
      <c r="AR122" s="6"/>
      <c r="AS122" s="6"/>
      <c r="AT122" s="6"/>
      <c r="AU122" s="6"/>
      <c r="AV122" s="6"/>
      <c r="AW122" s="6"/>
      <c r="AX122" s="6"/>
      <c r="AY122" s="6"/>
      <c r="AZ122" s="6"/>
      <c r="BA122" s="6"/>
      <c r="BB122" s="6"/>
      <c r="BC122" s="6"/>
      <c r="BD122" s="6"/>
      <c r="BE122" s="6"/>
      <c r="BF122" s="6"/>
      <c r="BG122" s="6"/>
      <c r="BH122" s="6"/>
      <c r="BI122" s="6"/>
      <c r="BJ122" s="6"/>
      <c r="BK122" s="6"/>
      <c r="BL122" s="6"/>
      <c r="BM122" s="6"/>
      <c r="BN122" s="6"/>
      <c r="BO122" s="6"/>
      <c r="BP122" s="6"/>
      <c r="BQ122" s="6"/>
      <c r="BR122" s="6"/>
      <c r="BS122" s="6"/>
      <c r="BT122" s="6"/>
      <c r="BU122" s="6"/>
      <c r="BV122" s="6"/>
      <c r="BW122" s="6"/>
      <c r="BX122" s="6"/>
      <c r="BY122" s="6"/>
      <c r="BZ122" s="6"/>
      <c r="CA122" s="6"/>
      <c r="CB122" s="6"/>
      <c r="CC122" s="6"/>
      <c r="CD122" s="6"/>
      <c r="CE122" s="6"/>
      <c r="CF122" s="6"/>
      <c r="CG122" s="6"/>
      <c r="CH122" s="6"/>
      <c r="CI122" s="6"/>
      <c r="CJ122" s="6"/>
      <c r="CK122" s="6"/>
      <c r="CL122" s="6"/>
      <c r="CM122" s="6"/>
      <c r="CN122" s="6"/>
      <c r="CO122" s="6"/>
      <c r="CP122" s="6"/>
      <c r="CQ122" s="6"/>
      <c r="CR122" s="6"/>
      <c r="CS122" s="6"/>
      <c r="CT122" s="6"/>
      <c r="CU122" s="6"/>
      <c r="CV122" s="6"/>
      <c r="CW122" s="6"/>
      <c r="CX122" s="6"/>
    </row>
    <row r="123" spans="10:102" x14ac:dyDescent="0.25">
      <c r="J123" s="109"/>
      <c r="K123" s="6"/>
      <c r="L123" s="6"/>
      <c r="M123" s="6"/>
      <c r="N123" s="6"/>
      <c r="O123" s="6"/>
      <c r="P123" s="6"/>
      <c r="Q123" s="6"/>
      <c r="R123" s="6"/>
      <c r="S123" s="6"/>
      <c r="T123" s="6"/>
      <c r="U123" s="6"/>
      <c r="V123" s="6"/>
      <c r="W123" s="6"/>
      <c r="X123" s="6"/>
      <c r="Y123" s="6"/>
      <c r="Z123" s="6"/>
      <c r="AA123" s="6"/>
      <c r="AB123" s="6"/>
      <c r="AC123" s="6"/>
      <c r="AD123" s="6"/>
      <c r="AE123" s="6"/>
      <c r="AF123" s="6"/>
      <c r="AG123" s="6"/>
      <c r="AH123" s="6"/>
      <c r="AI123" s="6"/>
      <c r="AJ123" s="6"/>
      <c r="AK123" s="6"/>
      <c r="AL123" s="6"/>
      <c r="AM123" s="6"/>
      <c r="AN123" s="6"/>
      <c r="AO123" s="6"/>
      <c r="AP123" s="6"/>
      <c r="AQ123" s="6"/>
      <c r="AR123" s="6"/>
      <c r="AS123" s="6"/>
      <c r="AT123" s="6"/>
      <c r="AU123" s="6"/>
      <c r="AV123" s="6"/>
      <c r="AW123" s="6"/>
      <c r="AX123" s="6"/>
      <c r="AY123" s="6"/>
      <c r="AZ123" s="6"/>
      <c r="BA123" s="6"/>
      <c r="BB123" s="6"/>
      <c r="BC123" s="6"/>
      <c r="BD123" s="6"/>
      <c r="BE123" s="6"/>
      <c r="BF123" s="6"/>
      <c r="BG123" s="6"/>
      <c r="BH123" s="6"/>
      <c r="BI123" s="6"/>
      <c r="BJ123" s="6"/>
      <c r="BK123" s="6"/>
      <c r="BL123" s="6"/>
      <c r="BM123" s="6"/>
      <c r="BN123" s="6"/>
      <c r="BO123" s="6"/>
      <c r="BP123" s="6"/>
      <c r="BQ123" s="6"/>
      <c r="BR123" s="6"/>
      <c r="BS123" s="6"/>
      <c r="BT123" s="6"/>
      <c r="BU123" s="6"/>
      <c r="BV123" s="6"/>
      <c r="BW123" s="6"/>
      <c r="BX123" s="6"/>
      <c r="BY123" s="6"/>
      <c r="BZ123" s="6"/>
      <c r="CA123" s="6"/>
      <c r="CB123" s="6"/>
      <c r="CC123" s="6"/>
      <c r="CD123" s="6"/>
      <c r="CE123" s="6"/>
      <c r="CF123" s="6"/>
      <c r="CG123" s="6"/>
      <c r="CH123" s="6"/>
      <c r="CI123" s="6"/>
      <c r="CJ123" s="6"/>
      <c r="CK123" s="6"/>
      <c r="CL123" s="6"/>
      <c r="CM123" s="6"/>
      <c r="CN123" s="6"/>
      <c r="CO123" s="6"/>
      <c r="CP123" s="6"/>
      <c r="CQ123" s="6"/>
      <c r="CR123" s="6"/>
      <c r="CS123" s="6"/>
      <c r="CT123" s="6"/>
      <c r="CU123" s="6"/>
      <c r="CV123" s="6"/>
      <c r="CW123" s="6"/>
      <c r="CX123" s="6"/>
    </row>
    <row r="124" spans="10:102" x14ac:dyDescent="0.25">
      <c r="J124" s="109"/>
      <c r="K124" s="6"/>
      <c r="L124" s="6"/>
      <c r="M124" s="6"/>
      <c r="N124" s="6"/>
      <c r="O124" s="6"/>
      <c r="P124" s="6"/>
      <c r="Q124" s="6"/>
      <c r="R124" s="6"/>
      <c r="S124" s="6"/>
      <c r="T124" s="6"/>
      <c r="U124" s="6"/>
      <c r="V124" s="6"/>
      <c r="W124" s="6"/>
      <c r="X124" s="6"/>
      <c r="Y124" s="6"/>
      <c r="Z124" s="6"/>
      <c r="AA124" s="6"/>
      <c r="AB124" s="6"/>
      <c r="AC124" s="6"/>
      <c r="AD124" s="6"/>
      <c r="AE124" s="6"/>
      <c r="AF124" s="6"/>
      <c r="AG124" s="6"/>
      <c r="AH124" s="6"/>
      <c r="AI124" s="6"/>
      <c r="AJ124" s="6"/>
      <c r="AK124" s="6"/>
      <c r="AL124" s="6"/>
      <c r="AM124" s="6"/>
      <c r="AN124" s="6"/>
      <c r="AO124" s="6"/>
      <c r="AP124" s="6"/>
      <c r="AQ124" s="6"/>
      <c r="AR124" s="6"/>
      <c r="AS124" s="6"/>
      <c r="AT124" s="6"/>
      <c r="AU124" s="6"/>
      <c r="AV124" s="6"/>
      <c r="AW124" s="6"/>
      <c r="AX124" s="6"/>
      <c r="AY124" s="6"/>
      <c r="AZ124" s="6"/>
      <c r="BA124" s="6"/>
      <c r="BB124" s="6"/>
      <c r="BC124" s="6"/>
      <c r="BD124" s="6"/>
      <c r="BE124" s="6"/>
      <c r="BF124" s="6"/>
      <c r="BG124" s="6"/>
      <c r="BH124" s="6"/>
      <c r="BI124" s="6"/>
      <c r="BJ124" s="6"/>
      <c r="BK124" s="6"/>
      <c r="BL124" s="6"/>
      <c r="BM124" s="6"/>
      <c r="BN124" s="6"/>
      <c r="BO124" s="6"/>
      <c r="BP124" s="6"/>
      <c r="BQ124" s="6"/>
      <c r="BR124" s="6"/>
      <c r="BS124" s="6"/>
      <c r="BT124" s="6"/>
      <c r="BU124" s="6"/>
      <c r="BV124" s="6"/>
      <c r="BW124" s="6"/>
      <c r="BX124" s="6"/>
      <c r="BY124" s="6"/>
      <c r="BZ124" s="6"/>
      <c r="CA124" s="6"/>
      <c r="CB124" s="6"/>
      <c r="CC124" s="6"/>
      <c r="CD124" s="6"/>
      <c r="CE124" s="6"/>
      <c r="CF124" s="6"/>
      <c r="CG124" s="6"/>
      <c r="CH124" s="6"/>
      <c r="CI124" s="6"/>
      <c r="CJ124" s="6"/>
      <c r="CK124" s="6"/>
      <c r="CL124" s="6"/>
      <c r="CM124" s="6"/>
      <c r="CN124" s="6"/>
      <c r="CO124" s="6"/>
      <c r="CP124" s="6"/>
      <c r="CQ124" s="6"/>
      <c r="CR124" s="6"/>
      <c r="CS124" s="6"/>
      <c r="CT124" s="6"/>
      <c r="CU124" s="6"/>
      <c r="CV124" s="6"/>
      <c r="CW124" s="6"/>
      <c r="CX124" s="6"/>
    </row>
    <row r="125" spans="10:102" x14ac:dyDescent="0.25">
      <c r="J125" s="109"/>
      <c r="K125" s="6"/>
      <c r="L125" s="6"/>
      <c r="M125" s="6"/>
      <c r="N125" s="6"/>
      <c r="O125" s="6"/>
      <c r="P125" s="6"/>
      <c r="Q125" s="6"/>
      <c r="R125" s="6"/>
      <c r="S125" s="6"/>
      <c r="T125" s="6"/>
      <c r="U125" s="6"/>
      <c r="V125" s="6"/>
      <c r="W125" s="6"/>
      <c r="X125" s="6"/>
      <c r="Y125" s="6"/>
      <c r="Z125" s="6"/>
      <c r="AA125" s="6"/>
      <c r="AB125" s="6"/>
      <c r="AC125" s="6"/>
      <c r="AD125" s="6"/>
      <c r="AE125" s="6"/>
      <c r="AF125" s="6"/>
      <c r="AG125" s="6"/>
      <c r="AH125" s="6"/>
      <c r="AI125" s="6"/>
      <c r="AJ125" s="6"/>
      <c r="AK125" s="6"/>
      <c r="AL125" s="6"/>
      <c r="AM125" s="6"/>
      <c r="AN125" s="6"/>
      <c r="AO125" s="6"/>
      <c r="AP125" s="6"/>
      <c r="AQ125" s="6"/>
      <c r="AR125" s="6"/>
      <c r="AS125" s="6"/>
      <c r="AT125" s="6"/>
      <c r="AU125" s="6"/>
      <c r="AV125" s="6"/>
      <c r="AW125" s="6"/>
      <c r="AX125" s="6"/>
      <c r="AY125" s="6"/>
      <c r="AZ125" s="6"/>
      <c r="BA125" s="6"/>
      <c r="BB125" s="6"/>
      <c r="BC125" s="6"/>
      <c r="BD125" s="6"/>
      <c r="BE125" s="6"/>
      <c r="BF125" s="6"/>
      <c r="BG125" s="6"/>
      <c r="BH125" s="6"/>
      <c r="BI125" s="6"/>
      <c r="BJ125" s="6"/>
      <c r="BK125" s="6"/>
      <c r="BL125" s="6"/>
      <c r="BM125" s="6"/>
      <c r="BN125" s="6"/>
      <c r="BO125" s="6"/>
      <c r="BP125" s="6"/>
      <c r="BQ125" s="6"/>
      <c r="BR125" s="6"/>
      <c r="BS125" s="6"/>
      <c r="BT125" s="6"/>
      <c r="BU125" s="6"/>
      <c r="BV125" s="6"/>
      <c r="BW125" s="6"/>
      <c r="BX125" s="6"/>
      <c r="BY125" s="6"/>
      <c r="BZ125" s="6"/>
      <c r="CA125" s="6"/>
      <c r="CB125" s="6"/>
      <c r="CC125" s="6"/>
      <c r="CD125" s="6"/>
      <c r="CE125" s="6"/>
      <c r="CF125" s="6"/>
      <c r="CG125" s="6"/>
      <c r="CH125" s="6"/>
      <c r="CI125" s="6"/>
      <c r="CJ125" s="6"/>
      <c r="CK125" s="6"/>
      <c r="CL125" s="6"/>
      <c r="CM125" s="6"/>
      <c r="CN125" s="6"/>
      <c r="CO125" s="6"/>
      <c r="CP125" s="6"/>
      <c r="CQ125" s="6"/>
      <c r="CR125" s="6"/>
      <c r="CS125" s="6"/>
      <c r="CT125" s="6"/>
      <c r="CU125" s="6"/>
      <c r="CV125" s="6"/>
      <c r="CW125" s="6"/>
      <c r="CX125" s="6"/>
    </row>
    <row r="126" spans="10:102" x14ac:dyDescent="0.25">
      <c r="J126" s="109"/>
      <c r="K126" s="6"/>
      <c r="L126" s="6"/>
      <c r="M126" s="6"/>
      <c r="N126" s="6"/>
      <c r="O126" s="6"/>
      <c r="P126" s="6"/>
      <c r="Q126" s="6"/>
      <c r="R126" s="6"/>
      <c r="S126" s="6"/>
      <c r="T126" s="6"/>
      <c r="U126" s="6"/>
      <c r="V126" s="6"/>
      <c r="W126" s="6"/>
      <c r="X126" s="6"/>
      <c r="Y126" s="6"/>
      <c r="Z126" s="6"/>
      <c r="AA126" s="6"/>
      <c r="AB126" s="6"/>
      <c r="AC126" s="6"/>
      <c r="AD126" s="6"/>
      <c r="AE126" s="6"/>
      <c r="AF126" s="6"/>
      <c r="AG126" s="6"/>
      <c r="AH126" s="6"/>
      <c r="AI126" s="6"/>
      <c r="AJ126" s="6"/>
      <c r="AK126" s="6"/>
      <c r="AL126" s="6"/>
      <c r="AM126" s="6"/>
      <c r="AN126" s="6"/>
      <c r="AO126" s="6"/>
      <c r="AP126" s="6"/>
      <c r="AQ126" s="6"/>
      <c r="AR126" s="6"/>
      <c r="AS126" s="6"/>
      <c r="AT126" s="6"/>
      <c r="AU126" s="6"/>
      <c r="AV126" s="6"/>
      <c r="AW126" s="6"/>
      <c r="AX126" s="6"/>
      <c r="AY126" s="6"/>
      <c r="AZ126" s="6"/>
      <c r="BA126" s="6"/>
      <c r="BB126" s="6"/>
      <c r="BC126" s="6"/>
      <c r="BD126" s="6"/>
      <c r="BE126" s="6"/>
      <c r="BF126" s="6"/>
      <c r="BG126" s="6"/>
      <c r="BH126" s="6"/>
      <c r="BI126" s="6"/>
      <c r="BJ126" s="6"/>
      <c r="BK126" s="6"/>
      <c r="BL126" s="6"/>
      <c r="BM126" s="6"/>
      <c r="BN126" s="6"/>
      <c r="BO126" s="6"/>
      <c r="BP126" s="6"/>
      <c r="BQ126" s="6"/>
      <c r="BR126" s="6"/>
      <c r="BS126" s="6"/>
      <c r="BT126" s="6"/>
      <c r="BU126" s="6"/>
      <c r="BV126" s="6"/>
      <c r="BW126" s="6"/>
      <c r="BX126" s="6"/>
      <c r="BY126" s="6"/>
      <c r="BZ126" s="6"/>
      <c r="CA126" s="6"/>
      <c r="CB126" s="6"/>
      <c r="CC126" s="6"/>
      <c r="CD126" s="6"/>
      <c r="CE126" s="6"/>
      <c r="CF126" s="6"/>
      <c r="CG126" s="6"/>
      <c r="CH126" s="6"/>
      <c r="CI126" s="6"/>
      <c r="CJ126" s="6"/>
      <c r="CK126" s="6"/>
      <c r="CL126" s="6"/>
      <c r="CM126" s="6"/>
      <c r="CN126" s="6"/>
      <c r="CO126" s="6"/>
      <c r="CP126" s="6"/>
      <c r="CQ126" s="6"/>
      <c r="CR126" s="6"/>
      <c r="CS126" s="6"/>
      <c r="CT126" s="6"/>
      <c r="CU126" s="6"/>
      <c r="CV126" s="6"/>
      <c r="CW126" s="6"/>
      <c r="CX126" s="6"/>
    </row>
    <row r="127" spans="10:102" x14ac:dyDescent="0.25">
      <c r="J127" s="109"/>
      <c r="K127" s="6"/>
      <c r="L127" s="6"/>
      <c r="M127" s="6"/>
      <c r="N127" s="6"/>
      <c r="O127" s="6"/>
      <c r="P127" s="6"/>
      <c r="Q127" s="6"/>
      <c r="R127" s="6"/>
      <c r="S127" s="6"/>
      <c r="T127" s="6"/>
      <c r="U127" s="6"/>
      <c r="V127" s="6"/>
      <c r="W127" s="6"/>
      <c r="X127" s="6"/>
      <c r="Y127" s="6"/>
      <c r="Z127" s="6"/>
      <c r="AA127" s="6"/>
      <c r="AB127" s="6"/>
      <c r="AC127" s="6"/>
      <c r="AD127" s="6"/>
      <c r="AE127" s="6"/>
      <c r="AF127" s="6"/>
      <c r="AG127" s="6"/>
      <c r="AH127" s="6"/>
      <c r="AI127" s="6"/>
      <c r="AJ127" s="6"/>
      <c r="AK127" s="6"/>
      <c r="AL127" s="6"/>
      <c r="AM127" s="6"/>
      <c r="AN127" s="6"/>
      <c r="AO127" s="6"/>
      <c r="AP127" s="6"/>
      <c r="AQ127" s="6"/>
      <c r="AR127" s="6"/>
      <c r="AS127" s="6"/>
      <c r="AT127" s="6"/>
      <c r="AU127" s="6"/>
      <c r="AV127" s="6"/>
      <c r="AW127" s="6"/>
      <c r="AX127" s="6"/>
      <c r="AY127" s="6"/>
      <c r="AZ127" s="6"/>
      <c r="BA127" s="6"/>
      <c r="BB127" s="6"/>
      <c r="BC127" s="6"/>
      <c r="BD127" s="6"/>
      <c r="BE127" s="6"/>
      <c r="BF127" s="6"/>
      <c r="BG127" s="6"/>
      <c r="BH127" s="6"/>
      <c r="BI127" s="6"/>
      <c r="BJ127" s="6"/>
      <c r="BK127" s="6"/>
      <c r="BL127" s="6"/>
      <c r="BM127" s="6"/>
      <c r="BN127" s="6"/>
      <c r="BO127" s="6"/>
      <c r="BP127" s="6"/>
      <c r="BQ127" s="6"/>
      <c r="BR127" s="6"/>
      <c r="BS127" s="6"/>
      <c r="BT127" s="6"/>
      <c r="BU127" s="6"/>
      <c r="BV127" s="6"/>
      <c r="BW127" s="6"/>
      <c r="BX127" s="6"/>
      <c r="BY127" s="6"/>
      <c r="BZ127" s="6"/>
      <c r="CA127" s="6"/>
      <c r="CB127" s="6"/>
      <c r="CC127" s="6"/>
      <c r="CD127" s="6"/>
      <c r="CE127" s="6"/>
      <c r="CF127" s="6"/>
      <c r="CG127" s="6"/>
      <c r="CH127" s="6"/>
      <c r="CI127" s="6"/>
      <c r="CJ127" s="6"/>
      <c r="CK127" s="6"/>
      <c r="CL127" s="6"/>
      <c r="CM127" s="6"/>
      <c r="CN127" s="6"/>
      <c r="CO127" s="6"/>
      <c r="CP127" s="6"/>
      <c r="CQ127" s="6"/>
      <c r="CR127" s="6"/>
      <c r="CS127" s="6"/>
      <c r="CT127" s="6"/>
      <c r="CU127" s="6"/>
      <c r="CV127" s="6"/>
      <c r="CW127" s="6"/>
      <c r="CX127" s="6"/>
    </row>
    <row r="128" spans="10:102" x14ac:dyDescent="0.25">
      <c r="J128" s="109"/>
      <c r="K128" s="6"/>
      <c r="L128" s="6"/>
      <c r="M128" s="6"/>
      <c r="N128" s="6"/>
      <c r="O128" s="6"/>
      <c r="P128" s="6"/>
      <c r="Q128" s="6"/>
      <c r="R128" s="6"/>
      <c r="S128" s="6"/>
      <c r="T128" s="6"/>
      <c r="U128" s="6"/>
      <c r="V128" s="6"/>
      <c r="W128" s="6"/>
      <c r="X128" s="6"/>
      <c r="Y128" s="6"/>
      <c r="Z128" s="6"/>
      <c r="AA128" s="6"/>
      <c r="AB128" s="6"/>
      <c r="AC128" s="6"/>
      <c r="AD128" s="6"/>
      <c r="AE128" s="6"/>
      <c r="AF128" s="6"/>
      <c r="AG128" s="6"/>
      <c r="AH128" s="6"/>
      <c r="AI128" s="6"/>
      <c r="AJ128" s="6"/>
      <c r="AK128" s="6"/>
      <c r="AL128" s="6"/>
      <c r="AM128" s="6"/>
      <c r="AN128" s="6"/>
      <c r="AO128" s="6"/>
      <c r="AP128" s="6"/>
      <c r="AQ128" s="6"/>
      <c r="AR128" s="6"/>
      <c r="AS128" s="6"/>
      <c r="AT128" s="6"/>
      <c r="AU128" s="6"/>
      <c r="AV128" s="6"/>
      <c r="AW128" s="6"/>
      <c r="AX128" s="6"/>
      <c r="AY128" s="6"/>
      <c r="AZ128" s="6"/>
      <c r="BA128" s="6"/>
      <c r="BB128" s="6"/>
      <c r="BC128" s="6"/>
      <c r="BD128" s="6"/>
      <c r="BE128" s="6"/>
      <c r="BF128" s="6"/>
      <c r="BG128" s="6"/>
      <c r="BH128" s="6"/>
      <c r="BI128" s="6"/>
      <c r="BJ128" s="6"/>
      <c r="BK128" s="6"/>
      <c r="BL128" s="6"/>
      <c r="BM128" s="6"/>
      <c r="BN128" s="6"/>
      <c r="BO128" s="6"/>
      <c r="BP128" s="6"/>
      <c r="BQ128" s="6"/>
      <c r="BR128" s="6"/>
      <c r="BS128" s="6"/>
      <c r="BT128" s="6"/>
      <c r="BU128" s="6"/>
      <c r="BV128" s="6"/>
      <c r="BW128" s="6"/>
      <c r="BX128" s="6"/>
      <c r="BY128" s="6"/>
      <c r="BZ128" s="6"/>
      <c r="CA128" s="6"/>
      <c r="CB128" s="6"/>
      <c r="CC128" s="6"/>
      <c r="CD128" s="6"/>
      <c r="CE128" s="6"/>
      <c r="CF128" s="6"/>
      <c r="CG128" s="6"/>
      <c r="CH128" s="6"/>
      <c r="CI128" s="6"/>
      <c r="CJ128" s="6"/>
      <c r="CK128" s="6"/>
      <c r="CL128" s="6"/>
      <c r="CM128" s="6"/>
      <c r="CN128" s="6"/>
      <c r="CO128" s="6"/>
      <c r="CP128" s="6"/>
      <c r="CQ128" s="6"/>
      <c r="CR128" s="6"/>
      <c r="CS128" s="6"/>
      <c r="CT128" s="6"/>
      <c r="CU128" s="6"/>
      <c r="CV128" s="6"/>
      <c r="CW128" s="6"/>
      <c r="CX128" s="6"/>
    </row>
    <row r="129" spans="10:102" x14ac:dyDescent="0.25">
      <c r="J129" s="109"/>
      <c r="K129" s="6"/>
      <c r="L129" s="6"/>
      <c r="M129" s="6"/>
      <c r="N129" s="6"/>
      <c r="O129" s="6"/>
      <c r="P129" s="6"/>
      <c r="Q129" s="6"/>
      <c r="R129" s="6"/>
      <c r="S129" s="6"/>
      <c r="T129" s="6"/>
      <c r="U129" s="6"/>
      <c r="V129" s="6"/>
      <c r="W129" s="6"/>
      <c r="X129" s="6"/>
      <c r="Y129" s="6"/>
      <c r="Z129" s="6"/>
      <c r="AA129" s="6"/>
      <c r="AB129" s="6"/>
      <c r="AC129" s="6"/>
      <c r="AD129" s="6"/>
      <c r="AE129" s="6"/>
      <c r="AF129" s="6"/>
      <c r="AG129" s="6"/>
      <c r="AH129" s="6"/>
      <c r="AI129" s="6"/>
      <c r="AJ129" s="6"/>
      <c r="AK129" s="6"/>
      <c r="AL129" s="6"/>
      <c r="AM129" s="6"/>
      <c r="AN129" s="6"/>
      <c r="AO129" s="6"/>
      <c r="AP129" s="6"/>
      <c r="AQ129" s="6"/>
      <c r="AR129" s="6"/>
      <c r="AS129" s="6"/>
      <c r="AT129" s="6"/>
      <c r="AU129" s="6"/>
      <c r="AV129" s="6"/>
      <c r="AW129" s="6"/>
      <c r="AX129" s="6"/>
      <c r="AY129" s="6"/>
      <c r="AZ129" s="6"/>
      <c r="BA129" s="6"/>
      <c r="BB129" s="6"/>
      <c r="BC129" s="6"/>
      <c r="BD129" s="6"/>
      <c r="BE129" s="6"/>
      <c r="BF129" s="6"/>
      <c r="BG129" s="6"/>
      <c r="BH129" s="6"/>
      <c r="BI129" s="6"/>
      <c r="BJ129" s="6"/>
      <c r="BK129" s="6"/>
      <c r="BL129" s="6"/>
      <c r="BM129" s="6"/>
      <c r="BN129" s="6"/>
      <c r="BO129" s="6"/>
      <c r="BP129" s="6"/>
      <c r="BQ129" s="6"/>
      <c r="BR129" s="6"/>
      <c r="BS129" s="6"/>
      <c r="BT129" s="6"/>
      <c r="BU129" s="6"/>
      <c r="BV129" s="6"/>
      <c r="BW129" s="6"/>
      <c r="BX129" s="6"/>
      <c r="BY129" s="6"/>
      <c r="BZ129" s="6"/>
      <c r="CA129" s="6"/>
      <c r="CB129" s="6"/>
      <c r="CC129" s="6"/>
      <c r="CD129" s="6"/>
      <c r="CE129" s="6"/>
      <c r="CF129" s="6"/>
      <c r="CG129" s="6"/>
      <c r="CH129" s="6"/>
      <c r="CI129" s="6"/>
      <c r="CJ129" s="6"/>
      <c r="CK129" s="6"/>
      <c r="CL129" s="6"/>
      <c r="CM129" s="6"/>
      <c r="CN129" s="6"/>
      <c r="CO129" s="6"/>
      <c r="CP129" s="6"/>
      <c r="CQ129" s="6"/>
      <c r="CR129" s="6"/>
      <c r="CS129" s="6"/>
      <c r="CT129" s="6"/>
      <c r="CU129" s="6"/>
      <c r="CV129" s="6"/>
      <c r="CW129" s="6"/>
      <c r="CX129" s="6"/>
    </row>
    <row r="130" spans="10:102" x14ac:dyDescent="0.25">
      <c r="J130" s="109"/>
      <c r="K130" s="6"/>
      <c r="L130" s="6"/>
      <c r="M130" s="6"/>
      <c r="N130" s="6"/>
      <c r="O130" s="6"/>
      <c r="P130" s="6"/>
      <c r="Q130" s="6"/>
      <c r="R130" s="6"/>
      <c r="S130" s="6"/>
      <c r="T130" s="6"/>
      <c r="U130" s="6"/>
      <c r="V130" s="6"/>
      <c r="W130" s="6"/>
      <c r="X130" s="6"/>
      <c r="Y130" s="6"/>
      <c r="Z130" s="6"/>
      <c r="AA130" s="6"/>
      <c r="AB130" s="6"/>
      <c r="AC130" s="6"/>
      <c r="AD130" s="6"/>
      <c r="AE130" s="6"/>
      <c r="AF130" s="6"/>
      <c r="AG130" s="6"/>
      <c r="AH130" s="6"/>
      <c r="AI130" s="6"/>
      <c r="AJ130" s="6"/>
      <c r="AK130" s="6"/>
      <c r="AL130" s="6"/>
      <c r="AM130" s="6"/>
      <c r="AN130" s="6"/>
      <c r="AO130" s="6"/>
      <c r="AP130" s="6"/>
      <c r="AQ130" s="6"/>
      <c r="AR130" s="6"/>
      <c r="AS130" s="6"/>
      <c r="AT130" s="6"/>
      <c r="AU130" s="6"/>
      <c r="AV130" s="6"/>
      <c r="AW130" s="6"/>
      <c r="AX130" s="6"/>
      <c r="AY130" s="6"/>
      <c r="AZ130" s="6"/>
      <c r="BA130" s="6"/>
      <c r="BB130" s="6"/>
      <c r="BC130" s="6"/>
      <c r="BD130" s="6"/>
      <c r="BE130" s="6"/>
      <c r="BF130" s="6"/>
      <c r="BG130" s="6"/>
      <c r="BH130" s="6"/>
      <c r="BI130" s="6"/>
      <c r="BJ130" s="6"/>
      <c r="BK130" s="6"/>
      <c r="BL130" s="6"/>
      <c r="BM130" s="6"/>
      <c r="BN130" s="6"/>
      <c r="BO130" s="6"/>
      <c r="BP130" s="6"/>
      <c r="BQ130" s="6"/>
      <c r="BR130" s="6"/>
      <c r="BS130" s="6"/>
      <c r="BT130" s="6"/>
      <c r="BU130" s="6"/>
      <c r="BV130" s="6"/>
      <c r="BW130" s="6"/>
      <c r="BX130" s="6"/>
      <c r="BY130" s="6"/>
      <c r="BZ130" s="6"/>
      <c r="CA130" s="6"/>
      <c r="CB130" s="6"/>
      <c r="CC130" s="6"/>
      <c r="CD130" s="6"/>
      <c r="CE130" s="6"/>
      <c r="CF130" s="6"/>
      <c r="CG130" s="6"/>
      <c r="CH130" s="6"/>
      <c r="CI130" s="6"/>
      <c r="CJ130" s="6"/>
      <c r="CK130" s="6"/>
      <c r="CL130" s="6"/>
      <c r="CM130" s="6"/>
      <c r="CN130" s="6"/>
      <c r="CO130" s="6"/>
      <c r="CP130" s="6"/>
      <c r="CQ130" s="6"/>
      <c r="CR130" s="6"/>
      <c r="CS130" s="6"/>
      <c r="CT130" s="6"/>
      <c r="CU130" s="6"/>
      <c r="CV130" s="6"/>
      <c r="CW130" s="6"/>
      <c r="CX130" s="6"/>
    </row>
    <row r="131" spans="10:102" x14ac:dyDescent="0.25">
      <c r="J131" s="109"/>
      <c r="K131" s="6"/>
      <c r="L131" s="6"/>
      <c r="M131" s="6"/>
      <c r="N131" s="6"/>
      <c r="O131" s="6"/>
      <c r="P131" s="6"/>
      <c r="Q131" s="6"/>
      <c r="R131" s="6"/>
      <c r="S131" s="6"/>
      <c r="T131" s="6"/>
      <c r="U131" s="6"/>
      <c r="V131" s="6"/>
      <c r="W131" s="6"/>
      <c r="X131" s="6"/>
      <c r="Y131" s="6"/>
      <c r="Z131" s="6"/>
      <c r="AA131" s="6"/>
      <c r="AB131" s="6"/>
      <c r="AC131" s="6"/>
      <c r="AD131" s="6"/>
      <c r="AE131" s="6"/>
      <c r="AF131" s="6"/>
      <c r="AG131" s="6"/>
      <c r="AH131" s="6"/>
      <c r="AI131" s="6"/>
      <c r="AJ131" s="6"/>
      <c r="AK131" s="6"/>
      <c r="AL131" s="6"/>
      <c r="AM131" s="6"/>
      <c r="AN131" s="6"/>
      <c r="AO131" s="6"/>
      <c r="AP131" s="6"/>
      <c r="AQ131" s="6"/>
      <c r="AR131" s="6"/>
      <c r="AS131" s="6"/>
      <c r="AT131" s="6"/>
      <c r="AU131" s="6"/>
      <c r="AV131" s="6"/>
      <c r="AW131" s="6"/>
      <c r="AX131" s="6"/>
      <c r="AY131" s="6"/>
      <c r="AZ131" s="6"/>
      <c r="BA131" s="6"/>
      <c r="BB131" s="6"/>
      <c r="BC131" s="6"/>
      <c r="BD131" s="6"/>
      <c r="BE131" s="6"/>
      <c r="BF131" s="6"/>
      <c r="BG131" s="6"/>
      <c r="BH131" s="6"/>
      <c r="BI131" s="6"/>
      <c r="BJ131" s="6"/>
      <c r="BK131" s="6"/>
      <c r="BL131" s="6"/>
      <c r="BM131" s="6"/>
      <c r="BN131" s="6"/>
      <c r="BO131" s="6"/>
      <c r="BP131" s="6"/>
      <c r="BQ131" s="6"/>
      <c r="BR131" s="6"/>
      <c r="BS131" s="6"/>
      <c r="BT131" s="6"/>
      <c r="BU131" s="6"/>
      <c r="BV131" s="6"/>
      <c r="BW131" s="6"/>
      <c r="BX131" s="6"/>
      <c r="BY131" s="6"/>
      <c r="BZ131" s="6"/>
      <c r="CA131" s="6"/>
      <c r="CB131" s="6"/>
      <c r="CC131" s="6"/>
      <c r="CD131" s="6"/>
      <c r="CE131" s="6"/>
      <c r="CF131" s="6"/>
      <c r="CG131" s="6"/>
      <c r="CH131" s="6"/>
      <c r="CI131" s="6"/>
      <c r="CJ131" s="6"/>
      <c r="CK131" s="6"/>
      <c r="CL131" s="6"/>
      <c r="CM131" s="6"/>
      <c r="CN131" s="6"/>
      <c r="CO131" s="6"/>
      <c r="CP131" s="6"/>
      <c r="CQ131" s="6"/>
      <c r="CR131" s="6"/>
      <c r="CS131" s="6"/>
      <c r="CT131" s="6"/>
      <c r="CU131" s="6"/>
      <c r="CV131" s="6"/>
      <c r="CW131" s="6"/>
      <c r="CX131" s="6"/>
    </row>
    <row r="132" spans="10:102" x14ac:dyDescent="0.25">
      <c r="J132" s="109"/>
      <c r="K132" s="6"/>
      <c r="L132" s="6"/>
      <c r="M132" s="6"/>
      <c r="N132" s="6"/>
      <c r="O132" s="6"/>
      <c r="P132" s="6"/>
      <c r="Q132" s="6"/>
      <c r="R132" s="6"/>
      <c r="S132" s="6"/>
      <c r="T132" s="6"/>
      <c r="U132" s="6"/>
      <c r="V132" s="6"/>
      <c r="W132" s="6"/>
      <c r="X132" s="6"/>
      <c r="Y132" s="6"/>
      <c r="Z132" s="6"/>
      <c r="AA132" s="6"/>
      <c r="AB132" s="6"/>
      <c r="AC132" s="6"/>
      <c r="AD132" s="6"/>
      <c r="AE132" s="6"/>
      <c r="AF132" s="6"/>
      <c r="AG132" s="6"/>
      <c r="AH132" s="6"/>
      <c r="AI132" s="6"/>
      <c r="AJ132" s="6"/>
      <c r="AK132" s="6"/>
      <c r="AL132" s="6"/>
      <c r="AM132" s="6"/>
      <c r="AN132" s="6"/>
      <c r="AO132" s="6"/>
      <c r="AP132" s="6"/>
      <c r="AQ132" s="6"/>
      <c r="AR132" s="6"/>
      <c r="AS132" s="6"/>
      <c r="AT132" s="6"/>
      <c r="AU132" s="6"/>
      <c r="AV132" s="6"/>
      <c r="AW132" s="6"/>
      <c r="AX132" s="6"/>
      <c r="AY132" s="6"/>
      <c r="AZ132" s="6"/>
      <c r="BA132" s="6"/>
      <c r="BB132" s="6"/>
      <c r="BC132" s="6"/>
      <c r="BD132" s="6"/>
      <c r="BE132" s="6"/>
      <c r="BF132" s="6"/>
      <c r="BG132" s="6"/>
      <c r="BH132" s="6"/>
      <c r="BI132" s="6"/>
      <c r="BJ132" s="6"/>
      <c r="BK132" s="6"/>
      <c r="BL132" s="6"/>
      <c r="BM132" s="6"/>
      <c r="BN132" s="6"/>
      <c r="BO132" s="6"/>
      <c r="BP132" s="6"/>
      <c r="BQ132" s="6"/>
      <c r="BR132" s="6"/>
      <c r="BS132" s="6"/>
      <c r="BT132" s="6"/>
      <c r="BU132" s="6"/>
      <c r="BV132" s="6"/>
      <c r="BW132" s="6"/>
      <c r="BX132" s="6"/>
      <c r="BY132" s="6"/>
      <c r="BZ132" s="6"/>
      <c r="CA132" s="6"/>
      <c r="CB132" s="6"/>
      <c r="CC132" s="6"/>
      <c r="CD132" s="6"/>
      <c r="CE132" s="6"/>
      <c r="CF132" s="6"/>
      <c r="CG132" s="6"/>
      <c r="CH132" s="6"/>
      <c r="CI132" s="6"/>
      <c r="CJ132" s="6"/>
      <c r="CK132" s="6"/>
      <c r="CL132" s="6"/>
      <c r="CM132" s="6"/>
      <c r="CN132" s="6"/>
      <c r="CO132" s="6"/>
      <c r="CP132" s="6"/>
      <c r="CQ132" s="6"/>
      <c r="CR132" s="6"/>
      <c r="CS132" s="6"/>
      <c r="CT132" s="6"/>
      <c r="CU132" s="6"/>
      <c r="CV132" s="6"/>
      <c r="CW132" s="6"/>
      <c r="CX132" s="6"/>
    </row>
    <row r="133" spans="10:102" x14ac:dyDescent="0.25">
      <c r="J133" s="109"/>
      <c r="K133" s="6"/>
      <c r="L133" s="6"/>
      <c r="M133" s="6"/>
      <c r="N133" s="6"/>
      <c r="O133" s="6"/>
      <c r="P133" s="6"/>
      <c r="Q133" s="6"/>
      <c r="R133" s="6"/>
      <c r="S133" s="6"/>
      <c r="T133" s="6"/>
      <c r="U133" s="6"/>
      <c r="V133" s="6"/>
      <c r="W133" s="6"/>
      <c r="X133" s="6"/>
      <c r="Y133" s="6"/>
      <c r="Z133" s="6"/>
      <c r="AA133" s="6"/>
      <c r="AB133" s="6"/>
      <c r="AC133" s="6"/>
      <c r="AD133" s="6"/>
      <c r="AE133" s="6"/>
      <c r="AF133" s="6"/>
      <c r="AG133" s="6"/>
      <c r="AH133" s="6"/>
      <c r="AI133" s="6"/>
      <c r="AJ133" s="6"/>
      <c r="AK133" s="6"/>
      <c r="AL133" s="6"/>
      <c r="AM133" s="6"/>
      <c r="AN133" s="6"/>
      <c r="AO133" s="6"/>
      <c r="AP133" s="6"/>
      <c r="AQ133" s="6"/>
      <c r="AR133" s="6"/>
      <c r="AS133" s="6"/>
      <c r="AT133" s="6"/>
      <c r="AU133" s="6"/>
      <c r="AV133" s="6"/>
      <c r="AW133" s="6"/>
      <c r="AX133" s="6"/>
      <c r="AY133" s="6"/>
      <c r="AZ133" s="6"/>
      <c r="BA133" s="6"/>
      <c r="BB133" s="6"/>
      <c r="BC133" s="6"/>
      <c r="BD133" s="6"/>
      <c r="BE133" s="6"/>
      <c r="BF133" s="6"/>
      <c r="BG133" s="6"/>
      <c r="BH133" s="6"/>
      <c r="BI133" s="6"/>
      <c r="BJ133" s="6"/>
      <c r="BK133" s="6"/>
      <c r="BL133" s="6"/>
      <c r="BM133" s="6"/>
      <c r="BN133" s="6"/>
      <c r="BO133" s="6"/>
      <c r="BP133" s="6"/>
      <c r="BQ133" s="6"/>
      <c r="BR133" s="6"/>
      <c r="BS133" s="6"/>
      <c r="BT133" s="6"/>
      <c r="BU133" s="6"/>
      <c r="BV133" s="6"/>
      <c r="BW133" s="6"/>
      <c r="BX133" s="6"/>
      <c r="BY133" s="6"/>
      <c r="BZ133" s="6"/>
      <c r="CA133" s="6"/>
      <c r="CB133" s="6"/>
      <c r="CC133" s="6"/>
      <c r="CD133" s="6"/>
      <c r="CE133" s="6"/>
      <c r="CF133" s="6"/>
      <c r="CG133" s="6"/>
      <c r="CH133" s="6"/>
      <c r="CI133" s="6"/>
      <c r="CJ133" s="6"/>
      <c r="CK133" s="6"/>
      <c r="CL133" s="6"/>
      <c r="CM133" s="6"/>
      <c r="CN133" s="6"/>
      <c r="CO133" s="6"/>
      <c r="CP133" s="6"/>
      <c r="CQ133" s="6"/>
      <c r="CR133" s="6"/>
      <c r="CS133" s="6"/>
      <c r="CT133" s="6"/>
      <c r="CU133" s="6"/>
      <c r="CV133" s="6"/>
      <c r="CW133" s="6"/>
      <c r="CX133" s="6"/>
    </row>
    <row r="134" spans="10:102" x14ac:dyDescent="0.25">
      <c r="J134" s="109"/>
      <c r="K134" s="6"/>
      <c r="L134" s="6"/>
      <c r="M134" s="6"/>
      <c r="N134" s="6"/>
      <c r="O134" s="6"/>
      <c r="P134" s="6"/>
      <c r="Q134" s="6"/>
      <c r="R134" s="6"/>
      <c r="S134" s="6"/>
      <c r="T134" s="6"/>
      <c r="U134" s="6"/>
      <c r="V134" s="6"/>
      <c r="W134" s="6"/>
      <c r="X134" s="6"/>
      <c r="Y134" s="6"/>
      <c r="Z134" s="6"/>
      <c r="AA134" s="6"/>
      <c r="AB134" s="6"/>
      <c r="AC134" s="6"/>
      <c r="AD134" s="6"/>
      <c r="AE134" s="6"/>
      <c r="AF134" s="6"/>
      <c r="AG134" s="6"/>
      <c r="AH134" s="6"/>
      <c r="AI134" s="6"/>
      <c r="AJ134" s="6"/>
      <c r="AK134" s="6"/>
      <c r="AL134" s="6"/>
      <c r="AM134" s="6"/>
      <c r="AN134" s="6"/>
      <c r="AO134" s="6"/>
      <c r="AP134" s="6"/>
      <c r="AQ134" s="6"/>
      <c r="AR134" s="6"/>
      <c r="AS134" s="6"/>
      <c r="AT134" s="6"/>
      <c r="AU134" s="6"/>
      <c r="AV134" s="6"/>
      <c r="AW134" s="6"/>
      <c r="AX134" s="6"/>
      <c r="AY134" s="6"/>
      <c r="AZ134" s="6"/>
      <c r="BA134" s="6"/>
      <c r="BB134" s="6"/>
      <c r="BC134" s="6"/>
      <c r="BD134" s="6"/>
      <c r="BE134" s="6"/>
      <c r="BF134" s="6"/>
      <c r="BG134" s="6"/>
      <c r="BH134" s="6"/>
      <c r="BI134" s="6"/>
      <c r="BJ134" s="6"/>
      <c r="BK134" s="6"/>
      <c r="BL134" s="6"/>
      <c r="BM134" s="6"/>
      <c r="BN134" s="6"/>
      <c r="BO134" s="6"/>
      <c r="BP134" s="6"/>
      <c r="BQ134" s="6"/>
      <c r="BR134" s="6"/>
      <c r="BS134" s="6"/>
      <c r="BT134" s="6"/>
      <c r="BU134" s="6"/>
      <c r="BV134" s="6"/>
      <c r="BW134" s="6"/>
      <c r="BX134" s="6"/>
      <c r="BY134" s="6"/>
      <c r="BZ134" s="6"/>
      <c r="CA134" s="6"/>
      <c r="CB134" s="6"/>
      <c r="CC134" s="6"/>
      <c r="CD134" s="6"/>
      <c r="CE134" s="6"/>
      <c r="CF134" s="6"/>
      <c r="CG134" s="6"/>
      <c r="CH134" s="6"/>
      <c r="CI134" s="6"/>
      <c r="CJ134" s="6"/>
      <c r="CK134" s="6"/>
      <c r="CL134" s="6"/>
      <c r="CM134" s="6"/>
      <c r="CN134" s="6"/>
      <c r="CO134" s="6"/>
      <c r="CP134" s="6"/>
      <c r="CQ134" s="6"/>
      <c r="CR134" s="6"/>
      <c r="CS134" s="6"/>
      <c r="CT134" s="6"/>
      <c r="CU134" s="6"/>
      <c r="CV134" s="6"/>
      <c r="CW134" s="6"/>
      <c r="CX134" s="6"/>
    </row>
    <row r="135" spans="10:102" x14ac:dyDescent="0.25">
      <c r="J135" s="109"/>
      <c r="K135" s="6"/>
      <c r="L135" s="6"/>
      <c r="M135" s="6"/>
      <c r="N135" s="6"/>
      <c r="O135" s="6"/>
      <c r="P135" s="6"/>
      <c r="Q135" s="6"/>
      <c r="R135" s="6"/>
      <c r="S135" s="6"/>
      <c r="T135" s="6"/>
      <c r="U135" s="6"/>
      <c r="V135" s="6"/>
      <c r="W135" s="6"/>
      <c r="X135" s="6"/>
      <c r="Y135" s="6"/>
      <c r="Z135" s="6"/>
      <c r="AA135" s="6"/>
      <c r="AB135" s="6"/>
      <c r="AC135" s="6"/>
      <c r="AD135" s="6"/>
      <c r="AE135" s="6"/>
      <c r="AF135" s="6"/>
      <c r="AG135" s="6"/>
      <c r="AH135" s="6"/>
      <c r="AI135" s="6"/>
      <c r="AJ135" s="6"/>
      <c r="AK135" s="6"/>
      <c r="AL135" s="6"/>
      <c r="AM135" s="6"/>
      <c r="AN135" s="6"/>
      <c r="AO135" s="6"/>
      <c r="AP135" s="6"/>
      <c r="AQ135" s="6"/>
      <c r="AR135" s="6"/>
      <c r="AS135" s="6"/>
      <c r="AT135" s="6"/>
      <c r="AU135" s="6"/>
      <c r="AV135" s="6"/>
      <c r="AW135" s="6"/>
      <c r="AX135" s="6"/>
      <c r="AY135" s="6"/>
      <c r="AZ135" s="6"/>
      <c r="BA135" s="6"/>
      <c r="BB135" s="6"/>
      <c r="BC135" s="6"/>
      <c r="BD135" s="6"/>
      <c r="BE135" s="6"/>
      <c r="BF135" s="6"/>
      <c r="BG135" s="6"/>
      <c r="BH135" s="6"/>
      <c r="BI135" s="6"/>
      <c r="BJ135" s="6"/>
      <c r="BK135" s="6"/>
      <c r="BL135" s="6"/>
      <c r="BM135" s="6"/>
      <c r="BN135" s="6"/>
      <c r="BO135" s="6"/>
      <c r="BP135" s="6"/>
      <c r="BQ135" s="6"/>
      <c r="BR135" s="6"/>
      <c r="BS135" s="6"/>
      <c r="BT135" s="6"/>
      <c r="BU135" s="6"/>
      <c r="BV135" s="6"/>
      <c r="BW135" s="6"/>
      <c r="BX135" s="6"/>
      <c r="BY135" s="6"/>
      <c r="BZ135" s="6"/>
      <c r="CA135" s="6"/>
      <c r="CB135" s="6"/>
      <c r="CC135" s="6"/>
      <c r="CD135" s="6"/>
      <c r="CE135" s="6"/>
      <c r="CF135" s="6"/>
      <c r="CG135" s="6"/>
      <c r="CH135" s="6"/>
      <c r="CI135" s="6"/>
      <c r="CJ135" s="6"/>
      <c r="CK135" s="6"/>
      <c r="CL135" s="6"/>
      <c r="CM135" s="6"/>
      <c r="CN135" s="6"/>
      <c r="CO135" s="6"/>
      <c r="CP135" s="6"/>
      <c r="CQ135" s="6"/>
      <c r="CR135" s="6"/>
      <c r="CS135" s="6"/>
      <c r="CT135" s="6"/>
      <c r="CU135" s="6"/>
      <c r="CV135" s="6"/>
      <c r="CW135" s="6"/>
      <c r="CX135" s="6"/>
    </row>
    <row r="136" spans="10:102" x14ac:dyDescent="0.25">
      <c r="J136" s="109"/>
      <c r="K136" s="6"/>
      <c r="L136" s="6"/>
      <c r="M136" s="6"/>
      <c r="N136" s="6"/>
      <c r="O136" s="6"/>
      <c r="P136" s="6"/>
      <c r="Q136" s="6"/>
      <c r="R136" s="6"/>
      <c r="S136" s="6"/>
      <c r="T136" s="6"/>
      <c r="U136" s="6"/>
      <c r="V136" s="6"/>
      <c r="W136" s="6"/>
      <c r="X136" s="6"/>
      <c r="Y136" s="6"/>
      <c r="Z136" s="6"/>
      <c r="AA136" s="6"/>
      <c r="AB136" s="6"/>
      <c r="AC136" s="6"/>
      <c r="AD136" s="6"/>
      <c r="AE136" s="6"/>
      <c r="AF136" s="6"/>
      <c r="AG136" s="6"/>
      <c r="AH136" s="6"/>
      <c r="AI136" s="6"/>
      <c r="AJ136" s="6"/>
      <c r="AK136" s="6"/>
      <c r="AL136" s="6"/>
      <c r="AM136" s="6"/>
      <c r="AN136" s="6"/>
      <c r="AO136" s="6"/>
      <c r="AP136" s="6"/>
      <c r="AQ136" s="6"/>
      <c r="AR136" s="6"/>
      <c r="AS136" s="6"/>
      <c r="AT136" s="6"/>
      <c r="AU136" s="6"/>
      <c r="AV136" s="6"/>
      <c r="AW136" s="6"/>
      <c r="AX136" s="6"/>
      <c r="AY136" s="6"/>
      <c r="AZ136" s="6"/>
      <c r="BA136" s="6"/>
      <c r="BB136" s="6"/>
      <c r="BC136" s="6"/>
      <c r="BD136" s="6"/>
      <c r="BE136" s="6"/>
      <c r="BF136" s="6"/>
      <c r="BG136" s="6"/>
      <c r="BH136" s="6"/>
      <c r="BI136" s="6"/>
      <c r="BJ136" s="6"/>
      <c r="BK136" s="6"/>
      <c r="BL136" s="6"/>
      <c r="BM136" s="6"/>
      <c r="BN136" s="6"/>
      <c r="BO136" s="6"/>
      <c r="BP136" s="6"/>
      <c r="BQ136" s="6"/>
      <c r="BR136" s="6"/>
      <c r="BS136" s="6"/>
      <c r="BT136" s="6"/>
      <c r="BU136" s="6"/>
      <c r="BV136" s="6"/>
      <c r="BW136" s="6"/>
      <c r="BX136" s="6"/>
      <c r="BY136" s="6"/>
      <c r="BZ136" s="6"/>
      <c r="CA136" s="6"/>
      <c r="CB136" s="6"/>
      <c r="CC136" s="6"/>
      <c r="CD136" s="6"/>
      <c r="CE136" s="6"/>
      <c r="CF136" s="6"/>
      <c r="CG136" s="6"/>
      <c r="CH136" s="6"/>
      <c r="CI136" s="6"/>
      <c r="CJ136" s="6"/>
      <c r="CK136" s="6"/>
      <c r="CL136" s="6"/>
      <c r="CM136" s="6"/>
      <c r="CN136" s="6"/>
      <c r="CO136" s="6"/>
      <c r="CP136" s="6"/>
      <c r="CQ136" s="6"/>
      <c r="CR136" s="6"/>
      <c r="CS136" s="6"/>
      <c r="CT136" s="6"/>
      <c r="CU136" s="6"/>
      <c r="CV136" s="6"/>
      <c r="CW136" s="6"/>
      <c r="CX136" s="6"/>
    </row>
    <row r="137" spans="10:102" x14ac:dyDescent="0.25">
      <c r="J137" s="109"/>
      <c r="K137" s="6"/>
      <c r="L137" s="6"/>
      <c r="M137" s="6"/>
      <c r="N137" s="6"/>
      <c r="O137" s="6"/>
      <c r="P137" s="6"/>
      <c r="Q137" s="6"/>
      <c r="R137" s="6"/>
      <c r="S137" s="6"/>
      <c r="T137" s="6"/>
      <c r="U137" s="6"/>
      <c r="V137" s="6"/>
      <c r="W137" s="6"/>
      <c r="X137" s="6"/>
      <c r="Y137" s="6"/>
      <c r="Z137" s="6"/>
      <c r="AA137" s="6"/>
      <c r="AB137" s="6"/>
      <c r="AC137" s="6"/>
      <c r="AD137" s="6"/>
      <c r="AE137" s="6"/>
      <c r="AF137" s="6"/>
      <c r="AG137" s="6"/>
      <c r="AH137" s="6"/>
      <c r="AI137" s="6"/>
      <c r="AJ137" s="6"/>
      <c r="AK137" s="6"/>
      <c r="AL137" s="6"/>
      <c r="AM137" s="6"/>
      <c r="AN137" s="6"/>
      <c r="AO137" s="6"/>
      <c r="AP137" s="6"/>
      <c r="AQ137" s="6"/>
      <c r="AR137" s="6"/>
      <c r="AS137" s="6"/>
      <c r="AT137" s="6"/>
      <c r="AU137" s="6"/>
      <c r="AV137" s="6"/>
      <c r="AW137" s="6"/>
      <c r="AX137" s="6"/>
      <c r="AY137" s="6"/>
      <c r="AZ137" s="6"/>
      <c r="BA137" s="6"/>
      <c r="BB137" s="6"/>
      <c r="BC137" s="6"/>
      <c r="BD137" s="6"/>
      <c r="BE137" s="6"/>
      <c r="BF137" s="6"/>
      <c r="BG137" s="6"/>
      <c r="BH137" s="6"/>
      <c r="BI137" s="6"/>
      <c r="BJ137" s="6"/>
      <c r="BK137" s="6"/>
      <c r="BL137" s="6"/>
      <c r="BM137" s="6"/>
      <c r="BN137" s="6"/>
      <c r="BO137" s="6"/>
      <c r="BP137" s="6"/>
      <c r="BQ137" s="6"/>
      <c r="BR137" s="6"/>
      <c r="BS137" s="6"/>
      <c r="BT137" s="6"/>
      <c r="BU137" s="6"/>
      <c r="BV137" s="6"/>
      <c r="BW137" s="6"/>
      <c r="BX137" s="6"/>
      <c r="BY137" s="6"/>
      <c r="BZ137" s="6"/>
      <c r="CA137" s="6"/>
      <c r="CB137" s="6"/>
      <c r="CC137" s="6"/>
      <c r="CD137" s="6"/>
      <c r="CE137" s="6"/>
      <c r="CF137" s="6"/>
      <c r="CG137" s="6"/>
      <c r="CH137" s="6"/>
      <c r="CI137" s="6"/>
      <c r="CJ137" s="6"/>
      <c r="CK137" s="6"/>
      <c r="CL137" s="6"/>
      <c r="CM137" s="6"/>
      <c r="CN137" s="6"/>
      <c r="CO137" s="6"/>
      <c r="CP137" s="6"/>
      <c r="CQ137" s="6"/>
      <c r="CR137" s="6"/>
      <c r="CS137" s="6"/>
      <c r="CT137" s="6"/>
      <c r="CU137" s="6"/>
      <c r="CV137" s="6"/>
      <c r="CW137" s="6"/>
      <c r="CX137" s="6"/>
    </row>
    <row r="138" spans="10:102" x14ac:dyDescent="0.25">
      <c r="J138" s="109"/>
      <c r="K138" s="6"/>
      <c r="L138" s="6"/>
      <c r="M138" s="6"/>
      <c r="N138" s="6"/>
      <c r="O138" s="6"/>
      <c r="P138" s="6"/>
      <c r="Q138" s="6"/>
      <c r="R138" s="6"/>
      <c r="S138" s="6"/>
      <c r="T138" s="6"/>
      <c r="U138" s="6"/>
      <c r="V138" s="6"/>
      <c r="W138" s="6"/>
      <c r="X138" s="6"/>
      <c r="Y138" s="6"/>
      <c r="Z138" s="6"/>
      <c r="AA138" s="6"/>
      <c r="AB138" s="6"/>
      <c r="AC138" s="6"/>
      <c r="AD138" s="6"/>
      <c r="AE138" s="6"/>
      <c r="AF138" s="6"/>
      <c r="AG138" s="6"/>
      <c r="AH138" s="6"/>
      <c r="AI138" s="6"/>
      <c r="AJ138" s="6"/>
      <c r="AK138" s="6"/>
      <c r="AL138" s="6"/>
      <c r="AM138" s="6"/>
      <c r="AN138" s="6"/>
      <c r="AO138" s="6"/>
      <c r="AP138" s="6"/>
      <c r="AQ138" s="6"/>
      <c r="AR138" s="6"/>
      <c r="AS138" s="6"/>
      <c r="AT138" s="6"/>
      <c r="AU138" s="6"/>
      <c r="AV138" s="6"/>
      <c r="AW138" s="6"/>
      <c r="AX138" s="6"/>
      <c r="AY138" s="6"/>
      <c r="AZ138" s="6"/>
      <c r="BA138" s="6"/>
      <c r="BB138" s="6"/>
      <c r="BC138" s="6"/>
      <c r="BD138" s="6"/>
      <c r="BE138" s="6"/>
      <c r="BF138" s="6"/>
      <c r="BG138" s="6"/>
      <c r="BH138" s="6"/>
      <c r="BI138" s="6"/>
      <c r="BJ138" s="6"/>
      <c r="BK138" s="6"/>
      <c r="BL138" s="6"/>
      <c r="BM138" s="6"/>
      <c r="BN138" s="6"/>
      <c r="BO138" s="6"/>
      <c r="BP138" s="6"/>
      <c r="BQ138" s="6"/>
      <c r="BR138" s="6"/>
      <c r="BS138" s="6"/>
      <c r="BT138" s="6"/>
      <c r="BU138" s="6"/>
      <c r="BV138" s="6"/>
      <c r="BW138" s="6"/>
      <c r="BX138" s="6"/>
      <c r="BY138" s="6"/>
      <c r="BZ138" s="6"/>
      <c r="CA138" s="6"/>
      <c r="CB138" s="6"/>
      <c r="CC138" s="6"/>
      <c r="CD138" s="6"/>
      <c r="CE138" s="6"/>
      <c r="CF138" s="6"/>
      <c r="CG138" s="6"/>
      <c r="CH138" s="6"/>
      <c r="CI138" s="6"/>
      <c r="CJ138" s="6"/>
      <c r="CK138" s="6"/>
      <c r="CL138" s="6"/>
      <c r="CM138" s="6"/>
      <c r="CN138" s="6"/>
      <c r="CO138" s="6"/>
      <c r="CP138" s="6"/>
      <c r="CQ138" s="6"/>
      <c r="CR138" s="6"/>
      <c r="CS138" s="6"/>
      <c r="CT138" s="6"/>
      <c r="CU138" s="6"/>
      <c r="CV138" s="6"/>
      <c r="CW138" s="6"/>
      <c r="CX138" s="6"/>
    </row>
    <row r="139" spans="10:102" x14ac:dyDescent="0.25">
      <c r="J139" s="109"/>
      <c r="K139" s="6"/>
      <c r="L139" s="6"/>
      <c r="M139" s="6"/>
      <c r="N139" s="6"/>
      <c r="O139" s="6"/>
      <c r="P139" s="6"/>
      <c r="Q139" s="6"/>
      <c r="R139" s="6"/>
      <c r="S139" s="6"/>
      <c r="T139" s="6"/>
      <c r="U139" s="6"/>
      <c r="V139" s="6"/>
      <c r="W139" s="6"/>
      <c r="X139" s="6"/>
      <c r="Y139" s="6"/>
      <c r="Z139" s="6"/>
      <c r="AA139" s="6"/>
      <c r="AB139" s="6"/>
      <c r="AC139" s="6"/>
      <c r="AD139" s="6"/>
      <c r="AE139" s="6"/>
      <c r="AF139" s="6"/>
      <c r="AG139" s="6"/>
      <c r="AH139" s="6"/>
      <c r="AI139" s="6"/>
      <c r="AJ139" s="6"/>
      <c r="AK139" s="6"/>
      <c r="AL139" s="6"/>
      <c r="AM139" s="6"/>
      <c r="AN139" s="6"/>
      <c r="AO139" s="6"/>
      <c r="AP139" s="6"/>
      <c r="AQ139" s="6"/>
      <c r="AR139" s="6"/>
      <c r="AS139" s="6"/>
      <c r="AT139" s="6"/>
      <c r="AU139" s="6"/>
      <c r="AV139" s="6"/>
      <c r="AW139" s="6"/>
      <c r="AX139" s="6"/>
      <c r="AY139" s="6"/>
      <c r="AZ139" s="6"/>
      <c r="BA139" s="6"/>
      <c r="BB139" s="6"/>
      <c r="BC139" s="6"/>
      <c r="BD139" s="6"/>
      <c r="BE139" s="6"/>
      <c r="BF139" s="6"/>
      <c r="BG139" s="6"/>
      <c r="BH139" s="6"/>
      <c r="BI139" s="6"/>
      <c r="BJ139" s="6"/>
      <c r="BK139" s="6"/>
      <c r="BL139" s="6"/>
      <c r="BM139" s="6"/>
      <c r="BN139" s="6"/>
      <c r="BO139" s="6"/>
      <c r="BP139" s="6"/>
      <c r="BQ139" s="6"/>
      <c r="BR139" s="6"/>
      <c r="BS139" s="6"/>
      <c r="BT139" s="6"/>
      <c r="BU139" s="6"/>
      <c r="BV139" s="6"/>
      <c r="BW139" s="6"/>
      <c r="BX139" s="6"/>
      <c r="BY139" s="6"/>
      <c r="BZ139" s="6"/>
      <c r="CA139" s="6"/>
      <c r="CB139" s="6"/>
      <c r="CC139" s="6"/>
      <c r="CD139" s="6"/>
      <c r="CE139" s="6"/>
      <c r="CF139" s="6"/>
      <c r="CG139" s="6"/>
      <c r="CH139" s="6"/>
      <c r="CI139" s="6"/>
      <c r="CJ139" s="6"/>
      <c r="CK139" s="6"/>
      <c r="CL139" s="6"/>
      <c r="CM139" s="6"/>
      <c r="CN139" s="6"/>
      <c r="CO139" s="6"/>
      <c r="CP139" s="6"/>
      <c r="CQ139" s="6"/>
      <c r="CR139" s="6"/>
      <c r="CS139" s="6"/>
      <c r="CT139" s="6"/>
      <c r="CU139" s="6"/>
      <c r="CV139" s="6"/>
      <c r="CW139" s="6"/>
      <c r="CX139" s="6"/>
    </row>
    <row r="140" spans="10:102" x14ac:dyDescent="0.25">
      <c r="J140" s="109"/>
      <c r="K140" s="6"/>
      <c r="L140" s="6"/>
      <c r="M140" s="6"/>
      <c r="N140" s="6"/>
      <c r="O140" s="6"/>
      <c r="P140" s="6"/>
      <c r="Q140" s="6"/>
      <c r="R140" s="6"/>
      <c r="S140" s="6"/>
      <c r="T140" s="6"/>
      <c r="U140" s="6"/>
      <c r="V140" s="6"/>
      <c r="W140" s="6"/>
      <c r="X140" s="6"/>
      <c r="Y140" s="6"/>
      <c r="Z140" s="6"/>
      <c r="AA140" s="6"/>
      <c r="AB140" s="6"/>
      <c r="AC140" s="6"/>
      <c r="AD140" s="6"/>
      <c r="AE140" s="6"/>
      <c r="AF140" s="6"/>
      <c r="AG140" s="6"/>
      <c r="AH140" s="6"/>
      <c r="AI140" s="6"/>
      <c r="AJ140" s="6"/>
      <c r="AK140" s="6"/>
      <c r="AL140" s="6"/>
      <c r="AM140" s="6"/>
      <c r="AN140" s="6"/>
      <c r="AO140" s="6"/>
      <c r="AP140" s="6"/>
      <c r="AQ140" s="6"/>
      <c r="AR140" s="6"/>
      <c r="AS140" s="6"/>
      <c r="AT140" s="6"/>
      <c r="AU140" s="6"/>
      <c r="AV140" s="6"/>
      <c r="AW140" s="6"/>
      <c r="AX140" s="6"/>
      <c r="AY140" s="6"/>
      <c r="AZ140" s="6"/>
      <c r="BA140" s="6"/>
      <c r="BB140" s="6"/>
      <c r="BC140" s="6"/>
      <c r="BD140" s="6"/>
      <c r="BE140" s="6"/>
      <c r="BF140" s="6"/>
      <c r="BG140" s="6"/>
      <c r="BH140" s="6"/>
      <c r="BI140" s="6"/>
      <c r="BJ140" s="6"/>
      <c r="BK140" s="6"/>
      <c r="BL140" s="6"/>
      <c r="BM140" s="6"/>
      <c r="BN140" s="6"/>
      <c r="BO140" s="6"/>
      <c r="BP140" s="6"/>
      <c r="BQ140" s="6"/>
      <c r="BR140" s="6"/>
      <c r="BS140" s="6"/>
      <c r="BT140" s="6"/>
      <c r="BU140" s="6"/>
      <c r="BV140" s="6"/>
      <c r="BW140" s="6"/>
      <c r="BX140" s="6"/>
      <c r="BY140" s="6"/>
      <c r="BZ140" s="6"/>
      <c r="CA140" s="6"/>
      <c r="CB140" s="6"/>
      <c r="CC140" s="6"/>
      <c r="CD140" s="6"/>
      <c r="CE140" s="6"/>
      <c r="CF140" s="6"/>
      <c r="CG140" s="6"/>
      <c r="CH140" s="6"/>
      <c r="CI140" s="6"/>
      <c r="CJ140" s="6"/>
      <c r="CK140" s="6"/>
      <c r="CL140" s="6"/>
      <c r="CM140" s="6"/>
      <c r="CN140" s="6"/>
      <c r="CO140" s="6"/>
      <c r="CP140" s="6"/>
      <c r="CQ140" s="6"/>
      <c r="CR140" s="6"/>
      <c r="CS140" s="6"/>
      <c r="CT140" s="6"/>
      <c r="CU140" s="6"/>
      <c r="CV140" s="6"/>
      <c r="CW140" s="6"/>
      <c r="CX140" s="6"/>
    </row>
    <row r="141" spans="10:102" x14ac:dyDescent="0.25">
      <c r="J141" s="109"/>
      <c r="K141" s="6"/>
      <c r="L141" s="6"/>
      <c r="M141" s="6"/>
      <c r="N141" s="6"/>
      <c r="O141" s="6"/>
      <c r="P141" s="6"/>
      <c r="Q141" s="6"/>
      <c r="R141" s="6"/>
      <c r="S141" s="6"/>
      <c r="T141" s="6"/>
      <c r="U141" s="6"/>
      <c r="V141" s="6"/>
      <c r="W141" s="6"/>
      <c r="X141" s="6"/>
      <c r="Y141" s="6"/>
      <c r="Z141" s="6"/>
      <c r="AA141" s="6"/>
      <c r="AB141" s="6"/>
      <c r="AC141" s="6"/>
      <c r="AD141" s="6"/>
      <c r="AE141" s="6"/>
      <c r="AF141" s="6"/>
      <c r="AG141" s="6"/>
      <c r="AH141" s="6"/>
      <c r="AI141" s="6"/>
      <c r="AJ141" s="6"/>
      <c r="AK141" s="6"/>
      <c r="AL141" s="6"/>
      <c r="AM141" s="6"/>
      <c r="AN141" s="6"/>
      <c r="AO141" s="6"/>
      <c r="AP141" s="6"/>
      <c r="AQ141" s="6"/>
      <c r="AR141" s="6"/>
      <c r="AS141" s="6"/>
      <c r="AT141" s="6"/>
      <c r="AU141" s="6"/>
      <c r="AV141" s="6"/>
      <c r="AW141" s="6"/>
      <c r="AX141" s="6"/>
      <c r="AY141" s="6"/>
      <c r="AZ141" s="6"/>
      <c r="BA141" s="6"/>
      <c r="BB141" s="6"/>
      <c r="BC141" s="6"/>
      <c r="BD141" s="6"/>
      <c r="BE141" s="6"/>
      <c r="BF141" s="6"/>
      <c r="BG141" s="6"/>
      <c r="BH141" s="6"/>
      <c r="BI141" s="6"/>
      <c r="BJ141" s="6"/>
      <c r="BK141" s="6"/>
      <c r="BL141" s="6"/>
      <c r="BM141" s="6"/>
      <c r="BN141" s="6"/>
      <c r="BO141" s="6"/>
      <c r="BP141" s="6"/>
      <c r="BQ141" s="6"/>
      <c r="BR141" s="6"/>
      <c r="BS141" s="6"/>
      <c r="BT141" s="6"/>
      <c r="BU141" s="6"/>
      <c r="BV141" s="6"/>
      <c r="BW141" s="6"/>
      <c r="BX141" s="6"/>
      <c r="BY141" s="6"/>
      <c r="BZ141" s="6"/>
      <c r="CA141" s="6"/>
      <c r="CB141" s="6"/>
      <c r="CC141" s="6"/>
      <c r="CD141" s="6"/>
      <c r="CE141" s="6"/>
      <c r="CF141" s="6"/>
      <c r="CG141" s="6"/>
      <c r="CH141" s="6"/>
      <c r="CI141" s="6"/>
      <c r="CJ141" s="6"/>
      <c r="CK141" s="6"/>
      <c r="CL141" s="6"/>
      <c r="CM141" s="6"/>
      <c r="CN141" s="6"/>
      <c r="CO141" s="6"/>
      <c r="CP141" s="6"/>
      <c r="CQ141" s="6"/>
      <c r="CR141" s="6"/>
      <c r="CS141" s="6"/>
      <c r="CT141" s="6"/>
      <c r="CU141" s="6"/>
      <c r="CV141" s="6"/>
      <c r="CW141" s="6"/>
      <c r="CX141" s="6"/>
    </row>
    <row r="142" spans="10:102" x14ac:dyDescent="0.25">
      <c r="J142" s="109"/>
      <c r="K142" s="6"/>
      <c r="L142" s="6"/>
      <c r="M142" s="6"/>
      <c r="N142" s="6"/>
      <c r="O142" s="6"/>
      <c r="P142" s="6"/>
      <c r="Q142" s="6"/>
      <c r="R142" s="6"/>
      <c r="S142" s="6"/>
      <c r="T142" s="6"/>
      <c r="U142" s="6"/>
      <c r="V142" s="6"/>
      <c r="W142" s="6"/>
      <c r="X142" s="6"/>
      <c r="Y142" s="6"/>
      <c r="Z142" s="6"/>
      <c r="AA142" s="6"/>
      <c r="AB142" s="6"/>
      <c r="AC142" s="6"/>
      <c r="AD142" s="6"/>
      <c r="AE142" s="6"/>
      <c r="AF142" s="6"/>
      <c r="AG142" s="6"/>
      <c r="AH142" s="6"/>
      <c r="AI142" s="6"/>
      <c r="AJ142" s="6"/>
      <c r="AK142" s="6"/>
      <c r="AL142" s="6"/>
      <c r="AM142" s="6"/>
      <c r="AN142" s="6"/>
      <c r="AO142" s="6"/>
      <c r="AP142" s="6"/>
      <c r="AQ142" s="6"/>
      <c r="AR142" s="6"/>
      <c r="AS142" s="6"/>
      <c r="AT142" s="6"/>
      <c r="AU142" s="6"/>
      <c r="AV142" s="6"/>
      <c r="AW142" s="6"/>
      <c r="AX142" s="6"/>
      <c r="AY142" s="6"/>
      <c r="AZ142" s="6"/>
      <c r="BA142" s="6"/>
      <c r="BB142" s="6"/>
      <c r="BC142" s="6"/>
      <c r="BD142" s="6"/>
      <c r="BE142" s="6"/>
      <c r="BF142" s="6"/>
      <c r="BG142" s="6"/>
      <c r="BH142" s="6"/>
      <c r="BI142" s="6"/>
      <c r="BJ142" s="6"/>
      <c r="BK142" s="6"/>
      <c r="BL142" s="6"/>
      <c r="BM142" s="6"/>
      <c r="BN142" s="6"/>
      <c r="BO142" s="6"/>
      <c r="BP142" s="6"/>
      <c r="BQ142" s="6"/>
      <c r="BR142" s="6"/>
      <c r="BS142" s="6"/>
      <c r="BT142" s="6"/>
      <c r="BU142" s="6"/>
      <c r="BV142" s="6"/>
      <c r="BW142" s="6"/>
      <c r="BX142" s="6"/>
      <c r="BY142" s="6"/>
      <c r="BZ142" s="6"/>
      <c r="CA142" s="6"/>
      <c r="CB142" s="6"/>
      <c r="CC142" s="6"/>
      <c r="CD142" s="6"/>
      <c r="CE142" s="6"/>
      <c r="CF142" s="6"/>
      <c r="CG142" s="6"/>
      <c r="CH142" s="6"/>
      <c r="CI142" s="6"/>
      <c r="CJ142" s="6"/>
      <c r="CK142" s="6"/>
      <c r="CL142" s="6"/>
      <c r="CM142" s="6"/>
      <c r="CN142" s="6"/>
      <c r="CO142" s="6"/>
      <c r="CP142" s="6"/>
      <c r="CQ142" s="6"/>
      <c r="CR142" s="6"/>
      <c r="CS142" s="6"/>
      <c r="CT142" s="6"/>
      <c r="CU142" s="6"/>
      <c r="CV142" s="6"/>
      <c r="CW142" s="6"/>
      <c r="CX142" s="6"/>
    </row>
    <row r="143" spans="10:102" x14ac:dyDescent="0.25">
      <c r="J143" s="109"/>
      <c r="K143" s="6"/>
      <c r="L143" s="6"/>
      <c r="M143" s="6"/>
      <c r="N143" s="6"/>
      <c r="O143" s="6"/>
      <c r="P143" s="6"/>
      <c r="Q143" s="6"/>
      <c r="R143" s="6"/>
      <c r="S143" s="6"/>
      <c r="T143" s="6"/>
      <c r="U143" s="6"/>
      <c r="V143" s="6"/>
      <c r="W143" s="6"/>
      <c r="X143" s="6"/>
      <c r="Y143" s="6"/>
      <c r="Z143" s="6"/>
      <c r="AA143" s="6"/>
      <c r="AB143" s="6"/>
      <c r="AC143" s="6"/>
      <c r="AD143" s="6"/>
      <c r="AE143" s="6"/>
      <c r="AF143" s="6"/>
      <c r="AG143" s="6"/>
      <c r="AH143" s="6"/>
      <c r="AI143" s="6"/>
      <c r="AJ143" s="6"/>
      <c r="AK143" s="6"/>
      <c r="AL143" s="6"/>
      <c r="AM143" s="6"/>
      <c r="AN143" s="6"/>
      <c r="AO143" s="6"/>
      <c r="AP143" s="6"/>
      <c r="AQ143" s="6"/>
      <c r="AR143" s="6"/>
      <c r="AS143" s="6"/>
      <c r="AT143" s="6"/>
      <c r="AU143" s="6"/>
      <c r="AV143" s="6"/>
      <c r="AW143" s="6"/>
      <c r="AX143" s="6"/>
      <c r="AY143" s="6"/>
      <c r="AZ143" s="6"/>
      <c r="BA143" s="6"/>
      <c r="BB143" s="6"/>
      <c r="BC143" s="6"/>
      <c r="BD143" s="6"/>
      <c r="BE143" s="6"/>
      <c r="BF143" s="6"/>
      <c r="BG143" s="6"/>
      <c r="BH143" s="6"/>
      <c r="BI143" s="6"/>
      <c r="BJ143" s="6"/>
      <c r="BK143" s="6"/>
      <c r="BL143" s="6"/>
      <c r="BM143" s="6"/>
      <c r="BN143" s="6"/>
      <c r="BO143" s="6"/>
      <c r="BP143" s="6"/>
      <c r="BQ143" s="6"/>
      <c r="BR143" s="6"/>
      <c r="BS143" s="6"/>
      <c r="BT143" s="6"/>
      <c r="BU143" s="6"/>
      <c r="BV143" s="6"/>
      <c r="BW143" s="6"/>
      <c r="BX143" s="6"/>
      <c r="BY143" s="6"/>
      <c r="BZ143" s="6"/>
      <c r="CA143" s="6"/>
      <c r="CB143" s="6"/>
      <c r="CC143" s="6"/>
      <c r="CD143" s="6"/>
      <c r="CE143" s="6"/>
      <c r="CF143" s="6"/>
      <c r="CG143" s="6"/>
      <c r="CH143" s="6"/>
      <c r="CI143" s="6"/>
      <c r="CJ143" s="6"/>
      <c r="CK143" s="6"/>
      <c r="CL143" s="6"/>
      <c r="CM143" s="6"/>
      <c r="CN143" s="6"/>
      <c r="CO143" s="6"/>
      <c r="CP143" s="6"/>
      <c r="CQ143" s="6"/>
      <c r="CR143" s="6"/>
      <c r="CS143" s="6"/>
      <c r="CT143" s="6"/>
      <c r="CU143" s="6"/>
      <c r="CV143" s="6"/>
      <c r="CW143" s="6"/>
      <c r="CX143" s="6"/>
    </row>
    <row r="144" spans="10:102" x14ac:dyDescent="0.25">
      <c r="J144" s="109"/>
      <c r="K144" s="6"/>
      <c r="L144" s="6"/>
      <c r="M144" s="6"/>
      <c r="N144" s="6"/>
      <c r="O144" s="6"/>
      <c r="P144" s="6"/>
      <c r="Q144" s="6"/>
      <c r="R144" s="6"/>
      <c r="S144" s="6"/>
      <c r="T144" s="6"/>
      <c r="U144" s="6"/>
      <c r="V144" s="6"/>
      <c r="W144" s="6"/>
      <c r="X144" s="6"/>
      <c r="Y144" s="6"/>
      <c r="Z144" s="6"/>
      <c r="AA144" s="6"/>
      <c r="AB144" s="6"/>
      <c r="AC144" s="6"/>
      <c r="AD144" s="6"/>
      <c r="AE144" s="6"/>
      <c r="AF144" s="6"/>
      <c r="AG144" s="6"/>
      <c r="AH144" s="6"/>
      <c r="AI144" s="6"/>
      <c r="AJ144" s="6"/>
      <c r="AK144" s="6"/>
      <c r="AL144" s="6"/>
      <c r="AM144" s="6"/>
      <c r="AN144" s="6"/>
      <c r="AO144" s="6"/>
      <c r="AP144" s="6"/>
      <c r="AQ144" s="6"/>
      <c r="AR144" s="6"/>
      <c r="AS144" s="6"/>
      <c r="AT144" s="6"/>
      <c r="AU144" s="6"/>
      <c r="AV144" s="6"/>
      <c r="AW144" s="6"/>
      <c r="AX144" s="6"/>
      <c r="AY144" s="6"/>
      <c r="AZ144" s="6"/>
      <c r="BA144" s="6"/>
      <c r="BB144" s="6"/>
      <c r="BC144" s="6"/>
      <c r="BD144" s="6"/>
      <c r="BE144" s="6"/>
      <c r="BF144" s="6"/>
      <c r="BG144" s="6"/>
      <c r="BH144" s="6"/>
      <c r="BI144" s="6"/>
      <c r="BJ144" s="6"/>
      <c r="BK144" s="6"/>
      <c r="BL144" s="6"/>
      <c r="BM144" s="6"/>
      <c r="BN144" s="6"/>
      <c r="BO144" s="6"/>
      <c r="BP144" s="6"/>
      <c r="BQ144" s="6"/>
      <c r="BR144" s="6"/>
      <c r="BS144" s="6"/>
      <c r="BT144" s="6"/>
      <c r="BU144" s="6"/>
      <c r="BV144" s="6"/>
      <c r="BW144" s="6"/>
      <c r="BX144" s="6"/>
      <c r="BY144" s="6"/>
      <c r="BZ144" s="6"/>
      <c r="CA144" s="6"/>
      <c r="CB144" s="6"/>
      <c r="CC144" s="6"/>
      <c r="CD144" s="6"/>
      <c r="CE144" s="6"/>
      <c r="CF144" s="6"/>
      <c r="CG144" s="6"/>
      <c r="CH144" s="6"/>
      <c r="CI144" s="6"/>
      <c r="CJ144" s="6"/>
      <c r="CK144" s="6"/>
      <c r="CL144" s="6"/>
      <c r="CM144" s="6"/>
      <c r="CN144" s="6"/>
      <c r="CO144" s="6"/>
      <c r="CP144" s="6"/>
      <c r="CQ144" s="6"/>
      <c r="CR144" s="6"/>
      <c r="CS144" s="6"/>
      <c r="CT144" s="6"/>
      <c r="CU144" s="6"/>
      <c r="CV144" s="6"/>
      <c r="CW144" s="6"/>
      <c r="CX144" s="6"/>
    </row>
    <row r="145" spans="10:102" x14ac:dyDescent="0.25">
      <c r="J145" s="109"/>
      <c r="K145" s="6"/>
      <c r="L145" s="6"/>
      <c r="M145" s="6"/>
      <c r="N145" s="6"/>
      <c r="O145" s="6"/>
      <c r="P145" s="6"/>
      <c r="Q145" s="6"/>
      <c r="R145" s="6"/>
      <c r="S145" s="6"/>
      <c r="T145" s="6"/>
      <c r="U145" s="6"/>
      <c r="V145" s="6"/>
      <c r="W145" s="6"/>
      <c r="X145" s="6"/>
      <c r="Y145" s="6"/>
      <c r="Z145" s="6"/>
      <c r="AA145" s="6"/>
      <c r="AB145" s="6"/>
      <c r="AC145" s="6"/>
      <c r="AD145" s="6"/>
      <c r="AE145" s="6"/>
      <c r="AF145" s="6"/>
      <c r="AG145" s="6"/>
      <c r="AH145" s="6"/>
      <c r="AI145" s="6"/>
      <c r="AJ145" s="6"/>
      <c r="AK145" s="6"/>
      <c r="AL145" s="6"/>
      <c r="AM145" s="6"/>
      <c r="AN145" s="6"/>
      <c r="AO145" s="6"/>
      <c r="AP145" s="6"/>
      <c r="AQ145" s="6"/>
      <c r="AR145" s="6"/>
      <c r="AS145" s="6"/>
      <c r="AT145" s="6"/>
      <c r="AU145" s="6"/>
      <c r="AV145" s="6"/>
      <c r="AW145" s="6"/>
      <c r="AX145" s="6"/>
      <c r="AY145" s="6"/>
      <c r="AZ145" s="6"/>
      <c r="BA145" s="6"/>
      <c r="BB145" s="6"/>
      <c r="BC145" s="6"/>
      <c r="BD145" s="6"/>
      <c r="BE145" s="6"/>
      <c r="BF145" s="6"/>
      <c r="BG145" s="6"/>
      <c r="BH145" s="6"/>
      <c r="BI145" s="6"/>
      <c r="BJ145" s="6"/>
      <c r="BK145" s="6"/>
      <c r="BL145" s="6"/>
      <c r="BM145" s="6"/>
      <c r="BN145" s="6"/>
      <c r="BO145" s="6"/>
      <c r="BP145" s="6"/>
      <c r="BQ145" s="6"/>
      <c r="BR145" s="6"/>
      <c r="BS145" s="6"/>
      <c r="BT145" s="6"/>
      <c r="BU145" s="6"/>
      <c r="BV145" s="6"/>
      <c r="BW145" s="6"/>
      <c r="BX145" s="6"/>
      <c r="BY145" s="6"/>
      <c r="BZ145" s="6"/>
      <c r="CA145" s="6"/>
      <c r="CB145" s="6"/>
      <c r="CC145" s="6"/>
      <c r="CD145" s="6"/>
      <c r="CE145" s="6"/>
      <c r="CF145" s="6"/>
      <c r="CG145" s="6"/>
      <c r="CH145" s="6"/>
      <c r="CI145" s="6"/>
      <c r="CJ145" s="6"/>
      <c r="CK145" s="6"/>
      <c r="CL145" s="6"/>
      <c r="CM145" s="6"/>
      <c r="CN145" s="6"/>
      <c r="CO145" s="6"/>
      <c r="CP145" s="6"/>
      <c r="CQ145" s="6"/>
      <c r="CR145" s="6"/>
      <c r="CS145" s="6"/>
      <c r="CT145" s="6"/>
      <c r="CU145" s="6"/>
      <c r="CV145" s="6"/>
      <c r="CW145" s="6"/>
      <c r="CX145" s="6"/>
    </row>
    <row r="146" spans="10:102" x14ac:dyDescent="0.25">
      <c r="J146" s="109"/>
      <c r="K146" s="6"/>
      <c r="L146" s="6"/>
      <c r="M146" s="6"/>
      <c r="N146" s="6"/>
      <c r="O146" s="6"/>
      <c r="P146" s="6"/>
      <c r="Q146" s="6"/>
      <c r="R146" s="6"/>
      <c r="S146" s="6"/>
      <c r="T146" s="6"/>
      <c r="U146" s="6"/>
      <c r="V146" s="6"/>
      <c r="W146" s="6"/>
      <c r="X146" s="6"/>
      <c r="Y146" s="6"/>
      <c r="Z146" s="6"/>
      <c r="AA146" s="6"/>
      <c r="AB146" s="6"/>
      <c r="AC146" s="6"/>
      <c r="AD146" s="6"/>
      <c r="AE146" s="6"/>
      <c r="AF146" s="6"/>
      <c r="AG146" s="6"/>
      <c r="AH146" s="6"/>
      <c r="AI146" s="6"/>
      <c r="AJ146" s="6"/>
      <c r="AK146" s="6"/>
      <c r="AL146" s="6"/>
      <c r="AM146" s="6"/>
      <c r="AN146" s="6"/>
      <c r="AO146" s="6"/>
      <c r="AP146" s="6"/>
      <c r="AQ146" s="6"/>
      <c r="AR146" s="6"/>
      <c r="AS146" s="6"/>
      <c r="AT146" s="6"/>
      <c r="AU146" s="6"/>
      <c r="AV146" s="6"/>
      <c r="AW146" s="6"/>
      <c r="AX146" s="6"/>
      <c r="AY146" s="6"/>
      <c r="AZ146" s="6"/>
      <c r="BA146" s="6"/>
      <c r="BB146" s="6"/>
      <c r="BC146" s="6"/>
      <c r="BD146" s="6"/>
      <c r="BE146" s="6"/>
      <c r="BF146" s="6"/>
      <c r="BG146" s="6"/>
      <c r="BH146" s="6"/>
      <c r="BI146" s="6"/>
      <c r="BJ146" s="6"/>
      <c r="BK146" s="6"/>
      <c r="BL146" s="6"/>
      <c r="BM146" s="6"/>
      <c r="BN146" s="6"/>
      <c r="BO146" s="6"/>
      <c r="BP146" s="6"/>
      <c r="BQ146" s="6"/>
      <c r="BR146" s="6"/>
      <c r="BS146" s="6"/>
      <c r="BT146" s="6"/>
      <c r="BU146" s="6"/>
      <c r="BV146" s="6"/>
      <c r="BW146" s="6"/>
      <c r="BX146" s="6"/>
      <c r="BY146" s="6"/>
      <c r="BZ146" s="6"/>
      <c r="CA146" s="6"/>
      <c r="CB146" s="6"/>
      <c r="CC146" s="6"/>
      <c r="CD146" s="6"/>
      <c r="CE146" s="6"/>
      <c r="CF146" s="6"/>
      <c r="CG146" s="6"/>
      <c r="CH146" s="6"/>
      <c r="CI146" s="6"/>
      <c r="CJ146" s="6"/>
      <c r="CK146" s="6"/>
      <c r="CL146" s="6"/>
      <c r="CM146" s="6"/>
      <c r="CN146" s="6"/>
      <c r="CO146" s="6"/>
      <c r="CP146" s="6"/>
      <c r="CQ146" s="6"/>
      <c r="CR146" s="6"/>
      <c r="CS146" s="6"/>
      <c r="CT146" s="6"/>
      <c r="CU146" s="6"/>
      <c r="CV146" s="6"/>
      <c r="CW146" s="6"/>
      <c r="CX146" s="6"/>
    </row>
    <row r="147" spans="10:102" x14ac:dyDescent="0.25">
      <c r="J147" s="109"/>
      <c r="K147" s="6"/>
      <c r="L147" s="6"/>
      <c r="M147" s="6"/>
      <c r="N147" s="6"/>
      <c r="O147" s="6"/>
      <c r="P147" s="6"/>
      <c r="Q147" s="6"/>
      <c r="R147" s="6"/>
      <c r="S147" s="6"/>
      <c r="T147" s="6"/>
      <c r="U147" s="6"/>
      <c r="V147" s="6"/>
      <c r="W147" s="6"/>
      <c r="X147" s="6"/>
      <c r="Y147" s="6"/>
      <c r="Z147" s="6"/>
      <c r="AA147" s="6"/>
      <c r="AB147" s="6"/>
      <c r="AC147" s="6"/>
      <c r="AD147" s="6"/>
      <c r="AE147" s="6"/>
      <c r="AF147" s="6"/>
      <c r="AG147" s="6"/>
      <c r="AH147" s="6"/>
      <c r="AI147" s="6"/>
      <c r="AJ147" s="6"/>
      <c r="AK147" s="6"/>
      <c r="AL147" s="6"/>
      <c r="AM147" s="6"/>
      <c r="AN147" s="6"/>
      <c r="AO147" s="6"/>
      <c r="AP147" s="6"/>
      <c r="AQ147" s="6"/>
      <c r="AR147" s="6"/>
      <c r="AS147" s="6"/>
      <c r="AT147" s="6"/>
      <c r="AU147" s="6"/>
      <c r="AV147" s="6"/>
      <c r="AW147" s="6"/>
      <c r="AX147" s="6"/>
      <c r="AY147" s="6"/>
      <c r="AZ147" s="6"/>
      <c r="BA147" s="6"/>
      <c r="BB147" s="6"/>
      <c r="BC147" s="6"/>
      <c r="BD147" s="6"/>
      <c r="BE147" s="6"/>
      <c r="BF147" s="6"/>
      <c r="BG147" s="6"/>
      <c r="BH147" s="6"/>
      <c r="BI147" s="6"/>
      <c r="BJ147" s="6"/>
      <c r="BK147" s="6"/>
      <c r="BL147" s="6"/>
      <c r="BM147" s="6"/>
      <c r="BN147" s="6"/>
      <c r="BO147" s="6"/>
      <c r="BP147" s="6"/>
      <c r="BQ147" s="6"/>
      <c r="BR147" s="6"/>
      <c r="BS147" s="6"/>
      <c r="BT147" s="6"/>
      <c r="BU147" s="6"/>
      <c r="BV147" s="6"/>
      <c r="BW147" s="6"/>
      <c r="BX147" s="6"/>
      <c r="BY147" s="6"/>
      <c r="BZ147" s="6"/>
      <c r="CA147" s="6"/>
      <c r="CB147" s="6"/>
      <c r="CC147" s="6"/>
      <c r="CD147" s="6"/>
      <c r="CE147" s="6"/>
      <c r="CF147" s="6"/>
      <c r="CG147" s="6"/>
      <c r="CH147" s="6"/>
      <c r="CI147" s="6"/>
      <c r="CJ147" s="6"/>
      <c r="CK147" s="6"/>
      <c r="CL147" s="6"/>
      <c r="CM147" s="6"/>
      <c r="CN147" s="6"/>
      <c r="CO147" s="6"/>
      <c r="CP147" s="6"/>
      <c r="CQ147" s="6"/>
      <c r="CR147" s="6"/>
      <c r="CS147" s="6"/>
      <c r="CT147" s="6"/>
      <c r="CU147" s="6"/>
      <c r="CV147" s="6"/>
      <c r="CW147" s="6"/>
      <c r="CX147" s="6"/>
    </row>
    <row r="148" spans="10:102" x14ac:dyDescent="0.25">
      <c r="J148" s="109"/>
      <c r="K148" s="6"/>
      <c r="L148" s="6"/>
      <c r="M148" s="6"/>
      <c r="N148" s="6"/>
      <c r="O148" s="6"/>
      <c r="P148" s="6"/>
      <c r="Q148" s="6"/>
      <c r="R148" s="6"/>
      <c r="S148" s="6"/>
      <c r="T148" s="6"/>
      <c r="U148" s="6"/>
      <c r="V148" s="6"/>
      <c r="W148" s="6"/>
      <c r="X148" s="6"/>
      <c r="Y148" s="6"/>
      <c r="Z148" s="6"/>
      <c r="AA148" s="6"/>
      <c r="AB148" s="6"/>
      <c r="AC148" s="6"/>
      <c r="AD148" s="6"/>
      <c r="AE148" s="6"/>
      <c r="AF148" s="6"/>
      <c r="AG148" s="6"/>
      <c r="AH148" s="6"/>
      <c r="AI148" s="6"/>
      <c r="AJ148" s="6"/>
      <c r="AK148" s="6"/>
      <c r="AL148" s="6"/>
      <c r="AM148" s="6"/>
      <c r="AN148" s="6"/>
      <c r="AO148" s="6"/>
      <c r="AP148" s="6"/>
      <c r="AQ148" s="6"/>
      <c r="AR148" s="6"/>
      <c r="AS148" s="6"/>
      <c r="AT148" s="6"/>
      <c r="AU148" s="6"/>
      <c r="AV148" s="6"/>
      <c r="AW148" s="6"/>
      <c r="AX148" s="6"/>
      <c r="AY148" s="6"/>
      <c r="AZ148" s="6"/>
      <c r="BA148" s="6"/>
      <c r="BB148" s="6"/>
      <c r="BC148" s="6"/>
      <c r="BD148" s="6"/>
      <c r="BE148" s="6"/>
      <c r="BF148" s="6"/>
      <c r="BG148" s="6"/>
      <c r="BH148" s="6"/>
      <c r="BI148" s="6"/>
      <c r="BJ148" s="6"/>
      <c r="BK148" s="6"/>
      <c r="BL148" s="6"/>
      <c r="BM148" s="6"/>
      <c r="BN148" s="6"/>
      <c r="BO148" s="6"/>
      <c r="BP148" s="6"/>
      <c r="BQ148" s="6"/>
      <c r="BR148" s="6"/>
      <c r="BS148" s="6"/>
      <c r="BT148" s="6"/>
      <c r="BU148" s="6"/>
      <c r="BV148" s="6"/>
      <c r="BW148" s="6"/>
      <c r="BX148" s="6"/>
      <c r="BY148" s="6"/>
      <c r="BZ148" s="6"/>
      <c r="CA148" s="6"/>
      <c r="CB148" s="6"/>
      <c r="CC148" s="6"/>
      <c r="CD148" s="6"/>
      <c r="CE148" s="6"/>
      <c r="CF148" s="6"/>
      <c r="CG148" s="6"/>
      <c r="CH148" s="6"/>
      <c r="CI148" s="6"/>
      <c r="CJ148" s="6"/>
      <c r="CK148" s="6"/>
      <c r="CL148" s="6"/>
      <c r="CM148" s="6"/>
      <c r="CN148" s="6"/>
      <c r="CO148" s="6"/>
      <c r="CP148" s="6"/>
      <c r="CQ148" s="6"/>
      <c r="CR148" s="6"/>
      <c r="CS148" s="6"/>
      <c r="CT148" s="6"/>
      <c r="CU148" s="6"/>
      <c r="CV148" s="6"/>
      <c r="CW148" s="6"/>
      <c r="CX148" s="6"/>
    </row>
    <row r="149" spans="10:102" x14ac:dyDescent="0.25">
      <c r="J149" s="109"/>
      <c r="K149" s="6"/>
      <c r="L149" s="6"/>
      <c r="M149" s="6"/>
      <c r="N149" s="6"/>
      <c r="O149" s="6"/>
      <c r="P149" s="6"/>
      <c r="Q149" s="6"/>
      <c r="R149" s="6"/>
      <c r="S149" s="6"/>
      <c r="T149" s="6"/>
      <c r="U149" s="6"/>
      <c r="V149" s="6"/>
      <c r="W149" s="6"/>
      <c r="X149" s="6"/>
      <c r="Y149" s="6"/>
      <c r="Z149" s="6"/>
      <c r="AA149" s="6"/>
      <c r="AB149" s="6"/>
      <c r="AC149" s="6"/>
      <c r="AD149" s="6"/>
      <c r="AE149" s="6"/>
      <c r="AF149" s="6"/>
      <c r="AG149" s="6"/>
      <c r="AH149" s="6"/>
      <c r="AI149" s="6"/>
      <c r="AJ149" s="6"/>
      <c r="AK149" s="6"/>
      <c r="AL149" s="6"/>
      <c r="AM149" s="6"/>
      <c r="AN149" s="6"/>
      <c r="AO149" s="6"/>
      <c r="AP149" s="6"/>
      <c r="AQ149" s="6"/>
      <c r="AR149" s="6"/>
      <c r="AS149" s="6"/>
      <c r="AT149" s="6"/>
      <c r="AU149" s="6"/>
      <c r="AV149" s="6"/>
      <c r="AW149" s="6"/>
      <c r="AX149" s="6"/>
      <c r="AY149" s="6"/>
      <c r="AZ149" s="6"/>
      <c r="BA149" s="6"/>
      <c r="BB149" s="6"/>
      <c r="BC149" s="6"/>
      <c r="BD149" s="6"/>
      <c r="BE149" s="6"/>
      <c r="BF149" s="6"/>
      <c r="BG149" s="6"/>
      <c r="BH149" s="6"/>
      <c r="BI149" s="6"/>
      <c r="BJ149" s="6"/>
      <c r="BK149" s="6"/>
      <c r="BL149" s="6"/>
      <c r="BM149" s="6"/>
      <c r="BN149" s="6"/>
      <c r="BO149" s="6"/>
      <c r="BP149" s="6"/>
      <c r="BQ149" s="6"/>
      <c r="BR149" s="6"/>
      <c r="BS149" s="6"/>
      <c r="BT149" s="6"/>
      <c r="BU149" s="6"/>
      <c r="BV149" s="6"/>
      <c r="BW149" s="6"/>
      <c r="BX149" s="6"/>
      <c r="BY149" s="6"/>
      <c r="BZ149" s="6"/>
      <c r="CA149" s="6"/>
      <c r="CB149" s="6"/>
      <c r="CC149" s="6"/>
      <c r="CD149" s="6"/>
      <c r="CE149" s="6"/>
      <c r="CF149" s="6"/>
      <c r="CG149" s="6"/>
      <c r="CH149" s="6"/>
      <c r="CI149" s="6"/>
      <c r="CJ149" s="6"/>
      <c r="CK149" s="6"/>
      <c r="CL149" s="6"/>
      <c r="CM149" s="6"/>
      <c r="CN149" s="6"/>
      <c r="CO149" s="6"/>
      <c r="CP149" s="6"/>
      <c r="CQ149" s="6"/>
      <c r="CR149" s="6"/>
      <c r="CS149" s="6"/>
      <c r="CT149" s="6"/>
      <c r="CU149" s="6"/>
      <c r="CV149" s="6"/>
      <c r="CW149" s="6"/>
      <c r="CX149" s="6"/>
    </row>
    <row r="150" spans="10:102" x14ac:dyDescent="0.25">
      <c r="J150" s="109"/>
      <c r="K150" s="6"/>
      <c r="L150" s="6"/>
      <c r="M150" s="6"/>
      <c r="N150" s="6"/>
      <c r="O150" s="6"/>
      <c r="P150" s="6"/>
      <c r="Q150" s="6"/>
      <c r="R150" s="6"/>
      <c r="S150" s="6"/>
      <c r="T150" s="6"/>
      <c r="U150" s="6"/>
      <c r="V150" s="6"/>
      <c r="W150" s="6"/>
      <c r="X150" s="6"/>
      <c r="Y150" s="6"/>
      <c r="Z150" s="6"/>
      <c r="AA150" s="6"/>
      <c r="AB150" s="6"/>
      <c r="AC150" s="6"/>
      <c r="AD150" s="6"/>
      <c r="AE150" s="6"/>
      <c r="AF150" s="6"/>
      <c r="AG150" s="6"/>
      <c r="AH150" s="6"/>
      <c r="AI150" s="6"/>
      <c r="AJ150" s="6"/>
      <c r="AK150" s="6"/>
      <c r="AL150" s="6"/>
      <c r="AM150" s="6"/>
      <c r="AN150" s="6"/>
      <c r="AO150" s="6"/>
      <c r="AP150" s="6"/>
      <c r="AQ150" s="6"/>
      <c r="AR150" s="6"/>
      <c r="AS150" s="6"/>
      <c r="AT150" s="6"/>
      <c r="AU150" s="6"/>
      <c r="AV150" s="6"/>
      <c r="AW150" s="6"/>
      <c r="AX150" s="6"/>
      <c r="AY150" s="6"/>
      <c r="AZ150" s="6"/>
      <c r="BA150" s="6"/>
      <c r="BB150" s="6"/>
      <c r="BC150" s="6"/>
      <c r="BD150" s="6"/>
      <c r="BE150" s="6"/>
      <c r="BF150" s="6"/>
      <c r="BG150" s="6"/>
      <c r="BH150" s="6"/>
      <c r="BI150" s="6"/>
      <c r="BJ150" s="6"/>
      <c r="BK150" s="6"/>
      <c r="BL150" s="6"/>
      <c r="BM150" s="6"/>
      <c r="BN150" s="6"/>
      <c r="BO150" s="6"/>
      <c r="BP150" s="6"/>
      <c r="BQ150" s="6"/>
      <c r="BR150" s="6"/>
      <c r="BS150" s="6"/>
      <c r="BT150" s="6"/>
      <c r="BU150" s="6"/>
      <c r="BV150" s="6"/>
      <c r="BW150" s="6"/>
      <c r="BX150" s="6"/>
      <c r="BY150" s="6"/>
      <c r="BZ150" s="6"/>
      <c r="CA150" s="6"/>
      <c r="CB150" s="6"/>
      <c r="CC150" s="6"/>
      <c r="CD150" s="6"/>
      <c r="CE150" s="6"/>
      <c r="CF150" s="6"/>
      <c r="CG150" s="6"/>
      <c r="CH150" s="6"/>
      <c r="CI150" s="6"/>
      <c r="CJ150" s="6"/>
      <c r="CK150" s="6"/>
      <c r="CL150" s="6"/>
      <c r="CM150" s="6"/>
      <c r="CN150" s="6"/>
      <c r="CO150" s="6"/>
      <c r="CP150" s="6"/>
      <c r="CQ150" s="6"/>
      <c r="CR150" s="6"/>
      <c r="CS150" s="6"/>
      <c r="CT150" s="6"/>
      <c r="CU150" s="6"/>
      <c r="CV150" s="6"/>
      <c r="CW150" s="6"/>
      <c r="CX150" s="6"/>
    </row>
    <row r="151" spans="10:102" x14ac:dyDescent="0.25">
      <c r="J151" s="109"/>
      <c r="K151" s="6"/>
      <c r="L151" s="6"/>
      <c r="M151" s="6"/>
      <c r="N151" s="6"/>
      <c r="O151" s="6"/>
      <c r="P151" s="6"/>
      <c r="Q151" s="6"/>
      <c r="R151" s="6"/>
      <c r="S151" s="6"/>
      <c r="T151" s="6"/>
      <c r="U151" s="6"/>
      <c r="V151" s="6"/>
      <c r="W151" s="6"/>
      <c r="X151" s="6"/>
      <c r="Y151" s="6"/>
      <c r="Z151" s="6"/>
      <c r="AA151" s="6"/>
      <c r="AB151" s="6"/>
      <c r="AC151" s="6"/>
      <c r="AD151" s="6"/>
      <c r="AE151" s="6"/>
      <c r="AF151" s="6"/>
      <c r="AG151" s="6"/>
      <c r="AH151" s="6"/>
      <c r="AI151" s="6"/>
      <c r="AJ151" s="6"/>
      <c r="AK151" s="6"/>
      <c r="AL151" s="6"/>
      <c r="AM151" s="6"/>
      <c r="AN151" s="6"/>
      <c r="AO151" s="6"/>
      <c r="AP151" s="6"/>
      <c r="AQ151" s="6"/>
      <c r="AR151" s="6"/>
      <c r="AS151" s="6"/>
      <c r="AT151" s="6"/>
      <c r="AU151" s="6"/>
      <c r="AV151" s="6"/>
      <c r="AW151" s="6"/>
      <c r="AX151" s="6"/>
      <c r="AY151" s="6"/>
      <c r="AZ151" s="6"/>
      <c r="BA151" s="6"/>
      <c r="BB151" s="6"/>
      <c r="BC151" s="6"/>
      <c r="BD151" s="6"/>
      <c r="BE151" s="6"/>
      <c r="BF151" s="6"/>
      <c r="BG151" s="6"/>
      <c r="BH151" s="6"/>
      <c r="BI151" s="6"/>
      <c r="BJ151" s="6"/>
      <c r="BK151" s="6"/>
      <c r="BL151" s="6"/>
      <c r="BM151" s="6"/>
      <c r="BN151" s="6"/>
      <c r="BO151" s="6"/>
      <c r="BP151" s="6"/>
      <c r="BQ151" s="6"/>
      <c r="BR151" s="6"/>
      <c r="BS151" s="6"/>
      <c r="BT151" s="6"/>
      <c r="BU151" s="6"/>
      <c r="BV151" s="6"/>
      <c r="BW151" s="6"/>
      <c r="BX151" s="6"/>
      <c r="BY151" s="6"/>
      <c r="BZ151" s="6"/>
      <c r="CA151" s="6"/>
      <c r="CB151" s="6"/>
      <c r="CC151" s="6"/>
      <c r="CD151" s="6"/>
      <c r="CE151" s="6"/>
      <c r="CF151" s="6"/>
      <c r="CG151" s="6"/>
      <c r="CH151" s="6"/>
      <c r="CI151" s="6"/>
      <c r="CJ151" s="6"/>
      <c r="CK151" s="6"/>
      <c r="CL151" s="6"/>
      <c r="CM151" s="6"/>
      <c r="CN151" s="6"/>
      <c r="CO151" s="6"/>
      <c r="CP151" s="6"/>
      <c r="CQ151" s="6"/>
      <c r="CR151" s="6"/>
      <c r="CS151" s="6"/>
      <c r="CT151" s="6"/>
      <c r="CU151" s="6"/>
      <c r="CV151" s="6"/>
      <c r="CW151" s="6"/>
      <c r="CX151" s="6"/>
    </row>
    <row r="152" spans="10:102" x14ac:dyDescent="0.25">
      <c r="J152" s="109"/>
      <c r="K152" s="6"/>
      <c r="L152" s="6"/>
      <c r="M152" s="6"/>
      <c r="N152" s="6"/>
      <c r="O152" s="6"/>
      <c r="P152" s="6"/>
      <c r="Q152" s="6"/>
      <c r="R152" s="6"/>
      <c r="S152" s="6"/>
      <c r="T152" s="6"/>
      <c r="U152" s="6"/>
      <c r="V152" s="6"/>
      <c r="W152" s="6"/>
      <c r="X152" s="6"/>
      <c r="Y152" s="6"/>
      <c r="Z152" s="6"/>
      <c r="AA152" s="6"/>
      <c r="AB152" s="6"/>
      <c r="AC152" s="6"/>
      <c r="AD152" s="6"/>
      <c r="AE152" s="6"/>
      <c r="AF152" s="6"/>
      <c r="AG152" s="6"/>
      <c r="AH152" s="6"/>
      <c r="AI152" s="6"/>
      <c r="AJ152" s="6"/>
      <c r="AK152" s="6"/>
      <c r="AL152" s="6"/>
      <c r="AM152" s="6"/>
      <c r="AN152" s="6"/>
      <c r="AO152" s="6"/>
      <c r="AP152" s="6"/>
      <c r="AQ152" s="6"/>
      <c r="AR152" s="6"/>
      <c r="AS152" s="6"/>
      <c r="AT152" s="6"/>
      <c r="AU152" s="6"/>
      <c r="AV152" s="6"/>
      <c r="AW152" s="6"/>
      <c r="AX152" s="6"/>
      <c r="AY152" s="6"/>
      <c r="AZ152" s="6"/>
      <c r="BA152" s="6"/>
      <c r="BB152" s="6"/>
      <c r="BC152" s="6"/>
      <c r="BD152" s="6"/>
      <c r="BE152" s="6"/>
      <c r="BF152" s="6"/>
      <c r="BG152" s="6"/>
      <c r="BH152" s="6"/>
      <c r="BI152" s="6"/>
      <c r="BJ152" s="6"/>
      <c r="BK152" s="6"/>
      <c r="BL152" s="6"/>
      <c r="BM152" s="6"/>
      <c r="BN152" s="6"/>
      <c r="BO152" s="6"/>
      <c r="BP152" s="6"/>
      <c r="BQ152" s="6"/>
      <c r="BR152" s="6"/>
      <c r="BS152" s="6"/>
      <c r="BT152" s="6"/>
      <c r="BU152" s="6"/>
      <c r="BV152" s="6"/>
      <c r="BW152" s="6"/>
      <c r="BX152" s="6"/>
      <c r="BY152" s="6"/>
      <c r="BZ152" s="6"/>
      <c r="CA152" s="6"/>
      <c r="CB152" s="6"/>
      <c r="CC152" s="6"/>
      <c r="CD152" s="6"/>
      <c r="CE152" s="6"/>
      <c r="CF152" s="6"/>
      <c r="CG152" s="6"/>
      <c r="CH152" s="6"/>
      <c r="CI152" s="6"/>
      <c r="CJ152" s="6"/>
      <c r="CK152" s="6"/>
      <c r="CL152" s="6"/>
      <c r="CM152" s="6"/>
      <c r="CN152" s="6"/>
      <c r="CO152" s="6"/>
      <c r="CP152" s="6"/>
      <c r="CQ152" s="6"/>
      <c r="CR152" s="6"/>
      <c r="CS152" s="6"/>
      <c r="CT152" s="6"/>
      <c r="CU152" s="6"/>
      <c r="CV152" s="6"/>
      <c r="CW152" s="6"/>
      <c r="CX152" s="6"/>
    </row>
    <row r="153" spans="10:102" x14ac:dyDescent="0.25">
      <c r="J153" s="109"/>
      <c r="K153" s="6"/>
      <c r="L153" s="6"/>
      <c r="M153" s="6"/>
      <c r="N153" s="6"/>
      <c r="O153" s="6"/>
      <c r="P153" s="6"/>
      <c r="Q153" s="6"/>
      <c r="R153" s="6"/>
      <c r="S153" s="6"/>
      <c r="T153" s="6"/>
      <c r="U153" s="6"/>
      <c r="V153" s="6"/>
      <c r="W153" s="6"/>
      <c r="X153" s="6"/>
      <c r="Y153" s="6"/>
      <c r="Z153" s="6"/>
      <c r="AA153" s="6"/>
      <c r="AB153" s="6"/>
      <c r="AC153" s="6"/>
      <c r="AD153" s="6"/>
      <c r="AE153" s="6"/>
      <c r="AF153" s="6"/>
      <c r="AG153" s="6"/>
      <c r="AH153" s="6"/>
      <c r="AI153" s="6"/>
      <c r="AJ153" s="6"/>
      <c r="AK153" s="6"/>
      <c r="AL153" s="6"/>
      <c r="AM153" s="6"/>
      <c r="AN153" s="6"/>
      <c r="AO153" s="6"/>
      <c r="AP153" s="6"/>
      <c r="AQ153" s="6"/>
      <c r="AR153" s="6"/>
      <c r="AS153" s="6"/>
      <c r="AT153" s="6"/>
      <c r="AU153" s="6"/>
      <c r="AV153" s="6"/>
      <c r="AW153" s="6"/>
      <c r="AX153" s="6"/>
      <c r="AY153" s="6"/>
      <c r="AZ153" s="6"/>
      <c r="BA153" s="6"/>
      <c r="BB153" s="6"/>
      <c r="BC153" s="6"/>
      <c r="BD153" s="6"/>
      <c r="BE153" s="6"/>
      <c r="BF153" s="6"/>
      <c r="BG153" s="6"/>
      <c r="BH153" s="6"/>
      <c r="BI153" s="6"/>
      <c r="BJ153" s="6"/>
      <c r="BK153" s="6"/>
      <c r="BL153" s="6"/>
      <c r="BM153" s="6"/>
      <c r="BN153" s="6"/>
      <c r="BO153" s="6"/>
      <c r="BP153" s="6"/>
      <c r="BQ153" s="6"/>
      <c r="BR153" s="6"/>
      <c r="BS153" s="6"/>
      <c r="BT153" s="6"/>
      <c r="BU153" s="6"/>
      <c r="BV153" s="6"/>
      <c r="BW153" s="6"/>
      <c r="BX153" s="6"/>
      <c r="BY153" s="6"/>
      <c r="BZ153" s="6"/>
      <c r="CA153" s="6"/>
      <c r="CB153" s="6"/>
      <c r="CC153" s="6"/>
      <c r="CD153" s="6"/>
      <c r="CE153" s="6"/>
      <c r="CF153" s="6"/>
      <c r="CG153" s="6"/>
      <c r="CH153" s="6"/>
      <c r="CI153" s="6"/>
      <c r="CJ153" s="6"/>
      <c r="CK153" s="6"/>
      <c r="CL153" s="6"/>
      <c r="CM153" s="6"/>
      <c r="CN153" s="6"/>
      <c r="CO153" s="6"/>
      <c r="CP153" s="6"/>
      <c r="CQ153" s="6"/>
      <c r="CR153" s="6"/>
      <c r="CS153" s="6"/>
      <c r="CT153" s="6"/>
      <c r="CU153" s="6"/>
      <c r="CV153" s="6"/>
      <c r="CW153" s="6"/>
      <c r="CX153" s="6"/>
    </row>
    <row r="154" spans="10:102" x14ac:dyDescent="0.25">
      <c r="J154" s="109"/>
      <c r="K154" s="6"/>
      <c r="L154" s="6"/>
      <c r="M154" s="6"/>
      <c r="N154" s="6"/>
      <c r="O154" s="6"/>
      <c r="P154" s="6"/>
      <c r="Q154" s="6"/>
      <c r="R154" s="6"/>
      <c r="S154" s="6"/>
      <c r="T154" s="6"/>
      <c r="U154" s="6"/>
      <c r="V154" s="6"/>
      <c r="W154" s="6"/>
      <c r="X154" s="6"/>
      <c r="Y154" s="6"/>
      <c r="Z154" s="6"/>
      <c r="AA154" s="6"/>
      <c r="AB154" s="6"/>
      <c r="AC154" s="6"/>
      <c r="AD154" s="6"/>
      <c r="AE154" s="6"/>
      <c r="AF154" s="6"/>
      <c r="AG154" s="6"/>
      <c r="AH154" s="6"/>
      <c r="AI154" s="6"/>
      <c r="AJ154" s="6"/>
      <c r="AK154" s="6"/>
      <c r="AL154" s="6"/>
      <c r="AM154" s="6"/>
      <c r="AN154" s="6"/>
      <c r="AO154" s="6"/>
      <c r="AP154" s="6"/>
      <c r="AQ154" s="6"/>
      <c r="AR154" s="6"/>
      <c r="AS154" s="6"/>
      <c r="AT154" s="6"/>
      <c r="AU154" s="6"/>
      <c r="AV154" s="6"/>
      <c r="AW154" s="6"/>
      <c r="AX154" s="6"/>
      <c r="AY154" s="6"/>
      <c r="AZ154" s="6"/>
      <c r="BA154" s="6"/>
      <c r="BB154" s="6"/>
      <c r="BC154" s="6"/>
      <c r="BD154" s="6"/>
      <c r="BE154" s="6"/>
      <c r="BF154" s="6"/>
      <c r="BG154" s="6"/>
      <c r="BH154" s="6"/>
      <c r="BI154" s="6"/>
      <c r="BJ154" s="6"/>
      <c r="BK154" s="6"/>
      <c r="BL154" s="6"/>
      <c r="BM154" s="6"/>
      <c r="BN154" s="6"/>
      <c r="BO154" s="6"/>
      <c r="BP154" s="6"/>
      <c r="BQ154" s="6"/>
      <c r="BR154" s="6"/>
      <c r="BS154" s="6"/>
      <c r="BT154" s="6"/>
      <c r="BU154" s="6"/>
      <c r="BV154" s="6"/>
      <c r="BW154" s="6"/>
      <c r="BX154" s="6"/>
      <c r="BY154" s="6"/>
      <c r="BZ154" s="6"/>
      <c r="CA154" s="6"/>
      <c r="CB154" s="6"/>
      <c r="CC154" s="6"/>
      <c r="CD154" s="6"/>
      <c r="CE154" s="6"/>
      <c r="CF154" s="6"/>
      <c r="CG154" s="6"/>
      <c r="CH154" s="6"/>
      <c r="CI154" s="6"/>
      <c r="CJ154" s="6"/>
      <c r="CK154" s="6"/>
      <c r="CL154" s="6"/>
      <c r="CM154" s="6"/>
      <c r="CN154" s="6"/>
      <c r="CO154" s="6"/>
      <c r="CP154" s="6"/>
      <c r="CQ154" s="6"/>
      <c r="CR154" s="6"/>
      <c r="CS154" s="6"/>
      <c r="CT154" s="6"/>
      <c r="CU154" s="6"/>
      <c r="CV154" s="6"/>
      <c r="CW154" s="6"/>
      <c r="CX154" s="6"/>
    </row>
    <row r="155" spans="10:102" x14ac:dyDescent="0.25">
      <c r="J155" s="109"/>
      <c r="K155" s="6"/>
      <c r="L155" s="6"/>
      <c r="M155" s="6"/>
      <c r="N155" s="6"/>
      <c r="O155" s="6"/>
      <c r="P155" s="6"/>
      <c r="Q155" s="6"/>
      <c r="R155" s="6"/>
      <c r="S155" s="6"/>
      <c r="T155" s="6"/>
      <c r="U155" s="6"/>
      <c r="V155" s="6"/>
      <c r="W155" s="6"/>
      <c r="X155" s="6"/>
      <c r="Y155" s="6"/>
      <c r="Z155" s="6"/>
      <c r="AA155" s="6"/>
      <c r="AB155" s="6"/>
      <c r="AC155" s="6"/>
      <c r="AD155" s="6"/>
      <c r="AE155" s="6"/>
      <c r="AF155" s="6"/>
      <c r="AG155" s="6"/>
      <c r="AH155" s="6"/>
      <c r="AI155" s="6"/>
      <c r="AJ155" s="6"/>
      <c r="AK155" s="6"/>
      <c r="AL155" s="6"/>
      <c r="AM155" s="6"/>
      <c r="AN155" s="6"/>
      <c r="AO155" s="6"/>
      <c r="AP155" s="6"/>
      <c r="AQ155" s="6"/>
      <c r="AR155" s="6"/>
      <c r="AS155" s="6"/>
      <c r="AT155" s="6"/>
      <c r="AU155" s="6"/>
      <c r="AV155" s="6"/>
      <c r="AW155" s="6"/>
      <c r="AX155" s="6"/>
      <c r="AY155" s="6"/>
      <c r="AZ155" s="6"/>
      <c r="BA155" s="6"/>
      <c r="BB155" s="6"/>
      <c r="BC155" s="6"/>
      <c r="BD155" s="6"/>
      <c r="BE155" s="6"/>
      <c r="BF155" s="6"/>
      <c r="BG155" s="6"/>
      <c r="BH155" s="6"/>
      <c r="BI155" s="6"/>
      <c r="BJ155" s="6"/>
      <c r="BK155" s="6"/>
      <c r="BL155" s="6"/>
      <c r="BM155" s="6"/>
      <c r="BN155" s="6"/>
      <c r="BO155" s="6"/>
      <c r="BP155" s="6"/>
      <c r="BQ155" s="6"/>
      <c r="BR155" s="6"/>
      <c r="BS155" s="6"/>
      <c r="BT155" s="6"/>
      <c r="BU155" s="6"/>
      <c r="BV155" s="6"/>
      <c r="BW155" s="6"/>
      <c r="BX155" s="6"/>
      <c r="BY155" s="6"/>
      <c r="BZ155" s="6"/>
      <c r="CA155" s="6"/>
      <c r="CB155" s="6"/>
      <c r="CC155" s="6"/>
      <c r="CD155" s="6"/>
      <c r="CE155" s="6"/>
      <c r="CF155" s="6"/>
      <c r="CG155" s="6"/>
      <c r="CH155" s="6"/>
      <c r="CI155" s="6"/>
      <c r="CJ155" s="6"/>
      <c r="CK155" s="6"/>
      <c r="CL155" s="6"/>
      <c r="CM155" s="6"/>
      <c r="CN155" s="6"/>
      <c r="CO155" s="6"/>
      <c r="CP155" s="6"/>
      <c r="CQ155" s="6"/>
      <c r="CR155" s="6"/>
      <c r="CS155" s="6"/>
      <c r="CT155" s="6"/>
      <c r="CU155" s="6"/>
      <c r="CV155" s="6"/>
      <c r="CW155" s="6"/>
      <c r="CX155" s="6"/>
    </row>
    <row r="156" spans="10:102" x14ac:dyDescent="0.25">
      <c r="J156" s="109"/>
      <c r="K156" s="6"/>
      <c r="L156" s="6"/>
      <c r="M156" s="6"/>
      <c r="N156" s="6"/>
      <c r="O156" s="6"/>
      <c r="P156" s="6"/>
      <c r="Q156" s="6"/>
      <c r="R156" s="6"/>
      <c r="S156" s="6"/>
      <c r="T156" s="6"/>
      <c r="U156" s="6"/>
      <c r="V156" s="6"/>
      <c r="W156" s="6"/>
      <c r="X156" s="6"/>
      <c r="Y156" s="6"/>
      <c r="Z156" s="6"/>
      <c r="AA156" s="6"/>
      <c r="AB156" s="6"/>
      <c r="AC156" s="6"/>
      <c r="AD156" s="6"/>
      <c r="AE156" s="6"/>
      <c r="AF156" s="6"/>
      <c r="AG156" s="6"/>
      <c r="AH156" s="6"/>
      <c r="AI156" s="6"/>
      <c r="AJ156" s="6"/>
      <c r="AK156" s="6"/>
      <c r="AL156" s="6"/>
      <c r="AM156" s="6"/>
      <c r="AN156" s="6"/>
      <c r="AO156" s="6"/>
      <c r="AP156" s="6"/>
      <c r="AQ156" s="6"/>
      <c r="AR156" s="6"/>
      <c r="AS156" s="6"/>
      <c r="AT156" s="6"/>
      <c r="AU156" s="6"/>
      <c r="AV156" s="6"/>
      <c r="AW156" s="6"/>
      <c r="AX156" s="6"/>
      <c r="AY156" s="6"/>
      <c r="AZ156" s="6"/>
      <c r="BA156" s="6"/>
      <c r="BB156" s="6"/>
      <c r="BC156" s="6"/>
      <c r="BD156" s="6"/>
      <c r="BE156" s="6"/>
      <c r="BF156" s="6"/>
      <c r="BG156" s="6"/>
      <c r="BH156" s="6"/>
      <c r="BI156" s="6"/>
      <c r="BJ156" s="6"/>
      <c r="BK156" s="6"/>
      <c r="BL156" s="6"/>
      <c r="BM156" s="6"/>
      <c r="BN156" s="6"/>
      <c r="BO156" s="6"/>
      <c r="BP156" s="6"/>
      <c r="BQ156" s="6"/>
      <c r="BR156" s="6"/>
      <c r="BS156" s="6"/>
      <c r="BT156" s="6"/>
      <c r="BU156" s="6"/>
      <c r="BV156" s="6"/>
      <c r="BW156" s="6"/>
      <c r="BX156" s="6"/>
      <c r="BY156" s="6"/>
      <c r="BZ156" s="6"/>
      <c r="CA156" s="6"/>
      <c r="CB156" s="6"/>
      <c r="CC156" s="6"/>
      <c r="CD156" s="6"/>
      <c r="CE156" s="6"/>
      <c r="CF156" s="6"/>
      <c r="CG156" s="6"/>
      <c r="CH156" s="6"/>
      <c r="CI156" s="6"/>
      <c r="CJ156" s="6"/>
      <c r="CK156" s="6"/>
      <c r="CL156" s="6"/>
      <c r="CM156" s="6"/>
      <c r="CN156" s="6"/>
      <c r="CO156" s="6"/>
      <c r="CP156" s="6"/>
      <c r="CQ156" s="6"/>
      <c r="CR156" s="6"/>
      <c r="CS156" s="6"/>
      <c r="CT156" s="6"/>
      <c r="CU156" s="6"/>
      <c r="CV156" s="6"/>
      <c r="CW156" s="6"/>
      <c r="CX156" s="6"/>
    </row>
    <row r="157" spans="10:102" x14ac:dyDescent="0.25">
      <c r="J157" s="109"/>
      <c r="K157" s="6"/>
      <c r="L157" s="6"/>
      <c r="M157" s="6"/>
      <c r="N157" s="6"/>
      <c r="O157" s="6"/>
      <c r="P157" s="6"/>
      <c r="Q157" s="6"/>
      <c r="R157" s="6"/>
      <c r="S157" s="6"/>
      <c r="T157" s="6"/>
      <c r="U157" s="6"/>
      <c r="V157" s="6"/>
      <c r="W157" s="6"/>
      <c r="X157" s="6"/>
      <c r="Y157" s="6"/>
      <c r="Z157" s="6"/>
      <c r="AA157" s="6"/>
      <c r="AB157" s="6"/>
      <c r="AC157" s="6"/>
      <c r="AD157" s="6"/>
      <c r="AE157" s="6"/>
      <c r="AF157" s="6"/>
      <c r="AG157" s="6"/>
      <c r="AH157" s="6"/>
      <c r="AI157" s="6"/>
      <c r="AJ157" s="6"/>
      <c r="AK157" s="6"/>
      <c r="AL157" s="6"/>
      <c r="AM157" s="6"/>
      <c r="AN157" s="6"/>
      <c r="AO157" s="6"/>
      <c r="AP157" s="6"/>
      <c r="AQ157" s="6"/>
      <c r="AR157" s="6"/>
      <c r="AS157" s="6"/>
      <c r="AT157" s="6"/>
      <c r="AU157" s="6"/>
      <c r="AV157" s="6"/>
      <c r="AW157" s="6"/>
      <c r="AX157" s="6"/>
      <c r="AY157" s="6"/>
      <c r="AZ157" s="6"/>
      <c r="BA157" s="6"/>
      <c r="BB157" s="6"/>
      <c r="BC157" s="6"/>
      <c r="BD157" s="6"/>
      <c r="BE157" s="6"/>
      <c r="BF157" s="6"/>
      <c r="BG157" s="6"/>
      <c r="BH157" s="6"/>
      <c r="BI157" s="6"/>
      <c r="BJ157" s="6"/>
      <c r="BK157" s="6"/>
      <c r="BL157" s="6"/>
      <c r="BM157" s="6"/>
      <c r="BN157" s="6"/>
      <c r="BO157" s="6"/>
      <c r="BP157" s="6"/>
      <c r="BQ157" s="6"/>
      <c r="BR157" s="6"/>
      <c r="BS157" s="6"/>
      <c r="BT157" s="6"/>
      <c r="BU157" s="6"/>
      <c r="BV157" s="6"/>
      <c r="BW157" s="6"/>
      <c r="BX157" s="6"/>
      <c r="BY157" s="6"/>
      <c r="BZ157" s="6"/>
      <c r="CA157" s="6"/>
      <c r="CB157" s="6"/>
      <c r="CC157" s="6"/>
      <c r="CD157" s="6"/>
      <c r="CE157" s="6"/>
      <c r="CF157" s="6"/>
      <c r="CG157" s="6"/>
      <c r="CH157" s="6"/>
      <c r="CI157" s="6"/>
      <c r="CJ157" s="6"/>
      <c r="CK157" s="6"/>
      <c r="CL157" s="6"/>
      <c r="CM157" s="6"/>
      <c r="CN157" s="6"/>
      <c r="CO157" s="6"/>
      <c r="CP157" s="6"/>
      <c r="CQ157" s="6"/>
      <c r="CR157" s="6"/>
      <c r="CS157" s="6"/>
      <c r="CT157" s="6"/>
      <c r="CU157" s="6"/>
      <c r="CV157" s="6"/>
      <c r="CW157" s="6"/>
      <c r="CX157" s="6"/>
    </row>
    <row r="158" spans="10:102" x14ac:dyDescent="0.25">
      <c r="J158" s="109"/>
      <c r="K158" s="6"/>
      <c r="L158" s="6"/>
      <c r="M158" s="6"/>
      <c r="N158" s="6"/>
      <c r="O158" s="6"/>
      <c r="P158" s="6"/>
      <c r="Q158" s="6"/>
      <c r="R158" s="6"/>
      <c r="S158" s="6"/>
      <c r="T158" s="6"/>
      <c r="U158" s="6"/>
      <c r="V158" s="6"/>
      <c r="W158" s="6"/>
      <c r="X158" s="6"/>
      <c r="Y158" s="6"/>
      <c r="Z158" s="6"/>
      <c r="AA158" s="6"/>
      <c r="AB158" s="6"/>
      <c r="AC158" s="6"/>
      <c r="AD158" s="6"/>
      <c r="AE158" s="6"/>
      <c r="AF158" s="6"/>
      <c r="AG158" s="6"/>
      <c r="AH158" s="6"/>
      <c r="AI158" s="6"/>
      <c r="AJ158" s="6"/>
      <c r="AK158" s="6"/>
      <c r="AL158" s="6"/>
      <c r="AM158" s="6"/>
      <c r="AN158" s="6"/>
      <c r="AO158" s="6"/>
      <c r="AP158" s="6"/>
      <c r="AQ158" s="6"/>
      <c r="AR158" s="6"/>
      <c r="AS158" s="6"/>
      <c r="AT158" s="6"/>
      <c r="AU158" s="6"/>
      <c r="AV158" s="6"/>
      <c r="AW158" s="6"/>
      <c r="AX158" s="6"/>
      <c r="AY158" s="6"/>
      <c r="AZ158" s="6"/>
      <c r="BA158" s="6"/>
      <c r="BB158" s="6"/>
      <c r="BC158" s="6"/>
      <c r="BD158" s="6"/>
      <c r="BE158" s="6"/>
      <c r="BF158" s="6"/>
      <c r="BG158" s="6"/>
      <c r="BH158" s="6"/>
      <c r="BI158" s="6"/>
      <c r="BJ158" s="6"/>
      <c r="BK158" s="6"/>
      <c r="BL158" s="6"/>
      <c r="BM158" s="6"/>
      <c r="BN158" s="6"/>
      <c r="BO158" s="6"/>
      <c r="BP158" s="6"/>
      <c r="BQ158" s="6"/>
      <c r="BR158" s="6"/>
      <c r="BS158" s="6"/>
      <c r="BT158" s="6"/>
      <c r="BU158" s="6"/>
      <c r="BV158" s="6"/>
      <c r="BW158" s="6"/>
      <c r="BX158" s="6"/>
      <c r="BY158" s="6"/>
      <c r="BZ158" s="6"/>
      <c r="CA158" s="6"/>
      <c r="CB158" s="6"/>
      <c r="CC158" s="6"/>
      <c r="CD158" s="6"/>
      <c r="CE158" s="6"/>
      <c r="CF158" s="6"/>
      <c r="CG158" s="6"/>
      <c r="CH158" s="6"/>
      <c r="CI158" s="6"/>
      <c r="CJ158" s="6"/>
      <c r="CK158" s="6"/>
      <c r="CL158" s="6"/>
      <c r="CM158" s="6"/>
      <c r="CN158" s="6"/>
      <c r="CO158" s="6"/>
      <c r="CP158" s="6"/>
      <c r="CQ158" s="6"/>
      <c r="CR158" s="6"/>
      <c r="CS158" s="6"/>
      <c r="CT158" s="6"/>
      <c r="CU158" s="6"/>
      <c r="CV158" s="6"/>
      <c r="CW158" s="6"/>
      <c r="CX158" s="6"/>
    </row>
    <row r="159" spans="10:102" x14ac:dyDescent="0.25">
      <c r="J159" s="109"/>
      <c r="K159" s="6"/>
      <c r="L159" s="6"/>
      <c r="M159" s="6"/>
      <c r="N159" s="6"/>
      <c r="O159" s="6"/>
      <c r="P159" s="6"/>
      <c r="Q159" s="6"/>
      <c r="R159" s="6"/>
      <c r="S159" s="6"/>
      <c r="T159" s="6"/>
      <c r="U159" s="6"/>
      <c r="V159" s="6"/>
      <c r="W159" s="6"/>
      <c r="X159" s="6"/>
      <c r="Y159" s="6"/>
      <c r="Z159" s="6"/>
      <c r="AA159" s="6"/>
      <c r="AB159" s="6"/>
      <c r="AC159" s="6"/>
      <c r="AD159" s="6"/>
      <c r="AE159" s="6"/>
      <c r="AF159" s="6"/>
      <c r="AG159" s="6"/>
      <c r="AH159" s="6"/>
      <c r="AI159" s="6"/>
      <c r="AJ159" s="6"/>
      <c r="AK159" s="6"/>
      <c r="AL159" s="6"/>
      <c r="AM159" s="6"/>
      <c r="AN159" s="6"/>
      <c r="AO159" s="6"/>
      <c r="AP159" s="6"/>
      <c r="AQ159" s="6"/>
      <c r="AR159" s="6"/>
      <c r="AS159" s="6"/>
      <c r="AT159" s="6"/>
      <c r="AU159" s="6"/>
      <c r="AV159" s="6"/>
      <c r="AW159" s="6"/>
      <c r="AX159" s="6"/>
      <c r="AY159" s="6"/>
      <c r="AZ159" s="6"/>
      <c r="BA159" s="6"/>
      <c r="BB159" s="6"/>
      <c r="BC159" s="6"/>
      <c r="BD159" s="6"/>
      <c r="BE159" s="6"/>
      <c r="BF159" s="6"/>
      <c r="BG159" s="6"/>
      <c r="BH159" s="6"/>
      <c r="BI159" s="6"/>
      <c r="BJ159" s="6"/>
      <c r="BK159" s="6"/>
      <c r="BL159" s="6"/>
      <c r="BM159" s="6"/>
      <c r="BN159" s="6"/>
      <c r="BO159" s="6"/>
      <c r="BP159" s="6"/>
      <c r="BQ159" s="6"/>
      <c r="BR159" s="6"/>
      <c r="BS159" s="6"/>
      <c r="BT159" s="6"/>
      <c r="BU159" s="6"/>
      <c r="BV159" s="6"/>
      <c r="BW159" s="6"/>
      <c r="BX159" s="6"/>
      <c r="BY159" s="6"/>
      <c r="BZ159" s="6"/>
      <c r="CA159" s="6"/>
      <c r="CB159" s="6"/>
      <c r="CC159" s="6"/>
      <c r="CD159" s="6"/>
      <c r="CE159" s="6"/>
      <c r="CF159" s="6"/>
      <c r="CG159" s="6"/>
      <c r="CH159" s="6"/>
      <c r="CI159" s="6"/>
      <c r="CJ159" s="6"/>
      <c r="CK159" s="6"/>
      <c r="CL159" s="6"/>
      <c r="CM159" s="6"/>
      <c r="CN159" s="6"/>
      <c r="CO159" s="6"/>
      <c r="CP159" s="6"/>
      <c r="CQ159" s="6"/>
      <c r="CR159" s="6"/>
      <c r="CS159" s="6"/>
      <c r="CT159" s="6"/>
      <c r="CU159" s="6"/>
      <c r="CV159" s="6"/>
      <c r="CW159" s="6"/>
      <c r="CX159" s="6"/>
    </row>
    <row r="160" spans="10:102" x14ac:dyDescent="0.25">
      <c r="J160" s="109"/>
      <c r="K160" s="6"/>
      <c r="L160" s="6"/>
      <c r="M160" s="6"/>
      <c r="N160" s="6"/>
      <c r="O160" s="6"/>
      <c r="P160" s="6"/>
      <c r="Q160" s="6"/>
      <c r="R160" s="6"/>
      <c r="S160" s="6"/>
      <c r="T160" s="6"/>
      <c r="U160" s="6"/>
      <c r="V160" s="6"/>
      <c r="W160" s="6"/>
      <c r="X160" s="6"/>
      <c r="Y160" s="6"/>
      <c r="Z160" s="6"/>
      <c r="AA160" s="6"/>
      <c r="AB160" s="6"/>
      <c r="AC160" s="6"/>
      <c r="AD160" s="6"/>
      <c r="AE160" s="6"/>
      <c r="AF160" s="6"/>
      <c r="AG160" s="6"/>
      <c r="AH160" s="6"/>
      <c r="AI160" s="6"/>
      <c r="AJ160" s="6"/>
      <c r="AK160" s="6"/>
      <c r="AL160" s="6"/>
      <c r="AM160" s="6"/>
      <c r="AN160" s="6"/>
      <c r="AO160" s="6"/>
      <c r="AP160" s="6"/>
      <c r="AQ160" s="6"/>
      <c r="AR160" s="6"/>
      <c r="AS160" s="6"/>
      <c r="AT160" s="6"/>
      <c r="AU160" s="6"/>
      <c r="AV160" s="6"/>
      <c r="AW160" s="6"/>
      <c r="AX160" s="6"/>
      <c r="AY160" s="6"/>
      <c r="AZ160" s="6"/>
      <c r="BA160" s="6"/>
      <c r="BB160" s="6"/>
      <c r="BC160" s="6"/>
      <c r="BD160" s="6"/>
      <c r="BE160" s="6"/>
      <c r="BF160" s="6"/>
      <c r="BG160" s="6"/>
      <c r="BH160" s="6"/>
      <c r="BI160" s="6"/>
      <c r="BJ160" s="6"/>
      <c r="BK160" s="6"/>
      <c r="BL160" s="6"/>
      <c r="BM160" s="6"/>
      <c r="BN160" s="6"/>
      <c r="BO160" s="6"/>
      <c r="BP160" s="6"/>
      <c r="BQ160" s="6"/>
      <c r="BR160" s="6"/>
      <c r="BS160" s="6"/>
      <c r="BT160" s="6"/>
      <c r="BU160" s="6"/>
      <c r="BV160" s="6"/>
      <c r="BW160" s="6"/>
      <c r="BX160" s="6"/>
      <c r="BY160" s="6"/>
      <c r="BZ160" s="6"/>
      <c r="CA160" s="6"/>
      <c r="CB160" s="6"/>
      <c r="CC160" s="6"/>
      <c r="CD160" s="6"/>
      <c r="CE160" s="6"/>
      <c r="CF160" s="6"/>
      <c r="CG160" s="6"/>
      <c r="CH160" s="6"/>
      <c r="CI160" s="6"/>
      <c r="CJ160" s="6"/>
      <c r="CK160" s="6"/>
      <c r="CL160" s="6"/>
      <c r="CM160" s="6"/>
      <c r="CN160" s="6"/>
      <c r="CO160" s="6"/>
      <c r="CP160" s="6"/>
      <c r="CQ160" s="6"/>
      <c r="CR160" s="6"/>
      <c r="CS160" s="6"/>
      <c r="CT160" s="6"/>
      <c r="CU160" s="6"/>
      <c r="CV160" s="6"/>
      <c r="CW160" s="6"/>
      <c r="CX160" s="6"/>
    </row>
    <row r="161" spans="10:102" x14ac:dyDescent="0.25">
      <c r="J161" s="109"/>
      <c r="K161" s="6"/>
      <c r="L161" s="6"/>
      <c r="M161" s="6"/>
      <c r="N161" s="6"/>
      <c r="O161" s="6"/>
      <c r="P161" s="6"/>
      <c r="Q161" s="6"/>
      <c r="R161" s="6"/>
      <c r="S161" s="6"/>
      <c r="T161" s="6"/>
      <c r="U161" s="6"/>
      <c r="V161" s="6"/>
      <c r="W161" s="6"/>
      <c r="X161" s="6"/>
      <c r="Y161" s="6"/>
      <c r="Z161" s="6"/>
      <c r="AA161" s="6"/>
      <c r="AB161" s="6"/>
      <c r="AC161" s="6"/>
      <c r="AD161" s="6"/>
      <c r="AE161" s="6"/>
      <c r="AF161" s="6"/>
      <c r="AG161" s="6"/>
      <c r="AH161" s="6"/>
      <c r="AI161" s="6"/>
      <c r="AJ161" s="6"/>
      <c r="AK161" s="6"/>
      <c r="AL161" s="6"/>
      <c r="AM161" s="6"/>
      <c r="AN161" s="6"/>
      <c r="AO161" s="6"/>
      <c r="AP161" s="6"/>
      <c r="AQ161" s="6"/>
      <c r="AR161" s="6"/>
      <c r="AS161" s="6"/>
      <c r="AT161" s="6"/>
      <c r="AU161" s="6"/>
      <c r="AV161" s="6"/>
      <c r="AW161" s="6"/>
      <c r="AX161" s="6"/>
      <c r="AY161" s="6"/>
      <c r="AZ161" s="6"/>
      <c r="BA161" s="6"/>
      <c r="BB161" s="6"/>
      <c r="BC161" s="6"/>
      <c r="BD161" s="6"/>
      <c r="BE161" s="6"/>
      <c r="BF161" s="6"/>
      <c r="BG161" s="6"/>
      <c r="BH161" s="6"/>
      <c r="BI161" s="6"/>
      <c r="BJ161" s="6"/>
      <c r="BK161" s="6"/>
      <c r="BL161" s="6"/>
      <c r="BM161" s="6"/>
      <c r="BN161" s="6"/>
      <c r="BO161" s="6"/>
      <c r="BP161" s="6"/>
      <c r="BQ161" s="6"/>
      <c r="BR161" s="6"/>
      <c r="BS161" s="6"/>
      <c r="BT161" s="6"/>
      <c r="BU161" s="6"/>
      <c r="BV161" s="6"/>
      <c r="BW161" s="6"/>
      <c r="BX161" s="6"/>
      <c r="BY161" s="6"/>
      <c r="BZ161" s="6"/>
      <c r="CA161" s="6"/>
      <c r="CB161" s="6"/>
      <c r="CC161" s="6"/>
      <c r="CD161" s="6"/>
      <c r="CE161" s="6"/>
      <c r="CF161" s="6"/>
      <c r="CG161" s="6"/>
      <c r="CH161" s="6"/>
      <c r="CI161" s="6"/>
      <c r="CJ161" s="6"/>
      <c r="CK161" s="6"/>
      <c r="CL161" s="6"/>
      <c r="CM161" s="6"/>
      <c r="CN161" s="6"/>
      <c r="CO161" s="6"/>
      <c r="CP161" s="6"/>
      <c r="CQ161" s="6"/>
      <c r="CR161" s="6"/>
      <c r="CS161" s="6"/>
      <c r="CT161" s="6"/>
      <c r="CU161" s="6"/>
      <c r="CV161" s="6"/>
      <c r="CW161" s="6"/>
      <c r="CX161" s="6"/>
    </row>
    <row r="162" spans="10:102" x14ac:dyDescent="0.25">
      <c r="J162" s="109"/>
      <c r="K162" s="6"/>
      <c r="L162" s="6"/>
      <c r="M162" s="6"/>
      <c r="N162" s="6"/>
      <c r="O162" s="6"/>
      <c r="P162" s="6"/>
      <c r="Q162" s="6"/>
      <c r="R162" s="6"/>
      <c r="S162" s="6"/>
      <c r="T162" s="6"/>
      <c r="U162" s="6"/>
      <c r="V162" s="6"/>
      <c r="W162" s="6"/>
      <c r="X162" s="6"/>
      <c r="Y162" s="6"/>
      <c r="Z162" s="6"/>
      <c r="AA162" s="6"/>
      <c r="AB162" s="6"/>
      <c r="AC162" s="6"/>
      <c r="AD162" s="6"/>
      <c r="AE162" s="6"/>
      <c r="AF162" s="6"/>
      <c r="AG162" s="6"/>
      <c r="AH162" s="6"/>
      <c r="AI162" s="6"/>
      <c r="AJ162" s="6"/>
      <c r="AK162" s="6"/>
      <c r="AL162" s="6"/>
      <c r="AM162" s="6"/>
      <c r="AN162" s="6"/>
      <c r="AO162" s="6"/>
      <c r="AP162" s="6"/>
      <c r="AQ162" s="6"/>
      <c r="AR162" s="6"/>
      <c r="AS162" s="6"/>
      <c r="AT162" s="6"/>
      <c r="AU162" s="6"/>
      <c r="AV162" s="6"/>
      <c r="AW162" s="6"/>
      <c r="AX162" s="6"/>
      <c r="AY162" s="6"/>
      <c r="AZ162" s="6"/>
      <c r="BA162" s="6"/>
      <c r="BB162" s="6"/>
      <c r="BC162" s="6"/>
      <c r="BD162" s="6"/>
      <c r="BE162" s="6"/>
      <c r="BF162" s="6"/>
      <c r="BG162" s="6"/>
      <c r="BH162" s="6"/>
      <c r="BI162" s="6"/>
      <c r="BJ162" s="6"/>
      <c r="BK162" s="6"/>
      <c r="BL162" s="6"/>
      <c r="BM162" s="6"/>
      <c r="BN162" s="6"/>
      <c r="BO162" s="6"/>
      <c r="BP162" s="6"/>
      <c r="BQ162" s="6"/>
      <c r="BR162" s="6"/>
      <c r="BS162" s="6"/>
      <c r="BT162" s="6"/>
      <c r="BU162" s="6"/>
      <c r="BV162" s="6"/>
      <c r="BW162" s="6"/>
      <c r="BX162" s="6"/>
      <c r="BY162" s="6"/>
      <c r="BZ162" s="6"/>
      <c r="CA162" s="6"/>
      <c r="CB162" s="6"/>
      <c r="CC162" s="6"/>
      <c r="CD162" s="6"/>
      <c r="CE162" s="6"/>
      <c r="CF162" s="6"/>
      <c r="CG162" s="6"/>
      <c r="CH162" s="6"/>
      <c r="CI162" s="6"/>
      <c r="CJ162" s="6"/>
      <c r="CK162" s="6"/>
      <c r="CL162" s="6"/>
      <c r="CM162" s="6"/>
      <c r="CN162" s="6"/>
      <c r="CO162" s="6"/>
      <c r="CP162" s="6"/>
      <c r="CQ162" s="6"/>
      <c r="CR162" s="6"/>
      <c r="CS162" s="6"/>
      <c r="CT162" s="6"/>
      <c r="CU162" s="6"/>
      <c r="CV162" s="6"/>
      <c r="CW162" s="6"/>
      <c r="CX162" s="6"/>
    </row>
    <row r="163" spans="10:102" x14ac:dyDescent="0.25">
      <c r="J163" s="109"/>
      <c r="K163" s="6"/>
      <c r="L163" s="6"/>
      <c r="M163" s="6"/>
      <c r="N163" s="6"/>
      <c r="O163" s="6"/>
      <c r="P163" s="6"/>
      <c r="Q163" s="6"/>
      <c r="R163" s="6"/>
      <c r="S163" s="6"/>
      <c r="T163" s="6"/>
      <c r="U163" s="6"/>
      <c r="V163" s="6"/>
      <c r="W163" s="6"/>
      <c r="X163" s="6"/>
      <c r="Y163" s="6"/>
      <c r="Z163" s="6"/>
      <c r="AA163" s="6"/>
      <c r="AB163" s="6"/>
      <c r="AC163" s="6"/>
      <c r="AD163" s="6"/>
      <c r="AE163" s="6"/>
      <c r="AF163" s="6"/>
      <c r="AG163" s="6"/>
      <c r="AH163" s="6"/>
      <c r="AI163" s="6"/>
      <c r="AJ163" s="6"/>
      <c r="AK163" s="6"/>
      <c r="AL163" s="6"/>
      <c r="AM163" s="6"/>
      <c r="AN163" s="6"/>
      <c r="AO163" s="6"/>
      <c r="AP163" s="6"/>
      <c r="AQ163" s="6"/>
      <c r="AR163" s="6"/>
      <c r="AS163" s="6"/>
      <c r="AT163" s="6"/>
      <c r="AU163" s="6"/>
      <c r="AV163" s="6"/>
      <c r="AW163" s="6"/>
      <c r="AX163" s="6"/>
      <c r="AY163" s="6"/>
      <c r="AZ163" s="6"/>
      <c r="BA163" s="6"/>
      <c r="BB163" s="6"/>
      <c r="BC163" s="6"/>
      <c r="BD163" s="6"/>
      <c r="BE163" s="6"/>
      <c r="BF163" s="6"/>
      <c r="BG163" s="6"/>
      <c r="BH163" s="6"/>
      <c r="BI163" s="6"/>
      <c r="BJ163" s="6"/>
      <c r="BK163" s="6"/>
      <c r="BL163" s="6"/>
      <c r="BM163" s="6"/>
      <c r="BN163" s="6"/>
      <c r="BO163" s="6"/>
      <c r="BP163" s="6"/>
      <c r="BQ163" s="6"/>
      <c r="BR163" s="6"/>
      <c r="BS163" s="6"/>
      <c r="BT163" s="6"/>
      <c r="BU163" s="6"/>
      <c r="BV163" s="6"/>
      <c r="BW163" s="6"/>
      <c r="BX163" s="6"/>
      <c r="BY163" s="6"/>
      <c r="BZ163" s="6"/>
      <c r="CA163" s="6"/>
      <c r="CB163" s="6"/>
      <c r="CC163" s="6"/>
      <c r="CD163" s="6"/>
      <c r="CE163" s="6"/>
      <c r="CF163" s="6"/>
      <c r="CG163" s="6"/>
      <c r="CH163" s="6"/>
      <c r="CI163" s="6"/>
      <c r="CJ163" s="6"/>
      <c r="CK163" s="6"/>
      <c r="CL163" s="6"/>
      <c r="CM163" s="6"/>
      <c r="CN163" s="6"/>
      <c r="CO163" s="6"/>
      <c r="CP163" s="6"/>
      <c r="CQ163" s="6"/>
      <c r="CR163" s="6"/>
      <c r="CS163" s="6"/>
      <c r="CT163" s="6"/>
      <c r="CU163" s="6"/>
      <c r="CV163" s="6"/>
      <c r="CW163" s="6"/>
      <c r="CX163" s="6"/>
    </row>
    <row r="164" spans="10:102" x14ac:dyDescent="0.25">
      <c r="J164" s="109"/>
      <c r="K164" s="6"/>
      <c r="L164" s="6"/>
      <c r="M164" s="6"/>
      <c r="N164" s="6"/>
      <c r="O164" s="6"/>
      <c r="P164" s="6"/>
      <c r="Q164" s="6"/>
      <c r="R164" s="6"/>
      <c r="S164" s="6"/>
      <c r="T164" s="6"/>
      <c r="U164" s="6"/>
      <c r="V164" s="6"/>
      <c r="W164" s="6"/>
      <c r="X164" s="6"/>
      <c r="Y164" s="6"/>
      <c r="Z164" s="6"/>
      <c r="AA164" s="6"/>
      <c r="AB164" s="6"/>
      <c r="AC164" s="6"/>
      <c r="AD164" s="6"/>
      <c r="AE164" s="6"/>
      <c r="AF164" s="6"/>
      <c r="AG164" s="6"/>
      <c r="AH164" s="6"/>
      <c r="AI164" s="6"/>
      <c r="AJ164" s="6"/>
      <c r="AK164" s="6"/>
      <c r="AL164" s="6"/>
      <c r="AM164" s="6"/>
      <c r="AN164" s="6"/>
      <c r="AO164" s="6"/>
      <c r="AP164" s="6"/>
      <c r="AQ164" s="6"/>
      <c r="AR164" s="6"/>
      <c r="AS164" s="6"/>
      <c r="AT164" s="6"/>
      <c r="AU164" s="6"/>
      <c r="AV164" s="6"/>
      <c r="AW164" s="6"/>
      <c r="AX164" s="6"/>
      <c r="AY164" s="6"/>
      <c r="AZ164" s="6"/>
      <c r="BA164" s="6"/>
      <c r="BB164" s="6"/>
      <c r="BC164" s="6"/>
      <c r="BD164" s="6"/>
      <c r="BE164" s="6"/>
      <c r="BF164" s="6"/>
      <c r="BG164" s="6"/>
      <c r="BH164" s="6"/>
      <c r="BI164" s="6"/>
      <c r="BJ164" s="6"/>
      <c r="BK164" s="6"/>
      <c r="BL164" s="6"/>
      <c r="BM164" s="6"/>
      <c r="BN164" s="6"/>
      <c r="BO164" s="6"/>
      <c r="BP164" s="6"/>
      <c r="BQ164" s="6"/>
      <c r="BR164" s="6"/>
      <c r="BS164" s="6"/>
      <c r="BT164" s="6"/>
      <c r="BU164" s="6"/>
      <c r="BV164" s="6"/>
      <c r="BW164" s="6"/>
      <c r="BX164" s="6"/>
      <c r="BY164" s="6"/>
      <c r="BZ164" s="6"/>
      <c r="CA164" s="6"/>
      <c r="CB164" s="6"/>
      <c r="CC164" s="6"/>
      <c r="CD164" s="6"/>
      <c r="CE164" s="6"/>
      <c r="CF164" s="6"/>
      <c r="CG164" s="6"/>
      <c r="CH164" s="6"/>
      <c r="CI164" s="6"/>
      <c r="CJ164" s="6"/>
      <c r="CK164" s="6"/>
      <c r="CL164" s="6"/>
      <c r="CM164" s="6"/>
      <c r="CN164" s="6"/>
      <c r="CO164" s="6"/>
      <c r="CP164" s="6"/>
      <c r="CQ164" s="6"/>
      <c r="CR164" s="6"/>
      <c r="CS164" s="6"/>
      <c r="CT164" s="6"/>
      <c r="CU164" s="6"/>
      <c r="CV164" s="6"/>
      <c r="CW164" s="6"/>
      <c r="CX164" s="6"/>
    </row>
    <row r="165" spans="10:102" x14ac:dyDescent="0.25">
      <c r="J165" s="109"/>
      <c r="K165" s="6"/>
      <c r="L165" s="6"/>
      <c r="M165" s="6"/>
      <c r="N165" s="6"/>
      <c r="O165" s="6"/>
      <c r="P165" s="6"/>
      <c r="Q165" s="6"/>
      <c r="R165" s="6"/>
      <c r="S165" s="6"/>
      <c r="T165" s="6"/>
      <c r="U165" s="6"/>
      <c r="V165" s="6"/>
      <c r="W165" s="6"/>
      <c r="X165" s="6"/>
      <c r="Y165" s="6"/>
      <c r="Z165" s="6"/>
      <c r="AA165" s="6"/>
      <c r="AB165" s="6"/>
      <c r="AC165" s="6"/>
      <c r="AD165" s="6"/>
      <c r="AE165" s="6"/>
      <c r="AF165" s="6"/>
      <c r="AG165" s="6"/>
      <c r="AH165" s="6"/>
      <c r="AI165" s="6"/>
      <c r="AJ165" s="6"/>
      <c r="AK165" s="6"/>
      <c r="AL165" s="6"/>
      <c r="AM165" s="6"/>
      <c r="AN165" s="6"/>
      <c r="AO165" s="6"/>
      <c r="AP165" s="6"/>
      <c r="AQ165" s="6"/>
      <c r="AR165" s="6"/>
      <c r="AS165" s="6"/>
      <c r="AT165" s="6"/>
      <c r="AU165" s="6"/>
      <c r="AV165" s="6"/>
      <c r="AW165" s="6"/>
      <c r="AX165" s="6"/>
      <c r="AY165" s="6"/>
      <c r="AZ165" s="6"/>
      <c r="BA165" s="6"/>
      <c r="BB165" s="6"/>
      <c r="BC165" s="6"/>
      <c r="BD165" s="6"/>
      <c r="BE165" s="6"/>
      <c r="BF165" s="6"/>
      <c r="BG165" s="6"/>
      <c r="BH165" s="6"/>
      <c r="BI165" s="6"/>
      <c r="BJ165" s="6"/>
      <c r="BK165" s="6"/>
      <c r="BL165" s="6"/>
      <c r="BM165" s="6"/>
      <c r="BN165" s="6"/>
      <c r="BO165" s="6"/>
      <c r="BP165" s="6"/>
      <c r="BQ165" s="6"/>
      <c r="BR165" s="6"/>
      <c r="BS165" s="6"/>
      <c r="BT165" s="6"/>
      <c r="BU165" s="6"/>
      <c r="BV165" s="6"/>
      <c r="BW165" s="6"/>
      <c r="BX165" s="6"/>
      <c r="BY165" s="6"/>
      <c r="BZ165" s="6"/>
      <c r="CA165" s="6"/>
      <c r="CB165" s="6"/>
      <c r="CC165" s="6"/>
      <c r="CD165" s="6"/>
      <c r="CE165" s="6"/>
      <c r="CF165" s="6"/>
      <c r="CG165" s="6"/>
      <c r="CH165" s="6"/>
      <c r="CI165" s="6"/>
      <c r="CJ165" s="6"/>
      <c r="CK165" s="6"/>
      <c r="CL165" s="6"/>
      <c r="CM165" s="6"/>
      <c r="CN165" s="6"/>
      <c r="CO165" s="6"/>
      <c r="CP165" s="6"/>
      <c r="CQ165" s="6"/>
      <c r="CR165" s="6"/>
      <c r="CS165" s="6"/>
      <c r="CT165" s="6"/>
      <c r="CU165" s="6"/>
      <c r="CV165" s="6"/>
      <c r="CW165" s="6"/>
      <c r="CX165" s="6"/>
    </row>
    <row r="166" spans="10:102" x14ac:dyDescent="0.25">
      <c r="J166" s="109"/>
      <c r="K166" s="6"/>
      <c r="L166" s="6"/>
      <c r="M166" s="6"/>
      <c r="N166" s="6"/>
      <c r="O166" s="6"/>
      <c r="P166" s="6"/>
      <c r="Q166" s="6"/>
      <c r="R166" s="6"/>
      <c r="S166" s="6"/>
      <c r="T166" s="6"/>
      <c r="U166" s="6"/>
      <c r="V166" s="6"/>
      <c r="W166" s="6"/>
      <c r="X166" s="6"/>
      <c r="Y166" s="6"/>
      <c r="Z166" s="6"/>
      <c r="AA166" s="6"/>
      <c r="AB166" s="6"/>
      <c r="AC166" s="6"/>
      <c r="AD166" s="6"/>
      <c r="AE166" s="6"/>
      <c r="AF166" s="6"/>
      <c r="AG166" s="6"/>
      <c r="AH166" s="6"/>
      <c r="AI166" s="6"/>
      <c r="AJ166" s="6"/>
      <c r="AK166" s="6"/>
      <c r="AL166" s="6"/>
      <c r="AM166" s="6"/>
      <c r="AN166" s="6"/>
      <c r="AO166" s="6"/>
      <c r="AP166" s="6"/>
      <c r="AQ166" s="6"/>
      <c r="AR166" s="6"/>
      <c r="AS166" s="6"/>
      <c r="AT166" s="6"/>
      <c r="AU166" s="6"/>
      <c r="AV166" s="6"/>
      <c r="AW166" s="6"/>
      <c r="AX166" s="6"/>
      <c r="AY166" s="6"/>
      <c r="AZ166" s="6"/>
      <c r="BA166" s="6"/>
      <c r="BB166" s="6"/>
      <c r="BC166" s="6"/>
      <c r="BD166" s="6"/>
      <c r="BE166" s="6"/>
      <c r="BF166" s="6"/>
      <c r="BG166" s="6"/>
      <c r="BH166" s="6"/>
      <c r="BI166" s="6"/>
      <c r="BJ166" s="6"/>
      <c r="BK166" s="6"/>
      <c r="BL166" s="6"/>
      <c r="BM166" s="6"/>
      <c r="BN166" s="6"/>
      <c r="BO166" s="6"/>
      <c r="BP166" s="6"/>
      <c r="BQ166" s="6"/>
      <c r="BR166" s="6"/>
      <c r="BS166" s="6"/>
      <c r="BT166" s="6"/>
      <c r="BU166" s="6"/>
      <c r="BV166" s="6"/>
      <c r="BW166" s="6"/>
      <c r="BX166" s="6"/>
      <c r="BY166" s="6"/>
      <c r="BZ166" s="6"/>
      <c r="CA166" s="6"/>
      <c r="CB166" s="6"/>
      <c r="CC166" s="6"/>
      <c r="CD166" s="6"/>
      <c r="CE166" s="6"/>
      <c r="CF166" s="6"/>
      <c r="CG166" s="6"/>
      <c r="CH166" s="6"/>
      <c r="CI166" s="6"/>
      <c r="CJ166" s="6"/>
      <c r="CK166" s="6"/>
      <c r="CL166" s="6"/>
      <c r="CM166" s="6"/>
      <c r="CN166" s="6"/>
      <c r="CO166" s="6"/>
      <c r="CP166" s="6"/>
      <c r="CQ166" s="6"/>
      <c r="CR166" s="6"/>
      <c r="CS166" s="6"/>
      <c r="CT166" s="6"/>
      <c r="CU166" s="6"/>
      <c r="CV166" s="6"/>
      <c r="CW166" s="6"/>
      <c r="CX166" s="6"/>
    </row>
    <row r="167" spans="10:102" x14ac:dyDescent="0.25">
      <c r="J167" s="109"/>
      <c r="K167" s="6"/>
      <c r="L167" s="6"/>
      <c r="M167" s="6"/>
      <c r="N167" s="6"/>
      <c r="O167" s="6"/>
      <c r="P167" s="6"/>
      <c r="Q167" s="6"/>
      <c r="R167" s="6"/>
      <c r="S167" s="6"/>
      <c r="T167" s="6"/>
      <c r="U167" s="6"/>
      <c r="V167" s="6"/>
      <c r="W167" s="6"/>
      <c r="X167" s="6"/>
      <c r="Y167" s="6"/>
      <c r="Z167" s="6"/>
      <c r="AA167" s="6"/>
      <c r="AB167" s="6"/>
      <c r="AC167" s="6"/>
      <c r="AD167" s="6"/>
      <c r="AE167" s="6"/>
      <c r="AF167" s="6"/>
      <c r="AG167" s="6"/>
      <c r="AH167" s="6"/>
      <c r="AI167" s="6"/>
      <c r="AJ167" s="6"/>
      <c r="AK167" s="6"/>
      <c r="AL167" s="6"/>
      <c r="AM167" s="6"/>
      <c r="AN167" s="6"/>
      <c r="AO167" s="6"/>
      <c r="AP167" s="6"/>
      <c r="AQ167" s="6"/>
      <c r="AR167" s="6"/>
      <c r="AS167" s="6"/>
      <c r="AT167" s="6"/>
      <c r="AU167" s="6"/>
      <c r="AV167" s="6"/>
      <c r="AW167" s="6"/>
      <c r="AX167" s="6"/>
      <c r="AY167" s="6"/>
      <c r="AZ167" s="6"/>
      <c r="BA167" s="6"/>
      <c r="BB167" s="6"/>
      <c r="BC167" s="6"/>
      <c r="BD167" s="6"/>
      <c r="BE167" s="6"/>
      <c r="BF167" s="6"/>
      <c r="BG167" s="6"/>
      <c r="BH167" s="6"/>
      <c r="BI167" s="6"/>
      <c r="BJ167" s="6"/>
      <c r="BK167" s="6"/>
      <c r="BL167" s="6"/>
      <c r="BM167" s="6"/>
      <c r="BN167" s="6"/>
      <c r="BO167" s="6"/>
      <c r="BP167" s="6"/>
      <c r="BQ167" s="6"/>
      <c r="BR167" s="6"/>
      <c r="BS167" s="6"/>
      <c r="BT167" s="6"/>
      <c r="BU167" s="6"/>
      <c r="BV167" s="6"/>
      <c r="BW167" s="6"/>
      <c r="BX167" s="6"/>
      <c r="BY167" s="6"/>
      <c r="BZ167" s="6"/>
      <c r="CA167" s="6"/>
      <c r="CB167" s="6"/>
      <c r="CC167" s="6"/>
      <c r="CD167" s="6"/>
      <c r="CE167" s="6"/>
      <c r="CF167" s="6"/>
      <c r="CG167" s="6"/>
      <c r="CH167" s="6"/>
      <c r="CI167" s="6"/>
      <c r="CJ167" s="6"/>
      <c r="CK167" s="6"/>
      <c r="CL167" s="6"/>
      <c r="CM167" s="6"/>
      <c r="CN167" s="6"/>
      <c r="CO167" s="6"/>
      <c r="CP167" s="6"/>
      <c r="CQ167" s="6"/>
      <c r="CR167" s="6"/>
      <c r="CS167" s="6"/>
      <c r="CT167" s="6"/>
      <c r="CU167" s="6"/>
      <c r="CV167" s="6"/>
      <c r="CW167" s="6"/>
      <c r="CX167" s="6"/>
    </row>
    <row r="168" spans="10:102" x14ac:dyDescent="0.25">
      <c r="J168" s="109"/>
      <c r="K168" s="6"/>
      <c r="L168" s="6"/>
      <c r="M168" s="6"/>
      <c r="N168" s="6"/>
      <c r="O168" s="6"/>
      <c r="P168" s="6"/>
      <c r="Q168" s="6"/>
      <c r="R168" s="6"/>
      <c r="S168" s="6"/>
      <c r="T168" s="6"/>
      <c r="U168" s="6"/>
      <c r="V168" s="6"/>
      <c r="W168" s="6"/>
      <c r="X168" s="6"/>
      <c r="Y168" s="6"/>
      <c r="Z168" s="6"/>
      <c r="AA168" s="6"/>
      <c r="AB168" s="6"/>
      <c r="AC168" s="6"/>
      <c r="AD168" s="6"/>
      <c r="AE168" s="6"/>
      <c r="AF168" s="6"/>
      <c r="AG168" s="6"/>
      <c r="AH168" s="6"/>
      <c r="AI168" s="6"/>
      <c r="AJ168" s="6"/>
      <c r="AK168" s="6"/>
      <c r="AL168" s="6"/>
      <c r="AM168" s="6"/>
      <c r="AN168" s="6"/>
      <c r="AO168" s="6"/>
      <c r="AP168" s="6"/>
      <c r="AQ168" s="6"/>
      <c r="AR168" s="6"/>
      <c r="AS168" s="6"/>
      <c r="AT168" s="6"/>
      <c r="AU168" s="6"/>
      <c r="AV168" s="6"/>
      <c r="AW168" s="6"/>
      <c r="AX168" s="6"/>
      <c r="AY168" s="6"/>
      <c r="AZ168" s="6"/>
      <c r="BA168" s="6"/>
      <c r="BB168" s="6"/>
      <c r="BC168" s="6"/>
      <c r="BD168" s="6"/>
      <c r="BE168" s="6"/>
      <c r="BF168" s="6"/>
      <c r="BG168" s="6"/>
      <c r="BH168" s="6"/>
      <c r="BI168" s="6"/>
      <c r="BJ168" s="6"/>
      <c r="BK168" s="6"/>
      <c r="BL168" s="6"/>
      <c r="BM168" s="6"/>
      <c r="BN168" s="6"/>
      <c r="BO168" s="6"/>
      <c r="BP168" s="6"/>
      <c r="BQ168" s="6"/>
      <c r="BR168" s="6"/>
      <c r="BS168" s="6"/>
      <c r="BT168" s="6"/>
      <c r="BU168" s="6"/>
      <c r="BV168" s="6"/>
      <c r="BW168" s="6"/>
      <c r="BX168" s="6"/>
      <c r="BY168" s="6"/>
      <c r="BZ168" s="6"/>
      <c r="CA168" s="6"/>
      <c r="CB168" s="6"/>
      <c r="CC168" s="6"/>
      <c r="CD168" s="6"/>
      <c r="CE168" s="6"/>
      <c r="CF168" s="6"/>
      <c r="CG168" s="6"/>
      <c r="CH168" s="6"/>
      <c r="CI168" s="6"/>
      <c r="CJ168" s="6"/>
      <c r="CK168" s="6"/>
      <c r="CL168" s="6"/>
      <c r="CM168" s="6"/>
      <c r="CN168" s="6"/>
      <c r="CO168" s="6"/>
      <c r="CP168" s="6"/>
      <c r="CQ168" s="6"/>
      <c r="CR168" s="6"/>
      <c r="CS168" s="6"/>
      <c r="CT168" s="6"/>
      <c r="CU168" s="6"/>
      <c r="CV168" s="6"/>
      <c r="CW168" s="6"/>
      <c r="CX168" s="6"/>
    </row>
    <row r="169" spans="10:102" x14ac:dyDescent="0.25">
      <c r="J169" s="109"/>
      <c r="K169" s="6"/>
      <c r="L169" s="6"/>
      <c r="M169" s="6"/>
      <c r="N169" s="6"/>
      <c r="O169" s="6"/>
      <c r="P169" s="6"/>
      <c r="Q169" s="6"/>
      <c r="R169" s="6"/>
      <c r="S169" s="6"/>
      <c r="T169" s="6"/>
      <c r="U169" s="6"/>
      <c r="V169" s="6"/>
      <c r="W169" s="6"/>
      <c r="X169" s="6"/>
      <c r="Y169" s="6"/>
      <c r="Z169" s="6"/>
      <c r="AA169" s="6"/>
      <c r="AB169" s="6"/>
      <c r="AC169" s="6"/>
      <c r="AD169" s="6"/>
      <c r="AE169" s="6"/>
      <c r="AF169" s="6"/>
      <c r="AG169" s="6"/>
      <c r="AH169" s="6"/>
      <c r="AI169" s="6"/>
      <c r="AJ169" s="6"/>
      <c r="AK169" s="6"/>
      <c r="AL169" s="6"/>
      <c r="AM169" s="6"/>
      <c r="AN169" s="6"/>
      <c r="AO169" s="6"/>
      <c r="AP169" s="6"/>
      <c r="AQ169" s="6"/>
      <c r="AR169" s="6"/>
      <c r="AS169" s="6"/>
      <c r="AT169" s="6"/>
      <c r="AU169" s="6"/>
      <c r="AV169" s="6"/>
      <c r="AW169" s="6"/>
      <c r="AX169" s="6"/>
      <c r="AY169" s="6"/>
      <c r="AZ169" s="6"/>
      <c r="BA169" s="6"/>
      <c r="BB169" s="6"/>
      <c r="BC169" s="6"/>
      <c r="BD169" s="6"/>
      <c r="BE169" s="6"/>
      <c r="BF169" s="6"/>
      <c r="BG169" s="6"/>
      <c r="BH169" s="6"/>
      <c r="BI169" s="6"/>
      <c r="BJ169" s="6"/>
      <c r="BK169" s="6"/>
      <c r="BL169" s="6"/>
      <c r="BM169" s="6"/>
      <c r="BN169" s="6"/>
      <c r="BO169" s="6"/>
      <c r="BP169" s="6"/>
      <c r="BQ169" s="6"/>
      <c r="BR169" s="6"/>
      <c r="BS169" s="6"/>
      <c r="BT169" s="6"/>
      <c r="BU169" s="6"/>
      <c r="BV169" s="6"/>
      <c r="BW169" s="6"/>
      <c r="BX169" s="6"/>
      <c r="BY169" s="6"/>
      <c r="BZ169" s="6"/>
      <c r="CA169" s="6"/>
      <c r="CB169" s="6"/>
      <c r="CC169" s="6"/>
      <c r="CD169" s="6"/>
      <c r="CE169" s="6"/>
      <c r="CF169" s="6"/>
      <c r="CG169" s="6"/>
      <c r="CH169" s="6"/>
      <c r="CI169" s="6"/>
      <c r="CJ169" s="6"/>
      <c r="CK169" s="6"/>
      <c r="CL169" s="6"/>
      <c r="CM169" s="6"/>
      <c r="CN169" s="6"/>
      <c r="CO169" s="6"/>
      <c r="CP169" s="6"/>
      <c r="CQ169" s="6"/>
      <c r="CR169" s="6"/>
      <c r="CS169" s="6"/>
      <c r="CT169" s="6"/>
      <c r="CU169" s="6"/>
      <c r="CV169" s="6"/>
      <c r="CW169" s="6"/>
      <c r="CX169" s="6"/>
    </row>
    <row r="170" spans="10:102" x14ac:dyDescent="0.25">
      <c r="J170" s="109"/>
      <c r="K170" s="6"/>
      <c r="L170" s="6"/>
      <c r="M170" s="6"/>
      <c r="N170" s="6"/>
      <c r="O170" s="6"/>
      <c r="P170" s="6"/>
      <c r="Q170" s="6"/>
      <c r="R170" s="6"/>
      <c r="S170" s="6"/>
      <c r="T170" s="6"/>
      <c r="U170" s="6"/>
      <c r="V170" s="6"/>
      <c r="W170" s="6"/>
      <c r="X170" s="6"/>
      <c r="Y170" s="6"/>
      <c r="Z170" s="6"/>
      <c r="AA170" s="6"/>
      <c r="AB170" s="6"/>
      <c r="AC170" s="6"/>
      <c r="AD170" s="6"/>
      <c r="AE170" s="6"/>
      <c r="AF170" s="6"/>
      <c r="AG170" s="6"/>
      <c r="AH170" s="6"/>
      <c r="AI170" s="6"/>
      <c r="AJ170" s="6"/>
      <c r="AK170" s="6"/>
      <c r="AL170" s="6"/>
      <c r="AM170" s="6"/>
      <c r="AN170" s="6"/>
      <c r="AO170" s="6"/>
      <c r="AP170" s="6"/>
      <c r="AQ170" s="6"/>
      <c r="AR170" s="6"/>
      <c r="AS170" s="6"/>
      <c r="AT170" s="6"/>
      <c r="AU170" s="6"/>
      <c r="AV170" s="6"/>
      <c r="AW170" s="6"/>
      <c r="AX170" s="6"/>
      <c r="AY170" s="6"/>
      <c r="AZ170" s="6"/>
      <c r="BA170" s="6"/>
      <c r="BB170" s="6"/>
      <c r="BC170" s="6"/>
      <c r="BD170" s="6"/>
      <c r="BE170" s="6"/>
      <c r="BF170" s="6"/>
      <c r="BG170" s="6"/>
      <c r="BH170" s="6"/>
      <c r="BI170" s="6"/>
      <c r="BJ170" s="6"/>
      <c r="BK170" s="6"/>
      <c r="BL170" s="6"/>
      <c r="BM170" s="6"/>
      <c r="BN170" s="6"/>
      <c r="BO170" s="6"/>
      <c r="BP170" s="6"/>
      <c r="BQ170" s="6"/>
      <c r="BR170" s="6"/>
      <c r="BS170" s="6"/>
      <c r="BT170" s="6"/>
      <c r="BU170" s="6"/>
      <c r="BV170" s="6"/>
      <c r="BW170" s="6"/>
      <c r="BX170" s="6"/>
      <c r="BY170" s="6"/>
      <c r="BZ170" s="6"/>
      <c r="CA170" s="6"/>
      <c r="CB170" s="6"/>
      <c r="CC170" s="6"/>
      <c r="CD170" s="6"/>
      <c r="CE170" s="6"/>
      <c r="CF170" s="6"/>
      <c r="CG170" s="6"/>
      <c r="CH170" s="6"/>
      <c r="CI170" s="6"/>
      <c r="CJ170" s="6"/>
      <c r="CK170" s="6"/>
      <c r="CL170" s="6"/>
      <c r="CM170" s="6"/>
      <c r="CN170" s="6"/>
      <c r="CO170" s="6"/>
      <c r="CP170" s="6"/>
      <c r="CQ170" s="6"/>
      <c r="CR170" s="6"/>
      <c r="CS170" s="6"/>
      <c r="CT170" s="6"/>
      <c r="CU170" s="6"/>
      <c r="CV170" s="6"/>
      <c r="CW170" s="6"/>
      <c r="CX170" s="6"/>
    </row>
    <row r="171" spans="10:102" x14ac:dyDescent="0.25">
      <c r="J171" s="109"/>
      <c r="K171" s="6"/>
      <c r="L171" s="6"/>
      <c r="M171" s="6"/>
      <c r="N171" s="6"/>
      <c r="O171" s="6"/>
      <c r="P171" s="6"/>
      <c r="Q171" s="6"/>
      <c r="R171" s="6"/>
      <c r="S171" s="6"/>
      <c r="T171" s="6"/>
      <c r="U171" s="6"/>
      <c r="V171" s="6"/>
      <c r="W171" s="6"/>
      <c r="X171" s="6"/>
      <c r="Y171" s="6"/>
      <c r="Z171" s="6"/>
      <c r="AA171" s="6"/>
      <c r="AB171" s="6"/>
      <c r="AC171" s="6"/>
      <c r="AD171" s="6"/>
      <c r="AE171" s="6"/>
      <c r="AF171" s="6"/>
      <c r="AG171" s="6"/>
      <c r="AH171" s="6"/>
      <c r="AI171" s="6"/>
      <c r="AJ171" s="6"/>
      <c r="AK171" s="6"/>
      <c r="AL171" s="6"/>
      <c r="AM171" s="6"/>
      <c r="AN171" s="6"/>
      <c r="AO171" s="6"/>
      <c r="AP171" s="6"/>
      <c r="AQ171" s="6"/>
      <c r="AR171" s="6"/>
      <c r="AS171" s="6"/>
      <c r="AT171" s="6"/>
      <c r="AU171" s="6"/>
      <c r="AV171" s="6"/>
      <c r="AW171" s="6"/>
      <c r="AX171" s="6"/>
      <c r="AY171" s="6"/>
      <c r="AZ171" s="6"/>
      <c r="BA171" s="6"/>
      <c r="BB171" s="6"/>
      <c r="BC171" s="6"/>
      <c r="BD171" s="6"/>
      <c r="BE171" s="6"/>
      <c r="BF171" s="6"/>
      <c r="BG171" s="6"/>
      <c r="BH171" s="6"/>
      <c r="BI171" s="6"/>
      <c r="BJ171" s="6"/>
      <c r="BK171" s="6"/>
      <c r="BL171" s="6"/>
      <c r="BM171" s="6"/>
      <c r="BN171" s="6"/>
      <c r="BO171" s="6"/>
      <c r="BP171" s="6"/>
      <c r="BQ171" s="6"/>
      <c r="BR171" s="6"/>
      <c r="BS171" s="6"/>
      <c r="BT171" s="6"/>
      <c r="BU171" s="6"/>
      <c r="BV171" s="6"/>
      <c r="BW171" s="6"/>
      <c r="BX171" s="6"/>
      <c r="BY171" s="6"/>
      <c r="BZ171" s="6"/>
      <c r="CA171" s="6"/>
      <c r="CB171" s="6"/>
      <c r="CC171" s="6"/>
      <c r="CD171" s="6"/>
      <c r="CE171" s="6"/>
      <c r="CF171" s="6"/>
      <c r="CG171" s="6"/>
      <c r="CH171" s="6"/>
      <c r="CI171" s="6"/>
      <c r="CJ171" s="6"/>
      <c r="CK171" s="6"/>
      <c r="CL171" s="6"/>
      <c r="CM171" s="6"/>
      <c r="CN171" s="6"/>
      <c r="CO171" s="6"/>
      <c r="CP171" s="6"/>
      <c r="CQ171" s="6"/>
      <c r="CR171" s="6"/>
      <c r="CS171" s="6"/>
      <c r="CT171" s="6"/>
      <c r="CU171" s="6"/>
      <c r="CV171" s="6"/>
      <c r="CW171" s="6"/>
      <c r="CX171" s="6"/>
    </row>
    <row r="172" spans="10:102" x14ac:dyDescent="0.25">
      <c r="J172" s="109"/>
      <c r="K172" s="6"/>
      <c r="L172" s="6"/>
      <c r="M172" s="6"/>
      <c r="N172" s="6"/>
      <c r="O172" s="6"/>
      <c r="P172" s="6"/>
      <c r="Q172" s="6"/>
      <c r="R172" s="6"/>
      <c r="S172" s="6"/>
      <c r="T172" s="6"/>
      <c r="U172" s="6"/>
      <c r="V172" s="6"/>
      <c r="W172" s="6"/>
      <c r="X172" s="6"/>
      <c r="Y172" s="6"/>
      <c r="Z172" s="6"/>
      <c r="AA172" s="6"/>
      <c r="AB172" s="6"/>
      <c r="AC172" s="6"/>
      <c r="AD172" s="6"/>
      <c r="AE172" s="6"/>
      <c r="AF172" s="6"/>
      <c r="AG172" s="6"/>
      <c r="AH172" s="6"/>
      <c r="AI172" s="6"/>
      <c r="AJ172" s="6"/>
      <c r="AK172" s="6"/>
      <c r="AL172" s="6"/>
      <c r="AM172" s="6"/>
      <c r="AN172" s="6"/>
      <c r="AO172" s="6"/>
      <c r="AP172" s="6"/>
      <c r="AQ172" s="6"/>
      <c r="AR172" s="6"/>
      <c r="AS172" s="6"/>
      <c r="AT172" s="6"/>
      <c r="AU172" s="6"/>
      <c r="AV172" s="6"/>
      <c r="AW172" s="6"/>
      <c r="AX172" s="6"/>
      <c r="AY172" s="6"/>
      <c r="AZ172" s="6"/>
      <c r="BA172" s="6"/>
      <c r="BB172" s="6"/>
      <c r="BC172" s="6"/>
      <c r="BD172" s="6"/>
      <c r="BE172" s="6"/>
      <c r="BF172" s="6"/>
      <c r="BG172" s="6"/>
      <c r="BH172" s="6"/>
      <c r="BI172" s="6"/>
      <c r="BJ172" s="6"/>
      <c r="BK172" s="6"/>
      <c r="BL172" s="6"/>
      <c r="BM172" s="6"/>
      <c r="BN172" s="6"/>
      <c r="BO172" s="6"/>
      <c r="BP172" s="6"/>
      <c r="BQ172" s="6"/>
      <c r="BR172" s="6"/>
      <c r="BS172" s="6"/>
      <c r="BT172" s="6"/>
      <c r="BU172" s="6"/>
      <c r="BV172" s="6"/>
      <c r="BW172" s="6"/>
      <c r="BX172" s="6"/>
      <c r="BY172" s="6"/>
      <c r="BZ172" s="6"/>
      <c r="CA172" s="6"/>
      <c r="CB172" s="6"/>
      <c r="CC172" s="6"/>
      <c r="CD172" s="6"/>
      <c r="CE172" s="6"/>
      <c r="CF172" s="6"/>
      <c r="CG172" s="6"/>
      <c r="CH172" s="6"/>
      <c r="CI172" s="6"/>
      <c r="CJ172" s="6"/>
      <c r="CK172" s="6"/>
      <c r="CL172" s="6"/>
      <c r="CM172" s="6"/>
      <c r="CN172" s="6"/>
      <c r="CO172" s="6"/>
      <c r="CP172" s="6"/>
      <c r="CQ172" s="6"/>
      <c r="CR172" s="6"/>
      <c r="CS172" s="6"/>
      <c r="CT172" s="6"/>
      <c r="CU172" s="6"/>
      <c r="CV172" s="6"/>
      <c r="CW172" s="6"/>
      <c r="CX172" s="6"/>
    </row>
    <row r="173" spans="10:102" x14ac:dyDescent="0.25">
      <c r="J173" s="109"/>
      <c r="K173" s="6"/>
      <c r="L173" s="6"/>
      <c r="M173" s="6"/>
      <c r="N173" s="6"/>
      <c r="O173" s="6"/>
      <c r="P173" s="6"/>
      <c r="Q173" s="6"/>
      <c r="R173" s="6"/>
      <c r="S173" s="6"/>
      <c r="T173" s="6"/>
      <c r="U173" s="6"/>
      <c r="V173" s="6"/>
      <c r="W173" s="6"/>
      <c r="X173" s="6"/>
      <c r="Y173" s="6"/>
      <c r="Z173" s="6"/>
      <c r="AA173" s="6"/>
      <c r="AB173" s="6"/>
      <c r="AC173" s="6"/>
      <c r="AD173" s="6"/>
      <c r="AE173" s="6"/>
      <c r="AF173" s="6"/>
      <c r="AG173" s="6"/>
      <c r="AH173" s="6"/>
      <c r="AI173" s="6"/>
      <c r="AJ173" s="6"/>
      <c r="AK173" s="6"/>
      <c r="AL173" s="6"/>
      <c r="AM173" s="6"/>
      <c r="AN173" s="6"/>
      <c r="AO173" s="6"/>
      <c r="AP173" s="6"/>
      <c r="AQ173" s="6"/>
      <c r="AR173" s="6"/>
      <c r="AS173" s="6"/>
      <c r="AT173" s="6"/>
      <c r="AU173" s="6"/>
      <c r="AV173" s="6"/>
      <c r="AW173" s="6"/>
      <c r="AX173" s="6"/>
      <c r="AY173" s="6"/>
      <c r="AZ173" s="6"/>
      <c r="BA173" s="6"/>
      <c r="BB173" s="6"/>
      <c r="BC173" s="6"/>
      <c r="BD173" s="6"/>
      <c r="BE173" s="6"/>
      <c r="BF173" s="6"/>
      <c r="BG173" s="6"/>
      <c r="BH173" s="6"/>
      <c r="BI173" s="6"/>
      <c r="BJ173" s="6"/>
      <c r="BK173" s="6"/>
      <c r="BL173" s="6"/>
      <c r="BM173" s="6"/>
      <c r="BN173" s="6"/>
      <c r="BO173" s="6"/>
      <c r="BP173" s="6"/>
      <c r="BQ173" s="6"/>
      <c r="BR173" s="6"/>
      <c r="BS173" s="6"/>
      <c r="BT173" s="6"/>
      <c r="BU173" s="6"/>
      <c r="BV173" s="6"/>
      <c r="BW173" s="6"/>
      <c r="BX173" s="6"/>
      <c r="BY173" s="6"/>
      <c r="BZ173" s="6"/>
      <c r="CA173" s="6"/>
      <c r="CB173" s="6"/>
      <c r="CC173" s="6"/>
      <c r="CD173" s="6"/>
      <c r="CE173" s="6"/>
      <c r="CF173" s="6"/>
      <c r="CG173" s="6"/>
      <c r="CH173" s="6"/>
      <c r="CI173" s="6"/>
      <c r="CJ173" s="6"/>
      <c r="CK173" s="6"/>
      <c r="CL173" s="6"/>
      <c r="CM173" s="6"/>
      <c r="CN173" s="6"/>
      <c r="CO173" s="6"/>
      <c r="CP173" s="6"/>
      <c r="CQ173" s="6"/>
      <c r="CR173" s="6"/>
      <c r="CS173" s="6"/>
      <c r="CT173" s="6"/>
      <c r="CU173" s="6"/>
      <c r="CV173" s="6"/>
      <c r="CW173" s="6"/>
      <c r="CX173" s="6"/>
    </row>
    <row r="174" spans="10:102" x14ac:dyDescent="0.25">
      <c r="J174" s="109"/>
      <c r="K174" s="6"/>
      <c r="L174" s="6"/>
      <c r="M174" s="6"/>
      <c r="N174" s="6"/>
      <c r="O174" s="6"/>
      <c r="P174" s="6"/>
      <c r="Q174" s="6"/>
      <c r="R174" s="6"/>
      <c r="S174" s="6"/>
      <c r="T174" s="6"/>
      <c r="U174" s="6"/>
      <c r="V174" s="6"/>
      <c r="W174" s="6"/>
      <c r="X174" s="6"/>
      <c r="Y174" s="6"/>
      <c r="Z174" s="6"/>
      <c r="AA174" s="6"/>
      <c r="AB174" s="6"/>
      <c r="AC174" s="6"/>
      <c r="AD174" s="6"/>
      <c r="AE174" s="6"/>
      <c r="AF174" s="6"/>
      <c r="AG174" s="6"/>
      <c r="AH174" s="6"/>
      <c r="AI174" s="6"/>
      <c r="AJ174" s="6"/>
      <c r="AK174" s="6"/>
      <c r="AL174" s="6"/>
      <c r="AM174" s="6"/>
      <c r="AN174" s="6"/>
      <c r="AO174" s="6"/>
      <c r="AP174" s="6"/>
      <c r="AQ174" s="6"/>
      <c r="AR174" s="6"/>
      <c r="AS174" s="6"/>
      <c r="AT174" s="6"/>
      <c r="AU174" s="6"/>
      <c r="AV174" s="6"/>
      <c r="AW174" s="6"/>
      <c r="AX174" s="6"/>
      <c r="AY174" s="6"/>
      <c r="AZ174" s="6"/>
      <c r="BA174" s="6"/>
      <c r="BB174" s="6"/>
      <c r="BC174" s="6"/>
      <c r="BD174" s="6"/>
      <c r="BE174" s="6"/>
      <c r="BF174" s="6"/>
      <c r="BG174" s="6"/>
      <c r="BH174" s="6"/>
      <c r="BI174" s="6"/>
      <c r="BJ174" s="6"/>
      <c r="BK174" s="6"/>
      <c r="BL174" s="6"/>
      <c r="BM174" s="6"/>
      <c r="BN174" s="6"/>
      <c r="BO174" s="6"/>
      <c r="BP174" s="6"/>
      <c r="BQ174" s="6"/>
      <c r="BR174" s="6"/>
      <c r="BS174" s="6"/>
      <c r="BT174" s="6"/>
      <c r="BU174" s="6"/>
      <c r="BV174" s="6"/>
      <c r="BW174" s="6"/>
      <c r="BX174" s="6"/>
      <c r="BY174" s="6"/>
      <c r="BZ174" s="6"/>
      <c r="CA174" s="6"/>
      <c r="CB174" s="6"/>
      <c r="CC174" s="6"/>
      <c r="CD174" s="6"/>
      <c r="CE174" s="6"/>
      <c r="CF174" s="6"/>
      <c r="CG174" s="6"/>
      <c r="CH174" s="6"/>
      <c r="CI174" s="6"/>
      <c r="CJ174" s="6"/>
      <c r="CK174" s="6"/>
      <c r="CL174" s="6"/>
      <c r="CM174" s="6"/>
      <c r="CN174" s="6"/>
      <c r="CO174" s="6"/>
      <c r="CP174" s="6"/>
      <c r="CQ174" s="6"/>
      <c r="CR174" s="6"/>
      <c r="CS174" s="6"/>
      <c r="CT174" s="6"/>
      <c r="CU174" s="6"/>
      <c r="CV174" s="6"/>
      <c r="CW174" s="6"/>
      <c r="CX174" s="6"/>
    </row>
    <row r="175" spans="10:102" x14ac:dyDescent="0.25">
      <c r="J175" s="109"/>
      <c r="K175" s="6"/>
      <c r="L175" s="6"/>
      <c r="M175" s="6"/>
      <c r="N175" s="6"/>
      <c r="O175" s="6"/>
      <c r="P175" s="6"/>
      <c r="Q175" s="6"/>
      <c r="R175" s="6"/>
      <c r="S175" s="6"/>
      <c r="T175" s="6"/>
      <c r="U175" s="6"/>
      <c r="V175" s="6"/>
      <c r="W175" s="6"/>
      <c r="X175" s="6"/>
      <c r="Y175" s="6"/>
      <c r="Z175" s="6"/>
      <c r="AA175" s="6"/>
      <c r="AB175" s="6"/>
      <c r="AC175" s="6"/>
      <c r="AD175" s="6"/>
      <c r="AE175" s="6"/>
      <c r="AF175" s="6"/>
      <c r="AG175" s="6"/>
      <c r="AH175" s="6"/>
      <c r="AI175" s="6"/>
      <c r="AJ175" s="6"/>
      <c r="AK175" s="6"/>
      <c r="AL175" s="6"/>
      <c r="AM175" s="6"/>
      <c r="AN175" s="6"/>
      <c r="AO175" s="6"/>
      <c r="AP175" s="6"/>
      <c r="AQ175" s="6"/>
      <c r="AR175" s="6"/>
      <c r="AS175" s="6"/>
      <c r="AT175" s="6"/>
      <c r="AU175" s="6"/>
      <c r="AV175" s="6"/>
      <c r="AW175" s="6"/>
      <c r="AX175" s="6"/>
      <c r="AY175" s="6"/>
      <c r="AZ175" s="6"/>
      <c r="BA175" s="6"/>
      <c r="BB175" s="6"/>
      <c r="BC175" s="6"/>
      <c r="BD175" s="6"/>
      <c r="BE175" s="6"/>
      <c r="BF175" s="6"/>
      <c r="BG175" s="6"/>
      <c r="BH175" s="6"/>
      <c r="BI175" s="6"/>
      <c r="BJ175" s="6"/>
      <c r="BK175" s="6"/>
      <c r="BL175" s="6"/>
      <c r="BM175" s="6"/>
      <c r="BN175" s="6"/>
      <c r="BO175" s="6"/>
      <c r="BP175" s="6"/>
      <c r="BQ175" s="6"/>
      <c r="BR175" s="6"/>
      <c r="BS175" s="6"/>
      <c r="BT175" s="6"/>
      <c r="BU175" s="6"/>
      <c r="BV175" s="6"/>
      <c r="BW175" s="6"/>
      <c r="BX175" s="6"/>
      <c r="BY175" s="6"/>
      <c r="BZ175" s="6"/>
      <c r="CA175" s="6"/>
      <c r="CB175" s="6"/>
      <c r="CC175" s="6"/>
      <c r="CD175" s="6"/>
      <c r="CE175" s="6"/>
      <c r="CF175" s="6"/>
      <c r="CG175" s="6"/>
      <c r="CH175" s="6"/>
      <c r="CI175" s="6"/>
      <c r="CJ175" s="6"/>
      <c r="CK175" s="6"/>
      <c r="CL175" s="6"/>
      <c r="CM175" s="6"/>
      <c r="CN175" s="6"/>
      <c r="CO175" s="6"/>
      <c r="CP175" s="6"/>
      <c r="CQ175" s="6"/>
      <c r="CR175" s="6"/>
      <c r="CS175" s="6"/>
      <c r="CT175" s="6"/>
      <c r="CU175" s="6"/>
      <c r="CV175" s="6"/>
      <c r="CW175" s="6"/>
      <c r="CX175" s="6"/>
    </row>
    <row r="176" spans="10:102" x14ac:dyDescent="0.25">
      <c r="J176" s="109"/>
      <c r="K176" s="6"/>
      <c r="L176" s="6"/>
      <c r="M176" s="6"/>
      <c r="N176" s="6"/>
      <c r="O176" s="6"/>
      <c r="P176" s="6"/>
      <c r="Q176" s="6"/>
      <c r="R176" s="6"/>
      <c r="S176" s="6"/>
      <c r="T176" s="6"/>
      <c r="U176" s="6"/>
      <c r="V176" s="6"/>
      <c r="W176" s="6"/>
      <c r="X176" s="6"/>
      <c r="Y176" s="6"/>
      <c r="Z176" s="6"/>
      <c r="AA176" s="6"/>
      <c r="AB176" s="6"/>
      <c r="AC176" s="6"/>
      <c r="AD176" s="6"/>
      <c r="AE176" s="6"/>
      <c r="AF176" s="6"/>
      <c r="AG176" s="6"/>
      <c r="AH176" s="6"/>
      <c r="AI176" s="6"/>
      <c r="AJ176" s="6"/>
      <c r="AK176" s="6"/>
      <c r="AL176" s="6"/>
      <c r="AM176" s="6"/>
      <c r="AN176" s="6"/>
      <c r="AO176" s="6"/>
      <c r="AP176" s="6"/>
      <c r="AQ176" s="6"/>
      <c r="AR176" s="6"/>
      <c r="AS176" s="6"/>
      <c r="AT176" s="6"/>
      <c r="AU176" s="6"/>
      <c r="AV176" s="6"/>
      <c r="AW176" s="6"/>
      <c r="AX176" s="6"/>
      <c r="AY176" s="6"/>
      <c r="AZ176" s="6"/>
      <c r="BA176" s="6"/>
      <c r="BB176" s="6"/>
      <c r="BC176" s="6"/>
      <c r="BD176" s="6"/>
      <c r="BE176" s="6"/>
      <c r="BF176" s="6"/>
      <c r="BG176" s="6"/>
      <c r="BH176" s="6"/>
      <c r="BI176" s="6"/>
      <c r="BJ176" s="6"/>
      <c r="BK176" s="6"/>
      <c r="BL176" s="6"/>
      <c r="BM176" s="6"/>
      <c r="BN176" s="6"/>
      <c r="BO176" s="6"/>
      <c r="BP176" s="6"/>
      <c r="BQ176" s="6"/>
      <c r="BR176" s="6"/>
      <c r="BS176" s="6"/>
      <c r="BT176" s="6"/>
      <c r="BU176" s="6"/>
      <c r="BV176" s="6"/>
      <c r="BW176" s="6"/>
      <c r="BX176" s="6"/>
      <c r="BY176" s="6"/>
      <c r="BZ176" s="6"/>
      <c r="CA176" s="6"/>
      <c r="CB176" s="6"/>
      <c r="CC176" s="6"/>
      <c r="CD176" s="6"/>
      <c r="CE176" s="6"/>
      <c r="CF176" s="6"/>
      <c r="CG176" s="6"/>
      <c r="CH176" s="6"/>
      <c r="CI176" s="6"/>
      <c r="CJ176" s="6"/>
      <c r="CK176" s="6"/>
      <c r="CL176" s="6"/>
      <c r="CM176" s="6"/>
      <c r="CN176" s="6"/>
      <c r="CO176" s="6"/>
      <c r="CP176" s="6"/>
      <c r="CQ176" s="6"/>
      <c r="CR176" s="6"/>
      <c r="CS176" s="6"/>
      <c r="CT176" s="6"/>
      <c r="CU176" s="6"/>
      <c r="CV176" s="6"/>
      <c r="CW176" s="6"/>
      <c r="CX176" s="6"/>
    </row>
    <row r="177" spans="10:102" x14ac:dyDescent="0.25">
      <c r="J177" s="109"/>
      <c r="K177" s="6"/>
      <c r="L177" s="6"/>
      <c r="M177" s="6"/>
      <c r="N177" s="6"/>
      <c r="O177" s="6"/>
      <c r="P177" s="6"/>
      <c r="Q177" s="6"/>
      <c r="R177" s="6"/>
      <c r="S177" s="6"/>
      <c r="T177" s="6"/>
      <c r="U177" s="6"/>
      <c r="V177" s="6"/>
      <c r="W177" s="6"/>
      <c r="X177" s="6"/>
      <c r="Y177" s="6"/>
      <c r="Z177" s="6"/>
      <c r="AA177" s="6"/>
      <c r="AB177" s="6"/>
      <c r="AC177" s="6"/>
      <c r="AD177" s="6"/>
      <c r="AE177" s="6"/>
      <c r="AF177" s="6"/>
      <c r="AG177" s="6"/>
      <c r="AH177" s="6"/>
      <c r="AI177" s="6"/>
      <c r="AJ177" s="6"/>
      <c r="AK177" s="6"/>
      <c r="AL177" s="6"/>
      <c r="AM177" s="6"/>
      <c r="AN177" s="6"/>
      <c r="AO177" s="6"/>
      <c r="AP177" s="6"/>
      <c r="AQ177" s="6"/>
      <c r="AR177" s="6"/>
      <c r="AS177" s="6"/>
      <c r="AT177" s="6"/>
      <c r="AU177" s="6"/>
      <c r="AV177" s="6"/>
      <c r="AW177" s="6"/>
      <c r="AX177" s="6"/>
      <c r="AY177" s="6"/>
      <c r="AZ177" s="6"/>
      <c r="BA177" s="6"/>
      <c r="BB177" s="6"/>
      <c r="BC177" s="6"/>
      <c r="BD177" s="6"/>
      <c r="BE177" s="6"/>
      <c r="BF177" s="6"/>
      <c r="BG177" s="6"/>
      <c r="BH177" s="6"/>
      <c r="BI177" s="6"/>
      <c r="BJ177" s="6"/>
      <c r="BK177" s="6"/>
      <c r="BL177" s="6"/>
      <c r="BM177" s="6"/>
      <c r="BN177" s="6"/>
      <c r="BO177" s="6"/>
      <c r="BP177" s="6"/>
      <c r="BQ177" s="6"/>
      <c r="BR177" s="6"/>
      <c r="BS177" s="6"/>
      <c r="BT177" s="6"/>
      <c r="BU177" s="6"/>
      <c r="BV177" s="6"/>
      <c r="BW177" s="6"/>
      <c r="BX177" s="6"/>
      <c r="BY177" s="6"/>
      <c r="BZ177" s="6"/>
      <c r="CA177" s="6"/>
      <c r="CB177" s="6"/>
      <c r="CC177" s="6"/>
      <c r="CD177" s="6"/>
      <c r="CE177" s="6"/>
      <c r="CF177" s="6"/>
      <c r="CG177" s="6"/>
      <c r="CH177" s="6"/>
      <c r="CI177" s="6"/>
      <c r="CJ177" s="6"/>
      <c r="CK177" s="6"/>
      <c r="CL177" s="6"/>
      <c r="CM177" s="6"/>
      <c r="CN177" s="6"/>
      <c r="CO177" s="6"/>
      <c r="CP177" s="6"/>
      <c r="CQ177" s="6"/>
      <c r="CR177" s="6"/>
      <c r="CS177" s="6"/>
      <c r="CT177" s="6"/>
      <c r="CU177" s="6"/>
      <c r="CV177" s="6"/>
      <c r="CW177" s="6"/>
      <c r="CX177" s="6"/>
    </row>
    <row r="178" spans="10:102" x14ac:dyDescent="0.25">
      <c r="J178" s="109"/>
      <c r="K178" s="6"/>
      <c r="L178" s="6"/>
      <c r="M178" s="6"/>
      <c r="N178" s="6"/>
      <c r="O178" s="6"/>
      <c r="P178" s="6"/>
      <c r="Q178" s="6"/>
      <c r="R178" s="6"/>
      <c r="S178" s="6"/>
      <c r="T178" s="6"/>
      <c r="U178" s="6"/>
      <c r="V178" s="6"/>
      <c r="W178" s="6"/>
      <c r="X178" s="6"/>
      <c r="Y178" s="6"/>
      <c r="Z178" s="6"/>
      <c r="AA178" s="6"/>
      <c r="AB178" s="6"/>
      <c r="AC178" s="6"/>
      <c r="AD178" s="6"/>
      <c r="AE178" s="6"/>
      <c r="AF178" s="6"/>
      <c r="AG178" s="6"/>
      <c r="AH178" s="6"/>
      <c r="AI178" s="6"/>
      <c r="AJ178" s="6"/>
      <c r="AK178" s="6"/>
      <c r="AL178" s="6"/>
      <c r="AM178" s="6"/>
      <c r="AN178" s="6"/>
      <c r="AO178" s="6"/>
      <c r="AP178" s="6"/>
      <c r="AQ178" s="6"/>
      <c r="AR178" s="6"/>
      <c r="AS178" s="6"/>
      <c r="AT178" s="6"/>
      <c r="AU178" s="6"/>
      <c r="AV178" s="6"/>
      <c r="AW178" s="6"/>
      <c r="AX178" s="6"/>
      <c r="AY178" s="6"/>
      <c r="AZ178" s="6"/>
      <c r="BA178" s="6"/>
      <c r="BB178" s="6"/>
      <c r="BC178" s="6"/>
      <c r="BD178" s="6"/>
      <c r="BE178" s="6"/>
      <c r="BF178" s="6"/>
      <c r="BG178" s="6"/>
      <c r="BH178" s="6"/>
      <c r="BI178" s="6"/>
      <c r="BJ178" s="6"/>
      <c r="BK178" s="6"/>
      <c r="BL178" s="6"/>
      <c r="BM178" s="6"/>
      <c r="BN178" s="6"/>
      <c r="BO178" s="6"/>
      <c r="BP178" s="6"/>
      <c r="BQ178" s="6"/>
      <c r="BR178" s="6"/>
      <c r="BS178" s="6"/>
      <c r="BT178" s="6"/>
      <c r="BU178" s="6"/>
      <c r="BV178" s="6"/>
      <c r="BW178" s="6"/>
      <c r="BX178" s="6"/>
      <c r="BY178" s="6"/>
      <c r="BZ178" s="6"/>
      <c r="CA178" s="6"/>
      <c r="CB178" s="6"/>
      <c r="CC178" s="6"/>
      <c r="CD178" s="6"/>
      <c r="CE178" s="6"/>
      <c r="CF178" s="6"/>
      <c r="CG178" s="6"/>
      <c r="CH178" s="6"/>
      <c r="CI178" s="6"/>
      <c r="CJ178" s="6"/>
      <c r="CK178" s="6"/>
      <c r="CL178" s="6"/>
      <c r="CM178" s="6"/>
      <c r="CN178" s="6"/>
      <c r="CO178" s="6"/>
      <c r="CP178" s="6"/>
      <c r="CQ178" s="6"/>
      <c r="CR178" s="6"/>
      <c r="CS178" s="6"/>
      <c r="CT178" s="6"/>
      <c r="CU178" s="6"/>
      <c r="CV178" s="6"/>
      <c r="CW178" s="6"/>
      <c r="CX178" s="6"/>
    </row>
    <row r="179" spans="10:102" x14ac:dyDescent="0.25">
      <c r="J179" s="109"/>
      <c r="K179" s="6"/>
      <c r="L179" s="6"/>
      <c r="M179" s="6"/>
      <c r="N179" s="6"/>
      <c r="O179" s="6"/>
      <c r="P179" s="6"/>
      <c r="Q179" s="6"/>
      <c r="R179" s="6"/>
      <c r="S179" s="6"/>
      <c r="T179" s="6"/>
      <c r="U179" s="6"/>
      <c r="V179" s="6"/>
      <c r="W179" s="6"/>
      <c r="X179" s="6"/>
      <c r="Y179" s="6"/>
      <c r="Z179" s="6"/>
      <c r="AA179" s="6"/>
      <c r="AB179" s="6"/>
      <c r="AC179" s="6"/>
      <c r="AD179" s="6"/>
      <c r="AE179" s="6"/>
      <c r="AF179" s="6"/>
      <c r="AG179" s="6"/>
      <c r="AH179" s="6"/>
      <c r="AI179" s="6"/>
      <c r="AJ179" s="6"/>
      <c r="AK179" s="6"/>
      <c r="AL179" s="6"/>
      <c r="AM179" s="6"/>
      <c r="AN179" s="6"/>
      <c r="AO179" s="6"/>
      <c r="AP179" s="6"/>
      <c r="AQ179" s="6"/>
      <c r="AR179" s="6"/>
      <c r="AS179" s="6"/>
      <c r="AT179" s="6"/>
      <c r="AU179" s="6"/>
      <c r="AV179" s="6"/>
      <c r="AW179" s="6"/>
      <c r="AX179" s="6"/>
      <c r="AY179" s="6"/>
      <c r="AZ179" s="6"/>
      <c r="BA179" s="6"/>
      <c r="BB179" s="6"/>
      <c r="BC179" s="6"/>
      <c r="BD179" s="6"/>
      <c r="BE179" s="6"/>
      <c r="BF179" s="6"/>
      <c r="BG179" s="6"/>
      <c r="BH179" s="6"/>
      <c r="BI179" s="6"/>
      <c r="BJ179" s="6"/>
      <c r="BK179" s="6"/>
      <c r="BL179" s="6"/>
      <c r="BM179" s="6"/>
      <c r="BN179" s="6"/>
      <c r="BO179" s="6"/>
      <c r="BP179" s="6"/>
      <c r="BQ179" s="6"/>
      <c r="BR179" s="6"/>
      <c r="BS179" s="6"/>
      <c r="BT179" s="6"/>
      <c r="BU179" s="6"/>
      <c r="BV179" s="6"/>
      <c r="BW179" s="6"/>
      <c r="BX179" s="6"/>
      <c r="BY179" s="6"/>
      <c r="BZ179" s="6"/>
      <c r="CA179" s="6"/>
      <c r="CB179" s="6"/>
      <c r="CC179" s="6"/>
      <c r="CD179" s="6"/>
      <c r="CE179" s="6"/>
      <c r="CF179" s="6"/>
      <c r="CG179" s="6"/>
      <c r="CH179" s="6"/>
      <c r="CI179" s="6"/>
      <c r="CJ179" s="6"/>
      <c r="CK179" s="6"/>
      <c r="CL179" s="6"/>
      <c r="CM179" s="6"/>
      <c r="CN179" s="6"/>
      <c r="CO179" s="6"/>
      <c r="CP179" s="6"/>
      <c r="CQ179" s="6"/>
      <c r="CR179" s="6"/>
      <c r="CS179" s="6"/>
      <c r="CT179" s="6"/>
      <c r="CU179" s="6"/>
      <c r="CV179" s="6"/>
      <c r="CW179" s="6"/>
      <c r="CX179" s="6"/>
    </row>
    <row r="180" spans="10:102" x14ac:dyDescent="0.25">
      <c r="J180" s="109"/>
      <c r="K180" s="6"/>
      <c r="L180" s="6"/>
      <c r="M180" s="6"/>
      <c r="N180" s="6"/>
      <c r="O180" s="6"/>
      <c r="P180" s="6"/>
      <c r="Q180" s="6"/>
      <c r="R180" s="6"/>
      <c r="S180" s="6"/>
      <c r="T180" s="6"/>
      <c r="U180" s="6"/>
      <c r="V180" s="6"/>
      <c r="W180" s="6"/>
      <c r="X180" s="6"/>
      <c r="Y180" s="6"/>
      <c r="Z180" s="6"/>
      <c r="AA180" s="6"/>
      <c r="AB180" s="6"/>
      <c r="AC180" s="6"/>
      <c r="AD180" s="6"/>
      <c r="AE180" s="6"/>
      <c r="AF180" s="6"/>
      <c r="AG180" s="6"/>
      <c r="AH180" s="6"/>
      <c r="AI180" s="6"/>
      <c r="AJ180" s="6"/>
      <c r="AK180" s="6"/>
      <c r="AL180" s="6"/>
      <c r="AM180" s="6"/>
      <c r="AN180" s="6"/>
      <c r="AO180" s="6"/>
      <c r="AP180" s="6"/>
      <c r="AQ180" s="6"/>
      <c r="AR180" s="6"/>
      <c r="AS180" s="6"/>
      <c r="AT180" s="6"/>
      <c r="AU180" s="6"/>
      <c r="AV180" s="6"/>
      <c r="AW180" s="6"/>
      <c r="AX180" s="6"/>
      <c r="AY180" s="6"/>
      <c r="AZ180" s="6"/>
      <c r="BA180" s="6"/>
      <c r="BB180" s="6"/>
      <c r="BC180" s="6"/>
      <c r="BD180" s="6"/>
      <c r="BE180" s="6"/>
      <c r="BF180" s="6"/>
      <c r="BG180" s="6"/>
      <c r="BH180" s="6"/>
      <c r="BI180" s="6"/>
      <c r="BJ180" s="6"/>
      <c r="BK180" s="6"/>
      <c r="BL180" s="6"/>
      <c r="BM180" s="6"/>
      <c r="BN180" s="6"/>
      <c r="BO180" s="6"/>
      <c r="BP180" s="6"/>
      <c r="BQ180" s="6"/>
      <c r="BR180" s="6"/>
      <c r="BS180" s="6"/>
      <c r="BT180" s="6"/>
      <c r="BU180" s="6"/>
      <c r="BV180" s="6"/>
      <c r="BW180" s="6"/>
      <c r="BX180" s="6"/>
      <c r="BY180" s="6"/>
      <c r="BZ180" s="6"/>
      <c r="CA180" s="6"/>
      <c r="CB180" s="6"/>
      <c r="CC180" s="6"/>
      <c r="CD180" s="6"/>
      <c r="CE180" s="6"/>
      <c r="CF180" s="6"/>
      <c r="CG180" s="6"/>
      <c r="CH180" s="6"/>
      <c r="CI180" s="6"/>
      <c r="CJ180" s="6"/>
      <c r="CK180" s="6"/>
      <c r="CL180" s="6"/>
      <c r="CM180" s="6"/>
      <c r="CN180" s="6"/>
      <c r="CO180" s="6"/>
      <c r="CP180" s="6"/>
      <c r="CQ180" s="6"/>
      <c r="CR180" s="6"/>
      <c r="CS180" s="6"/>
      <c r="CT180" s="6"/>
      <c r="CU180" s="6"/>
      <c r="CV180" s="6"/>
      <c r="CW180" s="6"/>
      <c r="CX180" s="6"/>
    </row>
    <row r="181" spans="10:102" x14ac:dyDescent="0.25">
      <c r="J181" s="109"/>
      <c r="K181" s="6"/>
      <c r="L181" s="6"/>
      <c r="M181" s="6"/>
      <c r="N181" s="6"/>
      <c r="O181" s="6"/>
      <c r="P181" s="6"/>
      <c r="Q181" s="6"/>
      <c r="R181" s="6"/>
      <c r="S181" s="6"/>
      <c r="T181" s="6"/>
      <c r="U181" s="6"/>
      <c r="V181" s="6"/>
      <c r="W181" s="6"/>
      <c r="X181" s="6"/>
      <c r="Y181" s="6"/>
      <c r="Z181" s="6"/>
      <c r="AA181" s="6"/>
      <c r="AB181" s="6"/>
      <c r="AC181" s="6"/>
      <c r="AD181" s="6"/>
      <c r="AE181" s="6"/>
      <c r="AF181" s="6"/>
      <c r="AG181" s="6"/>
      <c r="AH181" s="6"/>
      <c r="AI181" s="6"/>
      <c r="AJ181" s="6"/>
      <c r="AK181" s="6"/>
      <c r="AL181" s="6"/>
      <c r="AM181" s="6"/>
      <c r="AN181" s="6"/>
      <c r="AO181" s="6"/>
      <c r="AP181" s="6"/>
      <c r="AQ181" s="6"/>
      <c r="AR181" s="6"/>
      <c r="AS181" s="6"/>
      <c r="AT181" s="6"/>
      <c r="AU181" s="6"/>
      <c r="AV181" s="6"/>
      <c r="AW181" s="6"/>
      <c r="AX181" s="6"/>
      <c r="AY181" s="6"/>
      <c r="AZ181" s="6"/>
      <c r="BA181" s="6"/>
      <c r="BB181" s="6"/>
      <c r="BC181" s="6"/>
      <c r="BD181" s="6"/>
      <c r="BE181" s="6"/>
      <c r="BF181" s="6"/>
      <c r="BG181" s="6"/>
      <c r="BH181" s="6"/>
      <c r="BI181" s="6"/>
      <c r="BJ181" s="6"/>
      <c r="BK181" s="6"/>
      <c r="BL181" s="6"/>
      <c r="BM181" s="6"/>
      <c r="BN181" s="6"/>
      <c r="BO181" s="6"/>
      <c r="BP181" s="6"/>
      <c r="BQ181" s="6"/>
      <c r="BR181" s="6"/>
      <c r="BS181" s="6"/>
      <c r="BT181" s="6"/>
      <c r="BU181" s="6"/>
      <c r="BV181" s="6"/>
      <c r="BW181" s="6"/>
      <c r="BX181" s="6"/>
      <c r="BY181" s="6"/>
      <c r="BZ181" s="6"/>
      <c r="CA181" s="6"/>
      <c r="CB181" s="6"/>
      <c r="CC181" s="6"/>
      <c r="CD181" s="6"/>
      <c r="CE181" s="6"/>
      <c r="CF181" s="6"/>
      <c r="CG181" s="6"/>
      <c r="CH181" s="6"/>
      <c r="CI181" s="6"/>
      <c r="CJ181" s="6"/>
      <c r="CK181" s="6"/>
      <c r="CL181" s="6"/>
      <c r="CM181" s="6"/>
      <c r="CN181" s="6"/>
      <c r="CO181" s="6"/>
      <c r="CP181" s="6"/>
      <c r="CQ181" s="6"/>
      <c r="CR181" s="6"/>
      <c r="CS181" s="6"/>
      <c r="CT181" s="6"/>
      <c r="CU181" s="6"/>
      <c r="CV181" s="6"/>
      <c r="CW181" s="6"/>
      <c r="CX181" s="6"/>
    </row>
    <row r="182" spans="10:102" x14ac:dyDescent="0.25">
      <c r="J182" s="109"/>
      <c r="K182" s="6"/>
      <c r="L182" s="6"/>
      <c r="M182" s="6"/>
      <c r="N182" s="6"/>
      <c r="O182" s="6"/>
      <c r="P182" s="6"/>
      <c r="Q182" s="6"/>
      <c r="R182" s="6"/>
      <c r="S182" s="6"/>
      <c r="T182" s="6"/>
      <c r="U182" s="6"/>
      <c r="V182" s="6"/>
      <c r="W182" s="6"/>
      <c r="X182" s="6"/>
      <c r="Y182" s="6"/>
      <c r="Z182" s="6"/>
      <c r="AA182" s="6"/>
      <c r="AB182" s="6"/>
      <c r="AC182" s="6"/>
      <c r="AD182" s="6"/>
      <c r="AE182" s="6"/>
      <c r="AF182" s="6"/>
      <c r="AG182" s="6"/>
      <c r="AH182" s="6"/>
      <c r="AI182" s="6"/>
      <c r="AJ182" s="6"/>
      <c r="AK182" s="6"/>
      <c r="AL182" s="6"/>
      <c r="AM182" s="6"/>
      <c r="AN182" s="6"/>
      <c r="AO182" s="6"/>
      <c r="AP182" s="6"/>
      <c r="AQ182" s="6"/>
      <c r="AR182" s="6"/>
      <c r="AS182" s="6"/>
      <c r="AT182" s="6"/>
      <c r="AU182" s="6"/>
      <c r="AV182" s="6"/>
      <c r="AW182" s="6"/>
      <c r="AX182" s="6"/>
      <c r="AY182" s="6"/>
      <c r="AZ182" s="6"/>
      <c r="BA182" s="6"/>
      <c r="BB182" s="6"/>
      <c r="BC182" s="6"/>
      <c r="BD182" s="6"/>
      <c r="BE182" s="6"/>
      <c r="BF182" s="6"/>
      <c r="BG182" s="6"/>
      <c r="BH182" s="6"/>
      <c r="BI182" s="6"/>
      <c r="BJ182" s="6"/>
      <c r="BK182" s="6"/>
      <c r="BL182" s="6"/>
      <c r="BM182" s="6"/>
      <c r="BN182" s="6"/>
      <c r="BO182" s="6"/>
      <c r="BP182" s="6"/>
      <c r="BQ182" s="6"/>
      <c r="BR182" s="6"/>
      <c r="BS182" s="6"/>
      <c r="BT182" s="6"/>
      <c r="BU182" s="6"/>
      <c r="BV182" s="6"/>
      <c r="BW182" s="6"/>
      <c r="BX182" s="6"/>
      <c r="BY182" s="6"/>
      <c r="BZ182" s="6"/>
      <c r="CA182" s="6"/>
      <c r="CB182" s="6"/>
      <c r="CC182" s="6"/>
      <c r="CD182" s="6"/>
      <c r="CE182" s="6"/>
      <c r="CF182" s="6"/>
      <c r="CG182" s="6"/>
      <c r="CH182" s="6"/>
      <c r="CI182" s="6"/>
      <c r="CJ182" s="6"/>
      <c r="CK182" s="6"/>
      <c r="CL182" s="6"/>
      <c r="CM182" s="6"/>
      <c r="CN182" s="6"/>
      <c r="CO182" s="6"/>
      <c r="CP182" s="6"/>
      <c r="CQ182" s="6"/>
      <c r="CR182" s="6"/>
      <c r="CS182" s="6"/>
      <c r="CT182" s="6"/>
      <c r="CU182" s="6"/>
      <c r="CV182" s="6"/>
      <c r="CW182" s="6"/>
      <c r="CX182" s="6"/>
    </row>
    <row r="183" spans="10:102" x14ac:dyDescent="0.25">
      <c r="J183" s="109"/>
      <c r="K183" s="6"/>
      <c r="L183" s="6"/>
      <c r="M183" s="6"/>
      <c r="N183" s="6"/>
      <c r="O183" s="6"/>
      <c r="P183" s="6"/>
      <c r="Q183" s="6"/>
      <c r="R183" s="6"/>
      <c r="S183" s="6"/>
      <c r="T183" s="6"/>
      <c r="U183" s="6"/>
      <c r="V183" s="6"/>
      <c r="W183" s="6"/>
      <c r="X183" s="6"/>
      <c r="Y183" s="6"/>
      <c r="Z183" s="6"/>
      <c r="AA183" s="6"/>
      <c r="AB183" s="6"/>
      <c r="AC183" s="6"/>
      <c r="AD183" s="6"/>
      <c r="AE183" s="6"/>
      <c r="AF183" s="6"/>
      <c r="AG183" s="6"/>
      <c r="AH183" s="6"/>
      <c r="AI183" s="6"/>
      <c r="AJ183" s="6"/>
      <c r="AK183" s="6"/>
      <c r="AL183" s="6"/>
      <c r="AM183" s="6"/>
      <c r="AN183" s="6"/>
      <c r="AO183" s="6"/>
      <c r="AP183" s="6"/>
      <c r="AQ183" s="6"/>
      <c r="AR183" s="6"/>
      <c r="AS183" s="6"/>
      <c r="AT183" s="6"/>
      <c r="AU183" s="6"/>
      <c r="AV183" s="6"/>
      <c r="AW183" s="6"/>
      <c r="AX183" s="6"/>
      <c r="AY183" s="6"/>
      <c r="AZ183" s="6"/>
      <c r="BA183" s="6"/>
      <c r="BB183" s="6"/>
      <c r="BC183" s="6"/>
      <c r="BD183" s="6"/>
      <c r="BE183" s="6"/>
      <c r="BF183" s="6"/>
      <c r="BG183" s="6"/>
      <c r="BH183" s="6"/>
      <c r="BI183" s="6"/>
      <c r="BJ183" s="6"/>
      <c r="BK183" s="6"/>
      <c r="BL183" s="6"/>
      <c r="BM183" s="6"/>
      <c r="BN183" s="6"/>
      <c r="BO183" s="6"/>
      <c r="BP183" s="6"/>
      <c r="BQ183" s="6"/>
      <c r="BR183" s="6"/>
      <c r="BS183" s="6"/>
      <c r="BT183" s="6"/>
      <c r="BU183" s="6"/>
      <c r="BV183" s="6"/>
      <c r="BW183" s="6"/>
      <c r="BX183" s="6"/>
      <c r="BY183" s="6"/>
      <c r="BZ183" s="6"/>
      <c r="CA183" s="6"/>
      <c r="CB183" s="6"/>
      <c r="CC183" s="6"/>
      <c r="CD183" s="6"/>
      <c r="CE183" s="6"/>
      <c r="CF183" s="6"/>
      <c r="CG183" s="6"/>
      <c r="CH183" s="6"/>
      <c r="CI183" s="6"/>
      <c r="CJ183" s="6"/>
      <c r="CK183" s="6"/>
      <c r="CL183" s="6"/>
      <c r="CM183" s="6"/>
      <c r="CN183" s="6"/>
      <c r="CO183" s="6"/>
      <c r="CP183" s="6"/>
      <c r="CQ183" s="6"/>
      <c r="CR183" s="6"/>
      <c r="CS183" s="6"/>
      <c r="CT183" s="6"/>
      <c r="CU183" s="6"/>
      <c r="CV183" s="6"/>
      <c r="CW183" s="6"/>
      <c r="CX183" s="6"/>
    </row>
    <row r="184" spans="10:102" x14ac:dyDescent="0.25">
      <c r="J184" s="109"/>
      <c r="K184" s="6"/>
      <c r="L184" s="6"/>
      <c r="M184" s="6"/>
      <c r="N184" s="6"/>
      <c r="O184" s="6"/>
      <c r="P184" s="6"/>
      <c r="Q184" s="6"/>
      <c r="R184" s="6"/>
      <c r="S184" s="6"/>
      <c r="T184" s="6"/>
      <c r="U184" s="6"/>
      <c r="V184" s="6"/>
      <c r="W184" s="6"/>
      <c r="X184" s="6"/>
      <c r="Y184" s="6"/>
      <c r="Z184" s="6"/>
      <c r="AA184" s="6"/>
      <c r="AB184" s="6"/>
      <c r="AC184" s="6"/>
      <c r="AD184" s="6"/>
      <c r="AE184" s="6"/>
      <c r="AF184" s="6"/>
      <c r="AG184" s="6"/>
      <c r="AH184" s="6"/>
      <c r="AI184" s="6"/>
      <c r="AJ184" s="6"/>
      <c r="AK184" s="6"/>
      <c r="AL184" s="6"/>
      <c r="AM184" s="6"/>
      <c r="AN184" s="6"/>
      <c r="AO184" s="6"/>
      <c r="AP184" s="6"/>
      <c r="AQ184" s="6"/>
      <c r="AR184" s="6"/>
      <c r="AS184" s="6"/>
      <c r="AT184" s="6"/>
      <c r="AU184" s="6"/>
      <c r="AV184" s="6"/>
      <c r="AW184" s="6"/>
      <c r="AX184" s="6"/>
      <c r="AY184" s="6"/>
      <c r="AZ184" s="6"/>
      <c r="BA184" s="6"/>
      <c r="BB184" s="6"/>
      <c r="BC184" s="6"/>
      <c r="BD184" s="6"/>
      <c r="BE184" s="6"/>
      <c r="BF184" s="6"/>
      <c r="BG184" s="6"/>
      <c r="BH184" s="6"/>
      <c r="BI184" s="6"/>
      <c r="BJ184" s="6"/>
      <c r="BK184" s="6"/>
      <c r="BL184" s="6"/>
      <c r="BM184" s="6"/>
      <c r="BN184" s="6"/>
      <c r="BO184" s="6"/>
      <c r="BP184" s="6"/>
      <c r="BQ184" s="6"/>
      <c r="BR184" s="6"/>
      <c r="BS184" s="6"/>
      <c r="BT184" s="6"/>
      <c r="BU184" s="6"/>
      <c r="BV184" s="6"/>
      <c r="BW184" s="6"/>
      <c r="BX184" s="6"/>
      <c r="BY184" s="6"/>
      <c r="BZ184" s="6"/>
      <c r="CA184" s="6"/>
      <c r="CB184" s="6"/>
      <c r="CC184" s="6"/>
      <c r="CD184" s="6"/>
      <c r="CE184" s="6"/>
      <c r="CF184" s="6"/>
      <c r="CG184" s="6"/>
      <c r="CH184" s="6"/>
      <c r="CI184" s="6"/>
      <c r="CJ184" s="6"/>
      <c r="CK184" s="6"/>
      <c r="CL184" s="6"/>
      <c r="CM184" s="6"/>
      <c r="CN184" s="6"/>
      <c r="CO184" s="6"/>
      <c r="CP184" s="6"/>
      <c r="CQ184" s="6"/>
      <c r="CR184" s="6"/>
      <c r="CS184" s="6"/>
      <c r="CT184" s="6"/>
      <c r="CU184" s="6"/>
      <c r="CV184" s="6"/>
      <c r="CW184" s="6"/>
      <c r="CX184" s="6"/>
    </row>
    <row r="185" spans="10:102" x14ac:dyDescent="0.25">
      <c r="J185" s="109"/>
      <c r="K185" s="6"/>
      <c r="L185" s="6"/>
      <c r="M185" s="6"/>
      <c r="N185" s="6"/>
      <c r="O185" s="6"/>
      <c r="P185" s="6"/>
      <c r="Q185" s="6"/>
      <c r="R185" s="6"/>
      <c r="S185" s="6"/>
      <c r="T185" s="6"/>
      <c r="U185" s="6"/>
      <c r="V185" s="6"/>
      <c r="W185" s="6"/>
      <c r="X185" s="6"/>
      <c r="Y185" s="6"/>
      <c r="Z185" s="6"/>
      <c r="AA185" s="6"/>
      <c r="AB185" s="6"/>
      <c r="AC185" s="6"/>
      <c r="AD185" s="6"/>
      <c r="AE185" s="6"/>
      <c r="AF185" s="6"/>
      <c r="AG185" s="6"/>
      <c r="AH185" s="6"/>
      <c r="AI185" s="6"/>
      <c r="AJ185" s="6"/>
      <c r="AK185" s="6"/>
      <c r="AL185" s="6"/>
      <c r="AM185" s="6"/>
      <c r="AN185" s="6"/>
      <c r="AO185" s="6"/>
      <c r="AP185" s="6"/>
      <c r="AQ185" s="6"/>
      <c r="AR185" s="6"/>
      <c r="AS185" s="6"/>
      <c r="AT185" s="6"/>
      <c r="AU185" s="6"/>
      <c r="AV185" s="6"/>
      <c r="AW185" s="6"/>
      <c r="AX185" s="6"/>
      <c r="AY185" s="6"/>
      <c r="AZ185" s="6"/>
      <c r="BA185" s="6"/>
      <c r="BB185" s="6"/>
      <c r="BC185" s="6"/>
      <c r="BD185" s="6"/>
      <c r="BE185" s="6"/>
      <c r="BF185" s="6"/>
      <c r="BG185" s="6"/>
      <c r="BH185" s="6"/>
      <c r="BI185" s="6"/>
      <c r="BJ185" s="6"/>
      <c r="BK185" s="6"/>
      <c r="BL185" s="6"/>
      <c r="BM185" s="6"/>
      <c r="BN185" s="6"/>
      <c r="BO185" s="6"/>
      <c r="BP185" s="6"/>
      <c r="BQ185" s="6"/>
      <c r="BR185" s="6"/>
      <c r="BS185" s="6"/>
      <c r="BT185" s="6"/>
      <c r="BU185" s="6"/>
      <c r="BV185" s="6"/>
      <c r="BW185" s="6"/>
      <c r="BX185" s="6"/>
      <c r="BY185" s="6"/>
      <c r="BZ185" s="6"/>
      <c r="CA185" s="6"/>
      <c r="CB185" s="6"/>
      <c r="CC185" s="6"/>
      <c r="CD185" s="6"/>
      <c r="CE185" s="6"/>
      <c r="CF185" s="6"/>
      <c r="CG185" s="6"/>
      <c r="CH185" s="6"/>
      <c r="CI185" s="6"/>
      <c r="CJ185" s="6"/>
      <c r="CK185" s="6"/>
      <c r="CL185" s="6"/>
      <c r="CM185" s="6"/>
      <c r="CN185" s="6"/>
      <c r="CO185" s="6"/>
      <c r="CP185" s="6"/>
      <c r="CQ185" s="6"/>
      <c r="CR185" s="6"/>
      <c r="CS185" s="6"/>
      <c r="CT185" s="6"/>
      <c r="CU185" s="6"/>
      <c r="CV185" s="6"/>
      <c r="CW185" s="6"/>
      <c r="CX185" s="6"/>
    </row>
    <row r="186" spans="10:102" x14ac:dyDescent="0.25">
      <c r="J186" s="109"/>
      <c r="K186" s="6"/>
      <c r="L186" s="6"/>
      <c r="M186" s="6"/>
      <c r="N186" s="6"/>
      <c r="O186" s="6"/>
      <c r="P186" s="6"/>
      <c r="Q186" s="6"/>
      <c r="R186" s="6"/>
      <c r="S186" s="6"/>
      <c r="T186" s="6"/>
      <c r="U186" s="6"/>
      <c r="V186" s="6"/>
      <c r="W186" s="6"/>
      <c r="X186" s="6"/>
      <c r="Y186" s="6"/>
      <c r="Z186" s="6"/>
      <c r="AA186" s="6"/>
      <c r="AB186" s="6"/>
      <c r="AC186" s="6"/>
      <c r="AD186" s="6"/>
      <c r="AE186" s="6"/>
      <c r="AF186" s="6"/>
      <c r="AG186" s="6"/>
      <c r="AH186" s="6"/>
      <c r="AI186" s="6"/>
      <c r="AJ186" s="6"/>
      <c r="AK186" s="6"/>
      <c r="AL186" s="6"/>
      <c r="AM186" s="6"/>
      <c r="AN186" s="6"/>
      <c r="AO186" s="6"/>
      <c r="AP186" s="6"/>
      <c r="AQ186" s="6"/>
      <c r="AR186" s="6"/>
      <c r="AS186" s="6"/>
      <c r="AT186" s="6"/>
      <c r="AU186" s="6"/>
      <c r="AV186" s="6"/>
      <c r="AW186" s="6"/>
      <c r="AX186" s="6"/>
      <c r="AY186" s="6"/>
      <c r="AZ186" s="6"/>
      <c r="BA186" s="6"/>
      <c r="BB186" s="6"/>
      <c r="BC186" s="6"/>
      <c r="BD186" s="6"/>
      <c r="BE186" s="6"/>
      <c r="BF186" s="6"/>
      <c r="BG186" s="6"/>
      <c r="BH186" s="6"/>
      <c r="BI186" s="6"/>
      <c r="BJ186" s="6"/>
      <c r="BK186" s="6"/>
      <c r="BL186" s="6"/>
      <c r="BM186" s="6"/>
      <c r="BN186" s="6"/>
      <c r="BO186" s="6"/>
      <c r="BP186" s="6"/>
      <c r="BQ186" s="6"/>
      <c r="BR186" s="6"/>
      <c r="BS186" s="6"/>
      <c r="BT186" s="6"/>
      <c r="BU186" s="6"/>
      <c r="BV186" s="6"/>
      <c r="BW186" s="6"/>
      <c r="BX186" s="6"/>
      <c r="BY186" s="6"/>
      <c r="BZ186" s="6"/>
      <c r="CA186" s="6"/>
      <c r="CB186" s="6"/>
      <c r="CC186" s="6"/>
      <c r="CD186" s="6"/>
      <c r="CE186" s="6"/>
      <c r="CF186" s="6"/>
      <c r="CG186" s="6"/>
      <c r="CH186" s="6"/>
      <c r="CI186" s="6"/>
      <c r="CJ186" s="6"/>
      <c r="CK186" s="6"/>
      <c r="CL186" s="6"/>
      <c r="CM186" s="6"/>
      <c r="CN186" s="6"/>
      <c r="CO186" s="6"/>
      <c r="CP186" s="6"/>
      <c r="CQ186" s="6"/>
      <c r="CR186" s="6"/>
      <c r="CS186" s="6"/>
      <c r="CT186" s="6"/>
      <c r="CU186" s="6"/>
      <c r="CV186" s="6"/>
      <c r="CW186" s="6"/>
      <c r="CX186" s="6"/>
    </row>
    <row r="187" spans="10:102" x14ac:dyDescent="0.25">
      <c r="J187" s="109"/>
      <c r="K187" s="6"/>
      <c r="L187" s="6"/>
      <c r="M187" s="6"/>
      <c r="N187" s="6"/>
      <c r="O187" s="6"/>
      <c r="P187" s="6"/>
      <c r="Q187" s="6"/>
      <c r="R187" s="6"/>
      <c r="S187" s="6"/>
      <c r="T187" s="6"/>
      <c r="U187" s="6"/>
      <c r="V187" s="6"/>
      <c r="W187" s="6"/>
      <c r="X187" s="6"/>
      <c r="Y187" s="6"/>
      <c r="Z187" s="6"/>
      <c r="AA187" s="6"/>
      <c r="AB187" s="6"/>
      <c r="AC187" s="6"/>
      <c r="AD187" s="6"/>
      <c r="AE187" s="6"/>
      <c r="AF187" s="6"/>
      <c r="AG187" s="6"/>
      <c r="AH187" s="6"/>
      <c r="AI187" s="6"/>
      <c r="AJ187" s="6"/>
      <c r="AK187" s="6"/>
      <c r="AL187" s="6"/>
      <c r="AM187" s="6"/>
      <c r="AN187" s="6"/>
      <c r="AO187" s="6"/>
      <c r="AP187" s="6"/>
      <c r="AQ187" s="6"/>
      <c r="AR187" s="6"/>
      <c r="AS187" s="6"/>
      <c r="AT187" s="6"/>
      <c r="AU187" s="6"/>
      <c r="AV187" s="6"/>
      <c r="AW187" s="6"/>
      <c r="AX187" s="6"/>
      <c r="AY187" s="6"/>
      <c r="AZ187" s="6"/>
      <c r="BA187" s="6"/>
      <c r="BB187" s="6"/>
      <c r="BC187" s="6"/>
      <c r="BD187" s="6"/>
      <c r="BE187" s="6"/>
      <c r="BF187" s="6"/>
      <c r="BG187" s="6"/>
      <c r="BH187" s="6"/>
      <c r="BI187" s="6"/>
      <c r="BJ187" s="6"/>
      <c r="BK187" s="6"/>
      <c r="BL187" s="6"/>
      <c r="BM187" s="6"/>
      <c r="BN187" s="6"/>
      <c r="BO187" s="6"/>
      <c r="BP187" s="6"/>
      <c r="BQ187" s="6"/>
      <c r="BR187" s="6"/>
      <c r="BS187" s="6"/>
      <c r="BT187" s="6"/>
      <c r="BU187" s="6"/>
      <c r="BV187" s="6"/>
      <c r="BW187" s="6"/>
      <c r="BX187" s="6"/>
      <c r="BY187" s="6"/>
      <c r="BZ187" s="6"/>
      <c r="CA187" s="6"/>
      <c r="CB187" s="6"/>
      <c r="CC187" s="6"/>
      <c r="CD187" s="6"/>
      <c r="CE187" s="6"/>
      <c r="CF187" s="6"/>
      <c r="CG187" s="6"/>
      <c r="CH187" s="6"/>
      <c r="CI187" s="6"/>
      <c r="CJ187" s="6"/>
      <c r="CK187" s="6"/>
      <c r="CL187" s="6"/>
      <c r="CM187" s="6"/>
      <c r="CN187" s="6"/>
      <c r="CO187" s="6"/>
      <c r="CP187" s="6"/>
      <c r="CQ187" s="6"/>
      <c r="CR187" s="6"/>
      <c r="CS187" s="6"/>
      <c r="CT187" s="6"/>
      <c r="CU187" s="6"/>
      <c r="CV187" s="6"/>
      <c r="CW187" s="6"/>
      <c r="CX187" s="6"/>
    </row>
    <row r="188" spans="10:102" x14ac:dyDescent="0.25">
      <c r="J188" s="109"/>
      <c r="K188" s="6"/>
      <c r="L188" s="6"/>
      <c r="M188" s="6"/>
      <c r="N188" s="6"/>
      <c r="O188" s="6"/>
      <c r="P188" s="6"/>
      <c r="Q188" s="6"/>
      <c r="R188" s="6"/>
      <c r="S188" s="6"/>
      <c r="T188" s="6"/>
      <c r="U188" s="6"/>
      <c r="V188" s="6"/>
      <c r="W188" s="6"/>
      <c r="X188" s="6"/>
      <c r="Y188" s="6"/>
      <c r="Z188" s="6"/>
      <c r="AA188" s="6"/>
      <c r="AB188" s="6"/>
      <c r="AC188" s="6"/>
      <c r="AD188" s="6"/>
      <c r="AE188" s="6"/>
      <c r="AF188" s="6"/>
      <c r="AG188" s="6"/>
      <c r="AH188" s="6"/>
      <c r="AI188" s="6"/>
      <c r="AJ188" s="6"/>
      <c r="AK188" s="6"/>
      <c r="AL188" s="6"/>
      <c r="AM188" s="6"/>
      <c r="AN188" s="6"/>
      <c r="AO188" s="6"/>
      <c r="AP188" s="6"/>
      <c r="AQ188" s="6"/>
      <c r="AR188" s="6"/>
      <c r="AS188" s="6"/>
      <c r="AT188" s="6"/>
      <c r="AU188" s="6"/>
      <c r="AV188" s="6"/>
      <c r="AW188" s="6"/>
      <c r="AX188" s="6"/>
      <c r="AY188" s="6"/>
      <c r="AZ188" s="6"/>
      <c r="BA188" s="6"/>
      <c r="BB188" s="6"/>
      <c r="BC188" s="6"/>
      <c r="BD188" s="6"/>
      <c r="BE188" s="6"/>
      <c r="BF188" s="6"/>
      <c r="BG188" s="6"/>
      <c r="BH188" s="6"/>
      <c r="BI188" s="6"/>
      <c r="BJ188" s="6"/>
      <c r="BK188" s="6"/>
      <c r="BL188" s="6"/>
      <c r="BM188" s="6"/>
      <c r="BN188" s="6"/>
      <c r="BO188" s="6"/>
      <c r="BP188" s="6"/>
      <c r="BQ188" s="6"/>
      <c r="BR188" s="6"/>
      <c r="BS188" s="6"/>
      <c r="BT188" s="6"/>
      <c r="BU188" s="6"/>
      <c r="BV188" s="6"/>
      <c r="BW188" s="6"/>
      <c r="BX188" s="6"/>
      <c r="BY188" s="6"/>
      <c r="BZ188" s="6"/>
      <c r="CA188" s="6"/>
      <c r="CB188" s="6"/>
      <c r="CC188" s="6"/>
      <c r="CD188" s="6"/>
      <c r="CE188" s="6"/>
      <c r="CF188" s="6"/>
      <c r="CG188" s="6"/>
      <c r="CH188" s="6"/>
      <c r="CI188" s="6"/>
      <c r="CJ188" s="6"/>
      <c r="CK188" s="6"/>
      <c r="CL188" s="6"/>
      <c r="CM188" s="6"/>
      <c r="CN188" s="6"/>
      <c r="CO188" s="6"/>
      <c r="CP188" s="6"/>
      <c r="CQ188" s="6"/>
      <c r="CR188" s="6"/>
      <c r="CS188" s="6"/>
      <c r="CT188" s="6"/>
      <c r="CU188" s="6"/>
      <c r="CV188" s="6"/>
      <c r="CW188" s="6"/>
      <c r="CX188" s="6"/>
    </row>
    <row r="189" spans="10:102" x14ac:dyDescent="0.25">
      <c r="J189" s="109"/>
      <c r="K189" s="6"/>
      <c r="L189" s="6"/>
      <c r="M189" s="6"/>
      <c r="N189" s="6"/>
      <c r="O189" s="6"/>
      <c r="P189" s="6"/>
      <c r="Q189" s="6"/>
      <c r="R189" s="6"/>
      <c r="S189" s="6"/>
      <c r="T189" s="6"/>
      <c r="U189" s="6"/>
      <c r="V189" s="6"/>
      <c r="W189" s="6"/>
      <c r="X189" s="6"/>
      <c r="Y189" s="6"/>
      <c r="Z189" s="6"/>
      <c r="AA189" s="6"/>
      <c r="AB189" s="6"/>
      <c r="AC189" s="6"/>
      <c r="AD189" s="6"/>
      <c r="AE189" s="6"/>
      <c r="AF189" s="6"/>
      <c r="AG189" s="6"/>
      <c r="AH189" s="6"/>
      <c r="AI189" s="6"/>
      <c r="AJ189" s="6"/>
      <c r="AK189" s="6"/>
      <c r="AL189" s="6"/>
      <c r="AM189" s="6"/>
      <c r="AN189" s="6"/>
      <c r="AO189" s="6"/>
      <c r="AP189" s="6"/>
      <c r="AQ189" s="6"/>
      <c r="AR189" s="6"/>
      <c r="AS189" s="6"/>
      <c r="AT189" s="6"/>
      <c r="AU189" s="6"/>
      <c r="AV189" s="6"/>
      <c r="AW189" s="6"/>
      <c r="AX189" s="6"/>
      <c r="AY189" s="6"/>
      <c r="AZ189" s="6"/>
      <c r="BA189" s="6"/>
      <c r="BB189" s="6"/>
      <c r="BC189" s="6"/>
      <c r="BD189" s="6"/>
      <c r="BE189" s="6"/>
      <c r="BF189" s="6"/>
      <c r="BG189" s="6"/>
      <c r="BH189" s="6"/>
      <c r="BI189" s="6"/>
      <c r="BJ189" s="6"/>
      <c r="BK189" s="6"/>
      <c r="BL189" s="6"/>
      <c r="BM189" s="6"/>
      <c r="BN189" s="6"/>
      <c r="BO189" s="6"/>
      <c r="BP189" s="6"/>
      <c r="BQ189" s="6"/>
      <c r="BR189" s="6"/>
      <c r="BS189" s="6"/>
      <c r="BT189" s="6"/>
      <c r="BU189" s="6"/>
      <c r="BV189" s="6"/>
      <c r="BW189" s="6"/>
      <c r="BX189" s="6"/>
      <c r="BY189" s="6"/>
      <c r="BZ189" s="6"/>
      <c r="CA189" s="6"/>
      <c r="CB189" s="6"/>
      <c r="CC189" s="6"/>
      <c r="CD189" s="6"/>
      <c r="CE189" s="6"/>
      <c r="CF189" s="6"/>
      <c r="CG189" s="6"/>
      <c r="CH189" s="6"/>
      <c r="CI189" s="6"/>
      <c r="CJ189" s="6"/>
      <c r="CK189" s="6"/>
      <c r="CL189" s="6"/>
      <c r="CM189" s="6"/>
      <c r="CN189" s="6"/>
      <c r="CO189" s="6"/>
      <c r="CP189" s="6"/>
      <c r="CQ189" s="6"/>
      <c r="CR189" s="6"/>
      <c r="CS189" s="6"/>
      <c r="CT189" s="6"/>
      <c r="CU189" s="6"/>
      <c r="CV189" s="6"/>
      <c r="CW189" s="6"/>
      <c r="CX189" s="6"/>
    </row>
    <row r="190" spans="10:102" x14ac:dyDescent="0.25">
      <c r="J190" s="109"/>
      <c r="K190" s="6"/>
      <c r="L190" s="6"/>
      <c r="M190" s="6"/>
      <c r="N190" s="6"/>
      <c r="O190" s="6"/>
      <c r="P190" s="6"/>
      <c r="Q190" s="6"/>
      <c r="R190" s="6"/>
      <c r="S190" s="6"/>
      <c r="T190" s="6"/>
      <c r="U190" s="6"/>
      <c r="V190" s="6"/>
      <c r="W190" s="6"/>
      <c r="X190" s="6"/>
      <c r="Y190" s="6"/>
      <c r="Z190" s="6"/>
      <c r="AA190" s="6"/>
      <c r="AB190" s="6"/>
      <c r="AC190" s="6"/>
      <c r="AD190" s="6"/>
      <c r="AE190" s="6"/>
      <c r="AF190" s="6"/>
      <c r="AG190" s="6"/>
      <c r="AH190" s="6"/>
      <c r="AI190" s="6"/>
      <c r="AJ190" s="6"/>
      <c r="AK190" s="6"/>
      <c r="AL190" s="6"/>
      <c r="AM190" s="6"/>
      <c r="AN190" s="6"/>
      <c r="AO190" s="6"/>
      <c r="AP190" s="6"/>
      <c r="AQ190" s="6"/>
      <c r="AR190" s="6"/>
      <c r="AS190" s="6"/>
      <c r="AT190" s="6"/>
      <c r="AU190" s="6"/>
      <c r="AV190" s="6"/>
      <c r="AW190" s="6"/>
      <c r="AX190" s="6"/>
      <c r="AY190" s="6"/>
      <c r="AZ190" s="6"/>
      <c r="BA190" s="6"/>
      <c r="BB190" s="6"/>
      <c r="BC190" s="6"/>
      <c r="BD190" s="6"/>
      <c r="BE190" s="6"/>
      <c r="BF190" s="6"/>
      <c r="BG190" s="6"/>
      <c r="BH190" s="6"/>
      <c r="BI190" s="6"/>
      <c r="BJ190" s="6"/>
      <c r="BK190" s="6"/>
      <c r="BL190" s="6"/>
      <c r="BM190" s="6"/>
      <c r="BN190" s="6"/>
      <c r="BO190" s="6"/>
      <c r="BP190" s="6"/>
      <c r="BQ190" s="6"/>
      <c r="BR190" s="6"/>
      <c r="BS190" s="6"/>
      <c r="BT190" s="6"/>
      <c r="BU190" s="6"/>
      <c r="BV190" s="6"/>
      <c r="BW190" s="6"/>
      <c r="BX190" s="6"/>
      <c r="BY190" s="6"/>
      <c r="BZ190" s="6"/>
      <c r="CA190" s="6"/>
      <c r="CB190" s="6"/>
      <c r="CC190" s="6"/>
      <c r="CD190" s="6"/>
      <c r="CE190" s="6"/>
      <c r="CF190" s="6"/>
      <c r="CG190" s="6"/>
      <c r="CH190" s="6"/>
      <c r="CI190" s="6"/>
      <c r="CJ190" s="6"/>
      <c r="CK190" s="6"/>
      <c r="CL190" s="6"/>
      <c r="CM190" s="6"/>
      <c r="CN190" s="6"/>
      <c r="CO190" s="6"/>
      <c r="CP190" s="6"/>
      <c r="CQ190" s="6"/>
      <c r="CR190" s="6"/>
      <c r="CS190" s="6"/>
      <c r="CT190" s="6"/>
      <c r="CU190" s="6"/>
      <c r="CV190" s="6"/>
      <c r="CW190" s="6"/>
      <c r="CX190" s="6"/>
    </row>
    <row r="191" spans="10:102" x14ac:dyDescent="0.25">
      <c r="J191" s="109"/>
      <c r="K191" s="6"/>
      <c r="L191" s="6"/>
      <c r="M191" s="6"/>
      <c r="N191" s="6"/>
      <c r="O191" s="6"/>
      <c r="P191" s="6"/>
      <c r="Q191" s="6"/>
      <c r="R191" s="6"/>
      <c r="S191" s="6"/>
      <c r="T191" s="6"/>
      <c r="U191" s="6"/>
      <c r="V191" s="6"/>
      <c r="W191" s="6"/>
      <c r="X191" s="6"/>
      <c r="Y191" s="6"/>
      <c r="Z191" s="6"/>
      <c r="AA191" s="6"/>
      <c r="AB191" s="6"/>
      <c r="AC191" s="6"/>
      <c r="AD191" s="6"/>
      <c r="AE191" s="6"/>
      <c r="AF191" s="6"/>
      <c r="AG191" s="6"/>
      <c r="AH191" s="6"/>
      <c r="AI191" s="6"/>
      <c r="AJ191" s="6"/>
      <c r="AK191" s="6"/>
      <c r="AL191" s="6"/>
      <c r="AM191" s="6"/>
      <c r="AN191" s="6"/>
      <c r="AO191" s="6"/>
      <c r="AP191" s="6"/>
      <c r="AQ191" s="6"/>
      <c r="AR191" s="6"/>
      <c r="AS191" s="6"/>
      <c r="AT191" s="6"/>
      <c r="AU191" s="6"/>
      <c r="AV191" s="6"/>
      <c r="AW191" s="6"/>
      <c r="AX191" s="6"/>
      <c r="AY191" s="6"/>
      <c r="AZ191" s="6"/>
      <c r="BA191" s="6"/>
      <c r="BB191" s="6"/>
      <c r="BC191" s="6"/>
      <c r="BD191" s="6"/>
      <c r="BE191" s="6"/>
      <c r="BF191" s="6"/>
      <c r="BG191" s="6"/>
      <c r="BH191" s="6"/>
      <c r="BI191" s="6"/>
      <c r="BJ191" s="6"/>
      <c r="BK191" s="6"/>
      <c r="BL191" s="6"/>
      <c r="BM191" s="6"/>
      <c r="BN191" s="6"/>
      <c r="BO191" s="6"/>
      <c r="BP191" s="6"/>
      <c r="BQ191" s="6"/>
      <c r="BR191" s="6"/>
      <c r="BS191" s="6"/>
      <c r="BT191" s="6"/>
      <c r="BU191" s="6"/>
      <c r="BV191" s="6"/>
      <c r="BW191" s="6"/>
      <c r="BX191" s="6"/>
      <c r="BY191" s="6"/>
      <c r="BZ191" s="6"/>
      <c r="CA191" s="6"/>
      <c r="CB191" s="6"/>
      <c r="CC191" s="6"/>
      <c r="CD191" s="6"/>
      <c r="CE191" s="6"/>
      <c r="CF191" s="6"/>
      <c r="CG191" s="6"/>
      <c r="CH191" s="6"/>
      <c r="CI191" s="6"/>
      <c r="CJ191" s="6"/>
      <c r="CK191" s="6"/>
      <c r="CL191" s="6"/>
      <c r="CM191" s="6"/>
      <c r="CN191" s="6"/>
      <c r="CO191" s="6"/>
      <c r="CP191" s="6"/>
      <c r="CQ191" s="6"/>
      <c r="CR191" s="6"/>
      <c r="CS191" s="6"/>
      <c r="CT191" s="6"/>
      <c r="CU191" s="6"/>
      <c r="CV191" s="6"/>
      <c r="CW191" s="6"/>
      <c r="CX191" s="6"/>
    </row>
    <row r="192" spans="10:102" x14ac:dyDescent="0.25">
      <c r="J192" s="109"/>
      <c r="K192" s="6"/>
      <c r="L192" s="6"/>
      <c r="M192" s="6"/>
      <c r="N192" s="6"/>
      <c r="O192" s="6"/>
      <c r="P192" s="6"/>
      <c r="Q192" s="6"/>
      <c r="R192" s="6"/>
      <c r="S192" s="6"/>
      <c r="T192" s="6"/>
      <c r="U192" s="6"/>
      <c r="V192" s="6"/>
      <c r="W192" s="6"/>
      <c r="X192" s="6"/>
      <c r="Y192" s="6"/>
      <c r="Z192" s="6"/>
      <c r="AA192" s="6"/>
      <c r="AB192" s="6"/>
      <c r="AC192" s="6"/>
      <c r="AD192" s="6"/>
      <c r="AE192" s="6"/>
      <c r="AF192" s="6"/>
      <c r="AG192" s="6"/>
      <c r="AH192" s="6"/>
      <c r="AI192" s="6"/>
      <c r="AJ192" s="6"/>
      <c r="AK192" s="6"/>
      <c r="AL192" s="6"/>
      <c r="AM192" s="6"/>
      <c r="AN192" s="6"/>
      <c r="AO192" s="6"/>
      <c r="AP192" s="6"/>
      <c r="AQ192" s="6"/>
      <c r="AR192" s="6"/>
      <c r="AS192" s="6"/>
      <c r="AT192" s="6"/>
      <c r="AU192" s="6"/>
      <c r="AV192" s="6"/>
      <c r="AW192" s="6"/>
      <c r="AX192" s="6"/>
      <c r="AY192" s="6"/>
      <c r="AZ192" s="6"/>
      <c r="BA192" s="6"/>
      <c r="BB192" s="6"/>
      <c r="BC192" s="6"/>
      <c r="BD192" s="6"/>
      <c r="BE192" s="6"/>
      <c r="BF192" s="6"/>
      <c r="BG192" s="6"/>
      <c r="BH192" s="6"/>
      <c r="BI192" s="6"/>
      <c r="BJ192" s="6"/>
      <c r="BK192" s="6"/>
      <c r="BL192" s="6"/>
      <c r="BM192" s="6"/>
      <c r="BN192" s="6"/>
      <c r="BO192" s="6"/>
      <c r="BP192" s="6"/>
      <c r="BQ192" s="6"/>
      <c r="BR192" s="6"/>
      <c r="BS192" s="6"/>
      <c r="BT192" s="6"/>
      <c r="BU192" s="6"/>
      <c r="BV192" s="6"/>
      <c r="BW192" s="6"/>
      <c r="BX192" s="6"/>
      <c r="BY192" s="6"/>
      <c r="BZ192" s="6"/>
      <c r="CA192" s="6"/>
      <c r="CB192" s="6"/>
      <c r="CC192" s="6"/>
      <c r="CD192" s="6"/>
      <c r="CE192" s="6"/>
      <c r="CF192" s="6"/>
      <c r="CG192" s="6"/>
      <c r="CH192" s="6"/>
      <c r="CI192" s="6"/>
      <c r="CJ192" s="6"/>
      <c r="CK192" s="6"/>
      <c r="CL192" s="6"/>
      <c r="CM192" s="6"/>
      <c r="CN192" s="6"/>
      <c r="CO192" s="6"/>
      <c r="CP192" s="6"/>
      <c r="CQ192" s="6"/>
      <c r="CR192" s="6"/>
      <c r="CS192" s="6"/>
      <c r="CT192" s="6"/>
      <c r="CU192" s="6"/>
      <c r="CV192" s="6"/>
      <c r="CW192" s="6"/>
      <c r="CX192" s="6"/>
    </row>
    <row r="193" spans="10:102" x14ac:dyDescent="0.25">
      <c r="J193" s="109"/>
      <c r="K193" s="6"/>
      <c r="L193" s="6"/>
      <c r="M193" s="6"/>
      <c r="N193" s="6"/>
      <c r="O193" s="6"/>
      <c r="P193" s="6"/>
      <c r="Q193" s="6"/>
      <c r="R193" s="6"/>
      <c r="S193" s="6"/>
      <c r="T193" s="6"/>
      <c r="U193" s="6"/>
      <c r="V193" s="6"/>
      <c r="W193" s="6"/>
      <c r="X193" s="6"/>
      <c r="Y193" s="6"/>
      <c r="Z193" s="6"/>
      <c r="AA193" s="6"/>
      <c r="AB193" s="6"/>
      <c r="AC193" s="6"/>
      <c r="AD193" s="6"/>
      <c r="AE193" s="6"/>
      <c r="AF193" s="6"/>
      <c r="AG193" s="6"/>
      <c r="AH193" s="6"/>
      <c r="AI193" s="6"/>
      <c r="AJ193" s="6"/>
      <c r="AK193" s="6"/>
      <c r="AL193" s="6"/>
      <c r="AM193" s="6"/>
      <c r="AN193" s="6"/>
      <c r="AO193" s="6"/>
      <c r="AP193" s="6"/>
      <c r="AQ193" s="6"/>
      <c r="AR193" s="6"/>
      <c r="AS193" s="6"/>
      <c r="AT193" s="6"/>
      <c r="AU193" s="6"/>
      <c r="AV193" s="6"/>
      <c r="AW193" s="6"/>
      <c r="AX193" s="6"/>
      <c r="AY193" s="6"/>
      <c r="AZ193" s="6"/>
      <c r="BA193" s="6"/>
      <c r="BB193" s="6"/>
      <c r="BC193" s="6"/>
      <c r="BD193" s="6"/>
      <c r="BE193" s="6"/>
      <c r="BF193" s="6"/>
      <c r="BG193" s="6"/>
      <c r="BH193" s="6"/>
      <c r="BI193" s="6"/>
      <c r="BJ193" s="6"/>
      <c r="BK193" s="6"/>
      <c r="BL193" s="6"/>
      <c r="BM193" s="6"/>
      <c r="BN193" s="6"/>
      <c r="BO193" s="6"/>
      <c r="BP193" s="6"/>
      <c r="BQ193" s="6"/>
      <c r="BR193" s="6"/>
      <c r="BS193" s="6"/>
      <c r="BT193" s="6"/>
      <c r="BU193" s="6"/>
      <c r="BV193" s="6"/>
      <c r="BW193" s="6"/>
      <c r="BX193" s="6"/>
      <c r="BY193" s="6"/>
      <c r="BZ193" s="6"/>
      <c r="CA193" s="6"/>
      <c r="CB193" s="6"/>
      <c r="CC193" s="6"/>
      <c r="CD193" s="6"/>
      <c r="CE193" s="6"/>
      <c r="CF193" s="6"/>
      <c r="CG193" s="6"/>
      <c r="CH193" s="6"/>
      <c r="CI193" s="6"/>
      <c r="CJ193" s="6"/>
      <c r="CK193" s="6"/>
      <c r="CL193" s="6"/>
      <c r="CM193" s="6"/>
      <c r="CN193" s="6"/>
      <c r="CO193" s="6"/>
      <c r="CP193" s="6"/>
      <c r="CQ193" s="6"/>
      <c r="CR193" s="6"/>
      <c r="CS193" s="6"/>
      <c r="CT193" s="6"/>
      <c r="CU193" s="6"/>
      <c r="CV193" s="6"/>
      <c r="CW193" s="6"/>
      <c r="CX193" s="6"/>
    </row>
    <row r="194" spans="10:102" x14ac:dyDescent="0.25">
      <c r="J194" s="109"/>
      <c r="K194" s="6"/>
      <c r="L194" s="6"/>
      <c r="M194" s="6"/>
      <c r="N194" s="6"/>
      <c r="O194" s="6"/>
      <c r="P194" s="6"/>
      <c r="Q194" s="6"/>
      <c r="R194" s="6"/>
      <c r="S194" s="6"/>
      <c r="T194" s="6"/>
      <c r="U194" s="6"/>
      <c r="V194" s="6"/>
      <c r="W194" s="6"/>
      <c r="X194" s="6"/>
      <c r="Y194" s="6"/>
      <c r="Z194" s="6"/>
      <c r="AA194" s="6"/>
      <c r="AB194" s="6"/>
      <c r="AC194" s="6"/>
      <c r="AD194" s="6"/>
      <c r="AE194" s="6"/>
      <c r="AF194" s="6"/>
      <c r="AG194" s="6"/>
      <c r="AH194" s="6"/>
      <c r="AI194" s="6"/>
      <c r="AJ194" s="6"/>
      <c r="AK194" s="6"/>
      <c r="AL194" s="6"/>
      <c r="AM194" s="6"/>
      <c r="AN194" s="6"/>
      <c r="AO194" s="6"/>
      <c r="AP194" s="6"/>
      <c r="AQ194" s="6"/>
      <c r="AR194" s="6"/>
      <c r="AS194" s="6"/>
      <c r="AT194" s="6"/>
      <c r="AU194" s="6"/>
      <c r="AV194" s="6"/>
      <c r="AW194" s="6"/>
      <c r="AX194" s="6"/>
      <c r="AY194" s="6"/>
      <c r="AZ194" s="6"/>
      <c r="BA194" s="6"/>
      <c r="BB194" s="6"/>
      <c r="BC194" s="6"/>
      <c r="BD194" s="6"/>
      <c r="BE194" s="6"/>
      <c r="BF194" s="6"/>
      <c r="BG194" s="6"/>
      <c r="BH194" s="6"/>
      <c r="BI194" s="6"/>
      <c r="BJ194" s="6"/>
      <c r="BK194" s="6"/>
      <c r="BL194" s="6"/>
      <c r="BM194" s="6"/>
      <c r="BN194" s="6"/>
      <c r="BO194" s="6"/>
      <c r="BP194" s="6"/>
      <c r="BQ194" s="6"/>
      <c r="BR194" s="6"/>
      <c r="BS194" s="6"/>
      <c r="BT194" s="6"/>
      <c r="BU194" s="6"/>
      <c r="BV194" s="6"/>
      <c r="BW194" s="6"/>
      <c r="BX194" s="6"/>
      <c r="BY194" s="6"/>
      <c r="BZ194" s="6"/>
      <c r="CA194" s="6"/>
      <c r="CB194" s="6"/>
      <c r="CC194" s="6"/>
      <c r="CD194" s="6"/>
      <c r="CE194" s="6"/>
      <c r="CF194" s="6"/>
      <c r="CG194" s="6"/>
      <c r="CH194" s="6"/>
      <c r="CI194" s="6"/>
      <c r="CJ194" s="6"/>
      <c r="CK194" s="6"/>
      <c r="CL194" s="6"/>
      <c r="CM194" s="6"/>
      <c r="CN194" s="6"/>
      <c r="CO194" s="6"/>
      <c r="CP194" s="6"/>
      <c r="CQ194" s="6"/>
      <c r="CR194" s="6"/>
      <c r="CS194" s="6"/>
      <c r="CT194" s="6"/>
      <c r="CU194" s="6"/>
      <c r="CV194" s="6"/>
      <c r="CW194" s="6"/>
      <c r="CX194" s="6"/>
    </row>
    <row r="195" spans="10:102" x14ac:dyDescent="0.25">
      <c r="J195" s="109"/>
      <c r="K195" s="6"/>
      <c r="L195" s="6"/>
      <c r="M195" s="6"/>
      <c r="N195" s="6"/>
      <c r="O195" s="6"/>
      <c r="P195" s="6"/>
      <c r="Q195" s="6"/>
      <c r="R195" s="6"/>
      <c r="S195" s="6"/>
      <c r="T195" s="6"/>
      <c r="U195" s="6"/>
      <c r="V195" s="6"/>
      <c r="W195" s="6"/>
      <c r="X195" s="6"/>
      <c r="Y195" s="6"/>
      <c r="Z195" s="6"/>
      <c r="AA195" s="6"/>
      <c r="AB195" s="6"/>
      <c r="AC195" s="6"/>
      <c r="AD195" s="6"/>
      <c r="AE195" s="6"/>
      <c r="AF195" s="6"/>
      <c r="AG195" s="6"/>
      <c r="AH195" s="6"/>
      <c r="AI195" s="6"/>
      <c r="AJ195" s="6"/>
      <c r="AK195" s="6"/>
      <c r="AL195" s="6"/>
      <c r="AM195" s="6"/>
      <c r="AN195" s="6"/>
      <c r="AO195" s="6"/>
      <c r="AP195" s="6"/>
      <c r="AQ195" s="6"/>
      <c r="AR195" s="6"/>
      <c r="AS195" s="6"/>
      <c r="AT195" s="6"/>
      <c r="AU195" s="6"/>
      <c r="AV195" s="6"/>
      <c r="AW195" s="6"/>
      <c r="AX195" s="6"/>
      <c r="AY195" s="6"/>
      <c r="AZ195" s="6"/>
      <c r="BA195" s="6"/>
      <c r="BB195" s="6"/>
      <c r="BC195" s="6"/>
      <c r="BD195" s="6"/>
      <c r="BE195" s="6"/>
      <c r="BF195" s="6"/>
      <c r="BG195" s="6"/>
      <c r="BH195" s="6"/>
      <c r="BI195" s="6"/>
      <c r="BJ195" s="6"/>
      <c r="BK195" s="6"/>
      <c r="BL195" s="6"/>
      <c r="BM195" s="6"/>
      <c r="BN195" s="6"/>
      <c r="BO195" s="6"/>
      <c r="BP195" s="6"/>
      <c r="BQ195" s="6"/>
      <c r="BR195" s="6"/>
      <c r="BS195" s="6"/>
      <c r="BT195" s="6"/>
      <c r="BU195" s="6"/>
      <c r="BV195" s="6"/>
      <c r="BW195" s="6"/>
      <c r="BX195" s="6"/>
      <c r="BY195" s="6"/>
      <c r="BZ195" s="6"/>
      <c r="CA195" s="6"/>
      <c r="CB195" s="6"/>
      <c r="CC195" s="6"/>
      <c r="CD195" s="6"/>
      <c r="CE195" s="6"/>
      <c r="CF195" s="6"/>
      <c r="CG195" s="6"/>
      <c r="CH195" s="6"/>
      <c r="CI195" s="6"/>
      <c r="CJ195" s="6"/>
      <c r="CK195" s="6"/>
      <c r="CL195" s="6"/>
      <c r="CM195" s="6"/>
      <c r="CN195" s="6"/>
      <c r="CO195" s="6"/>
      <c r="CP195" s="6"/>
      <c r="CQ195" s="6"/>
      <c r="CR195" s="6"/>
      <c r="CS195" s="6"/>
      <c r="CT195" s="6"/>
      <c r="CU195" s="6"/>
      <c r="CV195" s="6"/>
      <c r="CW195" s="6"/>
      <c r="CX195" s="6"/>
    </row>
    <row r="196" spans="10:102" x14ac:dyDescent="0.25">
      <c r="J196" s="109"/>
      <c r="K196" s="6"/>
      <c r="L196" s="6"/>
      <c r="M196" s="6"/>
      <c r="N196" s="6"/>
      <c r="O196" s="6"/>
      <c r="P196" s="6"/>
      <c r="Q196" s="6"/>
      <c r="R196" s="6"/>
      <c r="S196" s="6"/>
      <c r="T196" s="6"/>
      <c r="U196" s="6"/>
      <c r="V196" s="6"/>
      <c r="W196" s="6"/>
      <c r="X196" s="6"/>
      <c r="Y196" s="6"/>
      <c r="Z196" s="6"/>
      <c r="AA196" s="6"/>
      <c r="AB196" s="6"/>
      <c r="AC196" s="6"/>
      <c r="AD196" s="6"/>
      <c r="AE196" s="6"/>
      <c r="AF196" s="6"/>
      <c r="AG196" s="6"/>
      <c r="AH196" s="6"/>
      <c r="AI196" s="6"/>
      <c r="AJ196" s="6"/>
      <c r="AK196" s="6"/>
      <c r="AL196" s="6"/>
      <c r="AM196" s="6"/>
      <c r="AN196" s="6"/>
      <c r="AO196" s="6"/>
      <c r="AP196" s="6"/>
      <c r="AQ196" s="6"/>
      <c r="AR196" s="6"/>
      <c r="AS196" s="6"/>
      <c r="AT196" s="6"/>
      <c r="AU196" s="6"/>
      <c r="AV196" s="6"/>
      <c r="AW196" s="6"/>
      <c r="AX196" s="6"/>
      <c r="AY196" s="6"/>
      <c r="AZ196" s="6"/>
      <c r="BA196" s="6"/>
      <c r="BB196" s="6"/>
      <c r="BC196" s="6"/>
      <c r="BD196" s="6"/>
      <c r="BE196" s="6"/>
      <c r="BF196" s="6"/>
      <c r="BG196" s="6"/>
      <c r="BH196" s="6"/>
      <c r="BI196" s="6"/>
      <c r="BJ196" s="6"/>
      <c r="BK196" s="6"/>
      <c r="BL196" s="6"/>
      <c r="BM196" s="6"/>
      <c r="BN196" s="6"/>
      <c r="BO196" s="6"/>
      <c r="BP196" s="6"/>
      <c r="BQ196" s="6"/>
      <c r="BR196" s="6"/>
      <c r="BS196" s="6"/>
      <c r="BT196" s="6"/>
      <c r="BU196" s="6"/>
      <c r="BV196" s="6"/>
      <c r="BW196" s="6"/>
      <c r="BX196" s="6"/>
      <c r="BY196" s="6"/>
      <c r="BZ196" s="6"/>
      <c r="CA196" s="6"/>
      <c r="CB196" s="6"/>
      <c r="CC196" s="6"/>
      <c r="CD196" s="6"/>
      <c r="CE196" s="6"/>
      <c r="CF196" s="6"/>
      <c r="CG196" s="6"/>
      <c r="CH196" s="6"/>
      <c r="CI196" s="6"/>
      <c r="CJ196" s="6"/>
      <c r="CK196" s="6"/>
      <c r="CL196" s="6"/>
      <c r="CM196" s="6"/>
      <c r="CN196" s="6"/>
      <c r="CO196" s="6"/>
      <c r="CP196" s="6"/>
      <c r="CQ196" s="6"/>
      <c r="CR196" s="6"/>
      <c r="CS196" s="6"/>
      <c r="CT196" s="6"/>
      <c r="CU196" s="6"/>
      <c r="CV196" s="6"/>
      <c r="CW196" s="6"/>
      <c r="CX196" s="6"/>
    </row>
    <row r="197" spans="10:102" x14ac:dyDescent="0.25">
      <c r="J197" s="109"/>
      <c r="K197" s="6"/>
      <c r="L197" s="6"/>
      <c r="M197" s="6"/>
      <c r="N197" s="6"/>
      <c r="O197" s="6"/>
      <c r="P197" s="6"/>
      <c r="Q197" s="6"/>
      <c r="R197" s="6"/>
      <c r="S197" s="6"/>
      <c r="T197" s="6"/>
      <c r="U197" s="6"/>
      <c r="V197" s="6"/>
      <c r="W197" s="6"/>
      <c r="X197" s="6"/>
      <c r="Y197" s="6"/>
      <c r="Z197" s="6"/>
      <c r="AA197" s="6"/>
      <c r="AB197" s="6"/>
      <c r="AC197" s="6"/>
      <c r="AD197" s="6"/>
      <c r="AE197" s="6"/>
      <c r="AF197" s="6"/>
      <c r="AG197" s="6"/>
      <c r="AH197" s="6"/>
      <c r="AI197" s="6"/>
      <c r="AJ197" s="6"/>
      <c r="AK197" s="6"/>
      <c r="AL197" s="6"/>
      <c r="AM197" s="6"/>
      <c r="AN197" s="6"/>
      <c r="AO197" s="6"/>
      <c r="AP197" s="6"/>
      <c r="AQ197" s="6"/>
      <c r="AR197" s="6"/>
      <c r="AS197" s="6"/>
      <c r="AT197" s="6"/>
      <c r="AU197" s="6"/>
      <c r="AV197" s="6"/>
      <c r="AW197" s="6"/>
      <c r="AX197" s="6"/>
      <c r="AY197" s="6"/>
      <c r="AZ197" s="6"/>
      <c r="BA197" s="6"/>
      <c r="BB197" s="6"/>
      <c r="BC197" s="6"/>
      <c r="BD197" s="6"/>
      <c r="BE197" s="6"/>
      <c r="BF197" s="6"/>
      <c r="BG197" s="6"/>
      <c r="BH197" s="6"/>
      <c r="BI197" s="6"/>
      <c r="BJ197" s="6"/>
      <c r="BK197" s="6"/>
      <c r="BL197" s="6"/>
      <c r="BM197" s="6"/>
      <c r="BN197" s="6"/>
      <c r="BO197" s="6"/>
      <c r="BP197" s="6"/>
      <c r="BQ197" s="6"/>
      <c r="BR197" s="6"/>
      <c r="BS197" s="6"/>
      <c r="BT197" s="6"/>
      <c r="BU197" s="6"/>
      <c r="BV197" s="6"/>
      <c r="BW197" s="6"/>
      <c r="BX197" s="6"/>
      <c r="BY197" s="6"/>
      <c r="BZ197" s="6"/>
      <c r="CA197" s="6"/>
      <c r="CB197" s="6"/>
      <c r="CC197" s="6"/>
      <c r="CD197" s="6"/>
      <c r="CE197" s="6"/>
      <c r="CF197" s="6"/>
      <c r="CG197" s="6"/>
      <c r="CH197" s="6"/>
      <c r="CI197" s="6"/>
      <c r="CJ197" s="6"/>
      <c r="CK197" s="6"/>
      <c r="CL197" s="6"/>
      <c r="CM197" s="6"/>
      <c r="CN197" s="6"/>
      <c r="CO197" s="6"/>
      <c r="CP197" s="6"/>
      <c r="CQ197" s="6"/>
      <c r="CR197" s="6"/>
      <c r="CS197" s="6"/>
      <c r="CT197" s="6"/>
      <c r="CU197" s="6"/>
      <c r="CV197" s="6"/>
      <c r="CW197" s="6"/>
      <c r="CX197" s="6"/>
    </row>
    <row r="198" spans="10:102" x14ac:dyDescent="0.25">
      <c r="J198" s="109"/>
      <c r="K198" s="6"/>
      <c r="L198" s="6"/>
      <c r="M198" s="6"/>
      <c r="N198" s="6"/>
      <c r="O198" s="6"/>
      <c r="P198" s="6"/>
      <c r="Q198" s="6"/>
      <c r="R198" s="6"/>
      <c r="S198" s="6"/>
      <c r="T198" s="6"/>
      <c r="U198" s="6"/>
      <c r="V198" s="6"/>
      <c r="W198" s="6"/>
      <c r="X198" s="6"/>
      <c r="Y198" s="6"/>
      <c r="Z198" s="6"/>
      <c r="AA198" s="6"/>
      <c r="AB198" s="6"/>
      <c r="AC198" s="6"/>
      <c r="AD198" s="6"/>
      <c r="AE198" s="6"/>
      <c r="AF198" s="6"/>
      <c r="AG198" s="6"/>
      <c r="AH198" s="6"/>
      <c r="AI198" s="6"/>
      <c r="AJ198" s="6"/>
      <c r="AK198" s="6"/>
      <c r="AL198" s="6"/>
      <c r="AM198" s="6"/>
      <c r="AN198" s="6"/>
      <c r="AO198" s="6"/>
      <c r="AP198" s="6"/>
      <c r="AQ198" s="6"/>
      <c r="AR198" s="6"/>
      <c r="AS198" s="6"/>
      <c r="AT198" s="6"/>
      <c r="AU198" s="6"/>
      <c r="AV198" s="6"/>
      <c r="AW198" s="6"/>
      <c r="AX198" s="6"/>
      <c r="AY198" s="6"/>
      <c r="AZ198" s="6"/>
      <c r="BA198" s="6"/>
      <c r="BB198" s="6"/>
      <c r="BC198" s="6"/>
      <c r="BD198" s="6"/>
      <c r="BE198" s="6"/>
      <c r="BF198" s="6"/>
      <c r="BG198" s="6"/>
      <c r="BH198" s="6"/>
      <c r="BI198" s="6"/>
      <c r="BJ198" s="6"/>
      <c r="BK198" s="6"/>
      <c r="BL198" s="6"/>
      <c r="BM198" s="6"/>
      <c r="BN198" s="6"/>
      <c r="BO198" s="6"/>
      <c r="BP198" s="6"/>
      <c r="BQ198" s="6"/>
      <c r="BR198" s="6"/>
      <c r="BS198" s="6"/>
      <c r="BT198" s="6"/>
      <c r="BU198" s="6"/>
      <c r="BV198" s="6"/>
      <c r="BW198" s="6"/>
      <c r="BX198" s="6"/>
      <c r="BY198" s="6"/>
      <c r="BZ198" s="6"/>
      <c r="CA198" s="6"/>
      <c r="CB198" s="6"/>
      <c r="CC198" s="6"/>
      <c r="CD198" s="6"/>
      <c r="CE198" s="6"/>
      <c r="CF198" s="6"/>
      <c r="CG198" s="6"/>
      <c r="CH198" s="6"/>
      <c r="CI198" s="6"/>
      <c r="CJ198" s="6"/>
      <c r="CK198" s="6"/>
      <c r="CL198" s="6"/>
      <c r="CM198" s="6"/>
      <c r="CN198" s="6"/>
      <c r="CO198" s="6"/>
      <c r="CP198" s="6"/>
      <c r="CQ198" s="6"/>
      <c r="CR198" s="6"/>
      <c r="CS198" s="6"/>
      <c r="CT198" s="6"/>
      <c r="CU198" s="6"/>
      <c r="CV198" s="6"/>
      <c r="CW198" s="6"/>
      <c r="CX198" s="6"/>
    </row>
    <row r="199" spans="10:102" x14ac:dyDescent="0.25">
      <c r="J199" s="109"/>
      <c r="K199" s="6"/>
      <c r="L199" s="6"/>
      <c r="M199" s="6"/>
      <c r="N199" s="6"/>
      <c r="O199" s="6"/>
      <c r="P199" s="6"/>
      <c r="Q199" s="6"/>
      <c r="R199" s="6"/>
      <c r="S199" s="6"/>
      <c r="T199" s="6"/>
      <c r="U199" s="6"/>
      <c r="V199" s="6"/>
      <c r="W199" s="6"/>
      <c r="X199" s="6"/>
      <c r="Y199" s="6"/>
      <c r="Z199" s="6"/>
      <c r="AA199" s="6"/>
      <c r="AB199" s="6"/>
      <c r="AC199" s="6"/>
      <c r="AD199" s="6"/>
      <c r="AE199" s="6"/>
      <c r="AF199" s="6"/>
      <c r="AG199" s="6"/>
      <c r="AH199" s="6"/>
      <c r="AI199" s="6"/>
      <c r="AJ199" s="6"/>
      <c r="AK199" s="6"/>
      <c r="AL199" s="6"/>
      <c r="AM199" s="6"/>
      <c r="AN199" s="6"/>
      <c r="AO199" s="6"/>
      <c r="AP199" s="6"/>
      <c r="AQ199" s="6"/>
      <c r="AR199" s="6"/>
      <c r="AS199" s="6"/>
      <c r="AT199" s="6"/>
      <c r="AU199" s="6"/>
      <c r="AV199" s="6"/>
      <c r="AW199" s="6"/>
      <c r="AX199" s="6"/>
      <c r="AY199" s="6"/>
      <c r="AZ199" s="6"/>
      <c r="BA199" s="6"/>
      <c r="BB199" s="6"/>
      <c r="BC199" s="6"/>
      <c r="BD199" s="6"/>
      <c r="BE199" s="6"/>
      <c r="BF199" s="6"/>
      <c r="BG199" s="6"/>
      <c r="BH199" s="6"/>
      <c r="BI199" s="6"/>
      <c r="BJ199" s="6"/>
      <c r="BK199" s="6"/>
      <c r="BL199" s="6"/>
      <c r="BM199" s="6"/>
      <c r="BN199" s="6"/>
      <c r="BO199" s="6"/>
      <c r="BP199" s="6"/>
      <c r="BQ199" s="6"/>
      <c r="BR199" s="6"/>
      <c r="BS199" s="6"/>
      <c r="BT199" s="6"/>
      <c r="BU199" s="6"/>
      <c r="BV199" s="6"/>
      <c r="BW199" s="6"/>
      <c r="BX199" s="6"/>
      <c r="BY199" s="6"/>
      <c r="BZ199" s="6"/>
      <c r="CA199" s="6"/>
      <c r="CB199" s="6"/>
      <c r="CC199" s="6"/>
      <c r="CD199" s="6"/>
      <c r="CE199" s="6"/>
      <c r="CF199" s="6"/>
      <c r="CG199" s="6"/>
      <c r="CH199" s="6"/>
      <c r="CI199" s="6"/>
      <c r="CJ199" s="6"/>
      <c r="CK199" s="6"/>
      <c r="CL199" s="6"/>
      <c r="CM199" s="6"/>
      <c r="CN199" s="6"/>
      <c r="CO199" s="6"/>
      <c r="CP199" s="6"/>
      <c r="CQ199" s="6"/>
      <c r="CR199" s="6"/>
      <c r="CS199" s="6"/>
      <c r="CT199" s="6"/>
      <c r="CU199" s="6"/>
      <c r="CV199" s="6"/>
      <c r="CW199" s="6"/>
      <c r="CX199" s="6"/>
    </row>
    <row r="200" spans="10:102" x14ac:dyDescent="0.25">
      <c r="J200" s="109"/>
      <c r="K200" s="6"/>
      <c r="L200" s="6"/>
      <c r="M200" s="6"/>
      <c r="N200" s="6"/>
      <c r="O200" s="6"/>
      <c r="P200" s="6"/>
      <c r="Q200" s="6"/>
      <c r="R200" s="6"/>
      <c r="S200" s="6"/>
      <c r="T200" s="6"/>
      <c r="U200" s="6"/>
      <c r="V200" s="6"/>
      <c r="W200" s="6"/>
      <c r="X200" s="6"/>
      <c r="Y200" s="6"/>
      <c r="Z200" s="6"/>
      <c r="AA200" s="6"/>
      <c r="AB200" s="6"/>
      <c r="AC200" s="6"/>
      <c r="AD200" s="6"/>
      <c r="AE200" s="6"/>
      <c r="AF200" s="6"/>
      <c r="AG200" s="6"/>
      <c r="AH200" s="6"/>
      <c r="AI200" s="6"/>
      <c r="AJ200" s="6"/>
      <c r="AK200" s="6"/>
      <c r="AL200" s="6"/>
      <c r="AM200" s="6"/>
      <c r="AN200" s="6"/>
      <c r="AO200" s="6"/>
      <c r="AP200" s="6"/>
      <c r="AQ200" s="6"/>
      <c r="AR200" s="6"/>
      <c r="AS200" s="6"/>
      <c r="AT200" s="6"/>
      <c r="AU200" s="6"/>
      <c r="AV200" s="6"/>
      <c r="AW200" s="6"/>
      <c r="AX200" s="6"/>
      <c r="AY200" s="6"/>
      <c r="AZ200" s="6"/>
      <c r="BA200" s="6"/>
      <c r="BB200" s="6"/>
      <c r="BC200" s="6"/>
      <c r="BD200" s="6"/>
      <c r="BE200" s="6"/>
      <c r="BF200" s="6"/>
      <c r="BG200" s="6"/>
      <c r="BH200" s="6"/>
      <c r="BI200" s="6"/>
      <c r="BJ200" s="6"/>
      <c r="BK200" s="6"/>
      <c r="BL200" s="6"/>
      <c r="BM200" s="6"/>
      <c r="BN200" s="6"/>
      <c r="BO200" s="6"/>
      <c r="BP200" s="6"/>
      <c r="BQ200" s="6"/>
      <c r="BR200" s="6"/>
      <c r="BS200" s="6"/>
      <c r="BT200" s="6"/>
      <c r="BU200" s="6"/>
      <c r="BV200" s="6"/>
      <c r="BW200" s="6"/>
      <c r="BX200" s="6"/>
      <c r="BY200" s="6"/>
      <c r="BZ200" s="6"/>
      <c r="CA200" s="6"/>
      <c r="CB200" s="6"/>
      <c r="CC200" s="6"/>
      <c r="CD200" s="6"/>
      <c r="CE200" s="6"/>
      <c r="CF200" s="6"/>
      <c r="CG200" s="6"/>
      <c r="CH200" s="6"/>
      <c r="CI200" s="6"/>
      <c r="CJ200" s="6"/>
      <c r="CK200" s="6"/>
      <c r="CL200" s="6"/>
      <c r="CM200" s="6"/>
      <c r="CN200" s="6"/>
      <c r="CO200" s="6"/>
      <c r="CP200" s="6"/>
      <c r="CQ200" s="6"/>
      <c r="CR200" s="6"/>
      <c r="CS200" s="6"/>
      <c r="CT200" s="6"/>
      <c r="CU200" s="6"/>
      <c r="CV200" s="6"/>
      <c r="CW200" s="6"/>
      <c r="CX200" s="6"/>
    </row>
    <row r="201" spans="10:102" x14ac:dyDescent="0.25">
      <c r="J201" s="109"/>
      <c r="K201" s="6"/>
      <c r="L201" s="6"/>
      <c r="M201" s="6"/>
      <c r="N201" s="6"/>
      <c r="O201" s="6"/>
      <c r="P201" s="6"/>
      <c r="Q201" s="6"/>
      <c r="R201" s="6"/>
      <c r="S201" s="6"/>
      <c r="T201" s="6"/>
      <c r="U201" s="6"/>
      <c r="V201" s="6"/>
      <c r="W201" s="6"/>
      <c r="X201" s="6"/>
      <c r="Y201" s="6"/>
      <c r="Z201" s="6"/>
      <c r="AA201" s="6"/>
      <c r="AB201" s="6"/>
      <c r="AC201" s="6"/>
      <c r="AD201" s="6"/>
      <c r="AE201" s="6"/>
      <c r="AF201" s="6"/>
      <c r="AG201" s="6"/>
      <c r="AH201" s="6"/>
      <c r="AI201" s="6"/>
      <c r="AJ201" s="6"/>
      <c r="AK201" s="6"/>
      <c r="AL201" s="6"/>
      <c r="AM201" s="6"/>
      <c r="AN201" s="6"/>
      <c r="AO201" s="6"/>
      <c r="AP201" s="6"/>
      <c r="AQ201" s="6"/>
      <c r="AR201" s="6"/>
      <c r="AS201" s="6"/>
      <c r="AT201" s="6"/>
      <c r="AU201" s="6"/>
      <c r="AV201" s="6"/>
      <c r="AW201" s="6"/>
      <c r="AX201" s="6"/>
      <c r="AY201" s="6"/>
      <c r="AZ201" s="6"/>
      <c r="BA201" s="6"/>
      <c r="BB201" s="6"/>
      <c r="BC201" s="6"/>
      <c r="BD201" s="6"/>
      <c r="BE201" s="6"/>
      <c r="BF201" s="6"/>
      <c r="BG201" s="6"/>
      <c r="BH201" s="6"/>
      <c r="BI201" s="6"/>
      <c r="BJ201" s="6"/>
      <c r="BK201" s="6"/>
      <c r="BL201" s="6"/>
      <c r="BM201" s="6"/>
      <c r="BN201" s="6"/>
      <c r="BO201" s="6"/>
      <c r="BP201" s="6"/>
      <c r="BQ201" s="6"/>
      <c r="BR201" s="6"/>
      <c r="BS201" s="6"/>
      <c r="BT201" s="6"/>
      <c r="BU201" s="6"/>
      <c r="BV201" s="6"/>
      <c r="BW201" s="6"/>
      <c r="BX201" s="6"/>
      <c r="BY201" s="6"/>
      <c r="BZ201" s="6"/>
      <c r="CA201" s="6"/>
      <c r="CB201" s="6"/>
      <c r="CC201" s="6"/>
      <c r="CD201" s="6"/>
      <c r="CE201" s="6"/>
      <c r="CF201" s="6"/>
      <c r="CG201" s="6"/>
      <c r="CH201" s="6"/>
      <c r="CI201" s="6"/>
      <c r="CJ201" s="6"/>
      <c r="CK201" s="6"/>
      <c r="CL201" s="6"/>
      <c r="CM201" s="6"/>
      <c r="CN201" s="6"/>
      <c r="CO201" s="6"/>
      <c r="CP201" s="6"/>
      <c r="CQ201" s="6"/>
      <c r="CR201" s="6"/>
      <c r="CS201" s="6"/>
      <c r="CT201" s="6"/>
      <c r="CU201" s="6"/>
      <c r="CV201" s="6"/>
      <c r="CW201" s="6"/>
      <c r="CX201" s="6"/>
    </row>
    <row r="202" spans="10:102" x14ac:dyDescent="0.25">
      <c r="J202" s="109"/>
      <c r="K202" s="6"/>
      <c r="L202" s="6"/>
      <c r="M202" s="6"/>
      <c r="N202" s="6"/>
      <c r="O202" s="6"/>
      <c r="P202" s="6"/>
      <c r="Q202" s="6"/>
      <c r="R202" s="6"/>
      <c r="S202" s="6"/>
      <c r="T202" s="6"/>
      <c r="U202" s="6"/>
      <c r="V202" s="6"/>
      <c r="W202" s="6"/>
      <c r="X202" s="6"/>
      <c r="Y202" s="6"/>
      <c r="Z202" s="6"/>
      <c r="AA202" s="6"/>
      <c r="AB202" s="6"/>
      <c r="AC202" s="6"/>
      <c r="AD202" s="6"/>
      <c r="AE202" s="6"/>
      <c r="AF202" s="6"/>
      <c r="AG202" s="6"/>
      <c r="AH202" s="6"/>
      <c r="AI202" s="6"/>
      <c r="AJ202" s="6"/>
      <c r="AK202" s="6"/>
      <c r="AL202" s="6"/>
      <c r="AM202" s="6"/>
      <c r="AN202" s="6"/>
      <c r="AO202" s="6"/>
      <c r="AP202" s="6"/>
      <c r="AQ202" s="6"/>
      <c r="AR202" s="6"/>
      <c r="AS202" s="6"/>
      <c r="AT202" s="6"/>
      <c r="AU202" s="6"/>
      <c r="AV202" s="6"/>
      <c r="AW202" s="6"/>
      <c r="AX202" s="6"/>
      <c r="AY202" s="6"/>
      <c r="AZ202" s="6"/>
      <c r="BA202" s="6"/>
      <c r="BB202" s="6"/>
      <c r="BC202" s="6"/>
      <c r="BD202" s="6"/>
      <c r="BE202" s="6"/>
      <c r="BF202" s="6"/>
      <c r="BG202" s="6"/>
      <c r="BH202" s="6"/>
      <c r="BI202" s="6"/>
      <c r="BJ202" s="6"/>
      <c r="BK202" s="6"/>
      <c r="BL202" s="6"/>
      <c r="BM202" s="6"/>
      <c r="BN202" s="6"/>
      <c r="BO202" s="6"/>
      <c r="BP202" s="6"/>
      <c r="BQ202" s="6"/>
      <c r="BR202" s="6"/>
      <c r="BS202" s="6"/>
      <c r="BT202" s="6"/>
      <c r="BU202" s="6"/>
      <c r="BV202" s="6"/>
      <c r="BW202" s="6"/>
      <c r="BX202" s="6"/>
      <c r="BY202" s="6"/>
      <c r="BZ202" s="6"/>
      <c r="CA202" s="6"/>
      <c r="CB202" s="6"/>
      <c r="CC202" s="6"/>
      <c r="CD202" s="6"/>
      <c r="CE202" s="6"/>
      <c r="CF202" s="6"/>
      <c r="CG202" s="6"/>
      <c r="CH202" s="6"/>
      <c r="CI202" s="6"/>
      <c r="CJ202" s="6"/>
      <c r="CK202" s="6"/>
      <c r="CL202" s="6"/>
      <c r="CM202" s="6"/>
      <c r="CN202" s="6"/>
      <c r="CO202" s="6"/>
      <c r="CP202" s="6"/>
      <c r="CQ202" s="6"/>
      <c r="CR202" s="6"/>
      <c r="CS202" s="6"/>
      <c r="CT202" s="6"/>
      <c r="CU202" s="6"/>
      <c r="CV202" s="6"/>
      <c r="CW202" s="6"/>
      <c r="CX202" s="6"/>
    </row>
    <row r="203" spans="10:102" x14ac:dyDescent="0.25">
      <c r="J203" s="109"/>
      <c r="K203" s="6"/>
      <c r="L203" s="6"/>
      <c r="M203" s="6"/>
      <c r="N203" s="6"/>
      <c r="O203" s="6"/>
      <c r="P203" s="6"/>
      <c r="Q203" s="6"/>
      <c r="R203" s="6"/>
      <c r="S203" s="6"/>
      <c r="T203" s="6"/>
      <c r="U203" s="6"/>
      <c r="V203" s="6"/>
      <c r="W203" s="6"/>
      <c r="X203" s="6"/>
      <c r="Y203" s="6"/>
      <c r="Z203" s="6"/>
      <c r="AA203" s="6"/>
      <c r="AB203" s="6"/>
      <c r="AC203" s="6"/>
      <c r="AD203" s="6"/>
      <c r="AE203" s="6"/>
      <c r="AF203" s="6"/>
      <c r="AG203" s="6"/>
      <c r="AH203" s="6"/>
      <c r="AI203" s="6"/>
      <c r="AJ203" s="6"/>
      <c r="AK203" s="6"/>
      <c r="AL203" s="6"/>
      <c r="AM203" s="6"/>
      <c r="AN203" s="6"/>
      <c r="AO203" s="6"/>
      <c r="AP203" s="6"/>
      <c r="AQ203" s="6"/>
      <c r="AR203" s="6"/>
      <c r="AS203" s="6"/>
      <c r="AT203" s="6"/>
      <c r="AU203" s="6"/>
      <c r="AV203" s="6"/>
      <c r="AW203" s="6"/>
      <c r="AX203" s="6"/>
      <c r="AY203" s="6"/>
      <c r="AZ203" s="6"/>
      <c r="BA203" s="6"/>
      <c r="BB203" s="6"/>
      <c r="BC203" s="6"/>
      <c r="BD203" s="6"/>
      <c r="BE203" s="6"/>
      <c r="BF203" s="6"/>
      <c r="BG203" s="6"/>
      <c r="BH203" s="6"/>
      <c r="BI203" s="6"/>
      <c r="BJ203" s="6"/>
      <c r="BK203" s="6"/>
      <c r="BL203" s="6"/>
      <c r="BM203" s="6"/>
      <c r="BN203" s="6"/>
      <c r="BO203" s="6"/>
      <c r="BP203" s="6"/>
      <c r="BQ203" s="6"/>
      <c r="BR203" s="6"/>
      <c r="BS203" s="6"/>
      <c r="BT203" s="6"/>
      <c r="BU203" s="6"/>
      <c r="BV203" s="6"/>
      <c r="BW203" s="6"/>
      <c r="BX203" s="6"/>
      <c r="BY203" s="6"/>
      <c r="BZ203" s="6"/>
      <c r="CA203" s="6"/>
      <c r="CB203" s="6"/>
      <c r="CC203" s="6"/>
      <c r="CD203" s="6"/>
      <c r="CE203" s="6"/>
      <c r="CF203" s="6"/>
      <c r="CG203" s="6"/>
      <c r="CH203" s="6"/>
      <c r="CI203" s="6"/>
      <c r="CJ203" s="6"/>
      <c r="CK203" s="6"/>
      <c r="CL203" s="6"/>
      <c r="CM203" s="6"/>
      <c r="CN203" s="6"/>
      <c r="CO203" s="6"/>
      <c r="CP203" s="6"/>
      <c r="CQ203" s="6"/>
      <c r="CR203" s="6"/>
      <c r="CS203" s="6"/>
      <c r="CT203" s="6"/>
      <c r="CU203" s="6"/>
      <c r="CV203" s="6"/>
      <c r="CW203" s="6"/>
      <c r="CX203" s="6"/>
    </row>
    <row r="204" spans="10:102" x14ac:dyDescent="0.25">
      <c r="J204" s="109"/>
      <c r="K204" s="6"/>
      <c r="L204" s="6"/>
      <c r="M204" s="6"/>
      <c r="N204" s="6"/>
      <c r="O204" s="6"/>
      <c r="P204" s="6"/>
      <c r="Q204" s="6"/>
      <c r="R204" s="6"/>
      <c r="S204" s="6"/>
      <c r="T204" s="6"/>
      <c r="U204" s="6"/>
      <c r="V204" s="6"/>
      <c r="W204" s="6"/>
      <c r="X204" s="6"/>
      <c r="Y204" s="6"/>
      <c r="Z204" s="6"/>
      <c r="AA204" s="6"/>
      <c r="AB204" s="6"/>
      <c r="AC204" s="6"/>
      <c r="AD204" s="6"/>
      <c r="AE204" s="6"/>
      <c r="AF204" s="6"/>
      <c r="AG204" s="6"/>
      <c r="AH204" s="6"/>
      <c r="AI204" s="6"/>
      <c r="AJ204" s="6"/>
      <c r="AK204" s="6"/>
      <c r="AL204" s="6"/>
      <c r="AM204" s="6"/>
      <c r="AN204" s="6"/>
      <c r="AO204" s="6"/>
      <c r="AP204" s="6"/>
      <c r="AQ204" s="6"/>
      <c r="AR204" s="6"/>
      <c r="AS204" s="6"/>
      <c r="AT204" s="6"/>
      <c r="AU204" s="6"/>
      <c r="AV204" s="6"/>
      <c r="AW204" s="6"/>
      <c r="AX204" s="6"/>
      <c r="AY204" s="6"/>
      <c r="AZ204" s="6"/>
      <c r="BA204" s="6"/>
      <c r="BB204" s="6"/>
      <c r="BC204" s="6"/>
      <c r="BD204" s="6"/>
      <c r="BE204" s="6"/>
      <c r="BF204" s="6"/>
      <c r="BG204" s="6"/>
      <c r="BH204" s="6"/>
      <c r="BI204" s="6"/>
      <c r="BJ204" s="6"/>
      <c r="BK204" s="6"/>
      <c r="BL204" s="6"/>
      <c r="BM204" s="6"/>
      <c r="BN204" s="6"/>
      <c r="BO204" s="6"/>
      <c r="BP204" s="6"/>
      <c r="BQ204" s="6"/>
      <c r="BR204" s="6"/>
      <c r="BS204" s="6"/>
      <c r="BT204" s="6"/>
      <c r="BU204" s="6"/>
      <c r="BV204" s="6"/>
      <c r="BW204" s="6"/>
      <c r="BX204" s="6"/>
      <c r="BY204" s="6"/>
      <c r="BZ204" s="6"/>
      <c r="CA204" s="6"/>
      <c r="CB204" s="6"/>
      <c r="CC204" s="6"/>
      <c r="CD204" s="6"/>
      <c r="CE204" s="6"/>
      <c r="CF204" s="6"/>
      <c r="CG204" s="6"/>
      <c r="CH204" s="6"/>
      <c r="CI204" s="6"/>
      <c r="CJ204" s="6"/>
      <c r="CK204" s="6"/>
      <c r="CL204" s="6"/>
      <c r="CM204" s="6"/>
      <c r="CN204" s="6"/>
      <c r="CO204" s="6"/>
      <c r="CP204" s="6"/>
      <c r="CQ204" s="6"/>
      <c r="CR204" s="6"/>
      <c r="CS204" s="6"/>
      <c r="CT204" s="6"/>
      <c r="CU204" s="6"/>
      <c r="CV204" s="6"/>
      <c r="CW204" s="6"/>
      <c r="CX204" s="6"/>
    </row>
    <row r="205" spans="10:102" x14ac:dyDescent="0.25">
      <c r="J205" s="109"/>
      <c r="K205" s="6"/>
      <c r="L205" s="6"/>
      <c r="M205" s="6"/>
      <c r="N205" s="6"/>
      <c r="O205" s="6"/>
      <c r="P205" s="6"/>
      <c r="Q205" s="6"/>
      <c r="R205" s="6"/>
      <c r="S205" s="6"/>
      <c r="T205" s="6"/>
      <c r="U205" s="6"/>
      <c r="V205" s="6"/>
      <c r="W205" s="6"/>
      <c r="X205" s="6"/>
      <c r="Y205" s="6"/>
      <c r="Z205" s="6"/>
      <c r="AA205" s="6"/>
      <c r="AB205" s="6"/>
      <c r="AC205" s="6"/>
      <c r="AD205" s="6"/>
      <c r="AE205" s="6"/>
      <c r="AF205" s="6"/>
      <c r="AG205" s="6"/>
      <c r="AH205" s="6"/>
      <c r="AI205" s="6"/>
      <c r="AJ205" s="6"/>
      <c r="AK205" s="6"/>
      <c r="AL205" s="6"/>
      <c r="AM205" s="6"/>
      <c r="AN205" s="6"/>
      <c r="AO205" s="6"/>
      <c r="AP205" s="6"/>
      <c r="AQ205" s="6"/>
      <c r="AR205" s="6"/>
      <c r="AS205" s="6"/>
      <c r="AT205" s="6"/>
      <c r="AU205" s="6"/>
      <c r="AV205" s="6"/>
      <c r="AW205" s="6"/>
      <c r="AX205" s="6"/>
      <c r="AY205" s="6"/>
      <c r="AZ205" s="6"/>
      <c r="BA205" s="6"/>
      <c r="BB205" s="6"/>
      <c r="BC205" s="6"/>
      <c r="BD205" s="6"/>
      <c r="BE205" s="6"/>
      <c r="BF205" s="6"/>
      <c r="BG205" s="6"/>
      <c r="BH205" s="6"/>
      <c r="BI205" s="6"/>
      <c r="BJ205" s="6"/>
      <c r="BK205" s="6"/>
      <c r="BL205" s="6"/>
      <c r="BM205" s="6"/>
      <c r="BN205" s="6"/>
      <c r="BO205" s="6"/>
      <c r="BP205" s="6"/>
      <c r="BQ205" s="6"/>
      <c r="BR205" s="6"/>
      <c r="BS205" s="6"/>
      <c r="BT205" s="6"/>
      <c r="BU205" s="6"/>
      <c r="BV205" s="6"/>
      <c r="BW205" s="6"/>
      <c r="BX205" s="6"/>
      <c r="BY205" s="6"/>
      <c r="BZ205" s="6"/>
      <c r="CA205" s="6"/>
      <c r="CB205" s="6"/>
      <c r="CC205" s="6"/>
      <c r="CD205" s="6"/>
      <c r="CE205" s="6"/>
      <c r="CF205" s="6"/>
      <c r="CG205" s="6"/>
      <c r="CH205" s="6"/>
      <c r="CI205" s="6"/>
      <c r="CJ205" s="6"/>
      <c r="CK205" s="6"/>
      <c r="CL205" s="6"/>
      <c r="CM205" s="6"/>
      <c r="CN205" s="6"/>
      <c r="CO205" s="6"/>
      <c r="CP205" s="6"/>
      <c r="CQ205" s="6"/>
      <c r="CR205" s="6"/>
      <c r="CS205" s="6"/>
      <c r="CT205" s="6"/>
      <c r="CU205" s="6"/>
      <c r="CV205" s="6"/>
      <c r="CW205" s="6"/>
      <c r="CX205" s="6"/>
    </row>
    <row r="206" spans="10:102" x14ac:dyDescent="0.25">
      <c r="J206" s="109"/>
      <c r="K206" s="6"/>
      <c r="L206" s="6"/>
      <c r="M206" s="6"/>
      <c r="N206" s="6"/>
      <c r="O206" s="6"/>
      <c r="P206" s="6"/>
      <c r="Q206" s="6"/>
      <c r="R206" s="6"/>
      <c r="S206" s="6"/>
      <c r="T206" s="6"/>
      <c r="U206" s="6"/>
      <c r="V206" s="6"/>
      <c r="W206" s="6"/>
      <c r="X206" s="6"/>
      <c r="Y206" s="6"/>
      <c r="Z206" s="6"/>
      <c r="AA206" s="6"/>
      <c r="AB206" s="6"/>
      <c r="AC206" s="6"/>
      <c r="AD206" s="6"/>
      <c r="AE206" s="6"/>
      <c r="AF206" s="6"/>
      <c r="AG206" s="6"/>
      <c r="AH206" s="6"/>
      <c r="AI206" s="6"/>
      <c r="AJ206" s="6"/>
      <c r="AK206" s="6"/>
      <c r="AL206" s="6"/>
      <c r="AM206" s="6"/>
      <c r="AN206" s="6"/>
      <c r="AO206" s="6"/>
      <c r="AP206" s="6"/>
      <c r="AQ206" s="6"/>
      <c r="AR206" s="6"/>
      <c r="AS206" s="6"/>
      <c r="AT206" s="6"/>
      <c r="AU206" s="6"/>
      <c r="AV206" s="6"/>
      <c r="AW206" s="6"/>
      <c r="AX206" s="6"/>
      <c r="AY206" s="6"/>
      <c r="AZ206" s="6"/>
      <c r="BA206" s="6"/>
      <c r="BB206" s="6"/>
      <c r="BC206" s="6"/>
      <c r="BD206" s="6"/>
      <c r="BE206" s="6"/>
      <c r="BF206" s="6"/>
      <c r="BG206" s="6"/>
      <c r="BH206" s="6"/>
      <c r="BI206" s="6"/>
      <c r="BJ206" s="6"/>
      <c r="BK206" s="6"/>
      <c r="BL206" s="6"/>
      <c r="BM206" s="6"/>
      <c r="BN206" s="6"/>
      <c r="BO206" s="6"/>
      <c r="BP206" s="6"/>
      <c r="BQ206" s="6"/>
      <c r="BR206" s="6"/>
      <c r="BS206" s="6"/>
      <c r="BT206" s="6"/>
      <c r="BU206" s="6"/>
      <c r="BV206" s="6"/>
      <c r="BW206" s="6"/>
      <c r="BX206" s="6"/>
      <c r="BY206" s="6"/>
      <c r="BZ206" s="6"/>
      <c r="CA206" s="6"/>
      <c r="CB206" s="6"/>
      <c r="CC206" s="6"/>
      <c r="CD206" s="6"/>
      <c r="CE206" s="6"/>
      <c r="CF206" s="6"/>
      <c r="CG206" s="6"/>
      <c r="CH206" s="6"/>
      <c r="CI206" s="6"/>
      <c r="CJ206" s="6"/>
      <c r="CK206" s="6"/>
      <c r="CL206" s="6"/>
      <c r="CM206" s="6"/>
      <c r="CN206" s="6"/>
      <c r="CO206" s="6"/>
      <c r="CP206" s="6"/>
      <c r="CQ206" s="6"/>
      <c r="CR206" s="6"/>
      <c r="CS206" s="6"/>
      <c r="CT206" s="6"/>
      <c r="CU206" s="6"/>
      <c r="CV206" s="6"/>
      <c r="CW206" s="6"/>
      <c r="CX206" s="6"/>
    </row>
    <row r="207" spans="10:102" x14ac:dyDescent="0.25">
      <c r="J207" s="109"/>
      <c r="K207" s="6"/>
      <c r="L207" s="6"/>
      <c r="M207" s="6"/>
      <c r="N207" s="6"/>
      <c r="O207" s="6"/>
      <c r="P207" s="6"/>
      <c r="Q207" s="6"/>
      <c r="R207" s="6"/>
      <c r="S207" s="6"/>
      <c r="T207" s="6"/>
      <c r="U207" s="6"/>
      <c r="V207" s="6"/>
      <c r="W207" s="6"/>
      <c r="X207" s="6"/>
      <c r="Y207" s="6"/>
      <c r="Z207" s="6"/>
      <c r="AA207" s="6"/>
      <c r="AB207" s="6"/>
      <c r="AC207" s="6"/>
      <c r="AD207" s="6"/>
      <c r="AE207" s="6"/>
      <c r="AF207" s="6"/>
      <c r="AG207" s="6"/>
      <c r="AH207" s="6"/>
      <c r="AI207" s="6"/>
      <c r="AJ207" s="6"/>
      <c r="AK207" s="6"/>
      <c r="AL207" s="6"/>
      <c r="AM207" s="6"/>
      <c r="AN207" s="6"/>
      <c r="AO207" s="6"/>
      <c r="AP207" s="6"/>
      <c r="AQ207" s="6"/>
      <c r="AR207" s="6"/>
      <c r="AS207" s="6"/>
      <c r="AT207" s="6"/>
      <c r="AU207" s="6"/>
      <c r="AV207" s="6"/>
      <c r="AW207" s="6"/>
      <c r="AX207" s="6"/>
      <c r="AY207" s="6"/>
      <c r="AZ207" s="6"/>
      <c r="BA207" s="6"/>
      <c r="BB207" s="6"/>
      <c r="BC207" s="6"/>
      <c r="BD207" s="6"/>
      <c r="BE207" s="6"/>
      <c r="BF207" s="6"/>
      <c r="BG207" s="6"/>
      <c r="BH207" s="6"/>
      <c r="BI207" s="6"/>
      <c r="BJ207" s="6"/>
      <c r="BK207" s="6"/>
      <c r="BL207" s="6"/>
      <c r="BM207" s="6"/>
      <c r="BN207" s="6"/>
      <c r="BO207" s="6"/>
      <c r="BP207" s="6"/>
      <c r="BQ207" s="6"/>
      <c r="BR207" s="6"/>
      <c r="BS207" s="6"/>
      <c r="BT207" s="6"/>
      <c r="BU207" s="6"/>
      <c r="BV207" s="6"/>
      <c r="BW207" s="6"/>
      <c r="BX207" s="6"/>
      <c r="BY207" s="6"/>
      <c r="BZ207" s="6"/>
      <c r="CA207" s="6"/>
      <c r="CB207" s="6"/>
      <c r="CC207" s="6"/>
      <c r="CD207" s="6"/>
      <c r="CE207" s="6"/>
      <c r="CF207" s="6"/>
      <c r="CG207" s="6"/>
      <c r="CH207" s="6"/>
      <c r="CI207" s="6"/>
      <c r="CJ207" s="6"/>
      <c r="CK207" s="6"/>
      <c r="CL207" s="6"/>
      <c r="CM207" s="6"/>
      <c r="CN207" s="6"/>
      <c r="CO207" s="6"/>
      <c r="CP207" s="6"/>
      <c r="CQ207" s="6"/>
      <c r="CR207" s="6"/>
      <c r="CS207" s="6"/>
      <c r="CT207" s="6"/>
      <c r="CU207" s="6"/>
      <c r="CV207" s="6"/>
      <c r="CW207" s="6"/>
      <c r="CX207" s="6"/>
    </row>
    <row r="208" spans="10:102" x14ac:dyDescent="0.25">
      <c r="J208" s="109"/>
      <c r="K208" s="6"/>
      <c r="L208" s="6"/>
      <c r="M208" s="6"/>
      <c r="N208" s="6"/>
      <c r="O208" s="6"/>
      <c r="P208" s="6"/>
      <c r="Q208" s="6"/>
      <c r="R208" s="6"/>
      <c r="S208" s="6"/>
      <c r="T208" s="6"/>
      <c r="U208" s="6"/>
      <c r="V208" s="6"/>
      <c r="W208" s="6"/>
      <c r="X208" s="6"/>
      <c r="Y208" s="6"/>
      <c r="Z208" s="6"/>
      <c r="AA208" s="6"/>
      <c r="AB208" s="6"/>
      <c r="AC208" s="6"/>
      <c r="AD208" s="6"/>
      <c r="AE208" s="6"/>
      <c r="AF208" s="6"/>
      <c r="AG208" s="6"/>
      <c r="AH208" s="6"/>
      <c r="AI208" s="6"/>
      <c r="AJ208" s="6"/>
      <c r="AK208" s="6"/>
      <c r="AL208" s="6"/>
      <c r="AM208" s="6"/>
      <c r="AN208" s="6"/>
      <c r="AO208" s="6"/>
      <c r="AP208" s="6"/>
      <c r="AQ208" s="6"/>
      <c r="AR208" s="6"/>
      <c r="AS208" s="6"/>
      <c r="AT208" s="6"/>
      <c r="AU208" s="6"/>
      <c r="AV208" s="6"/>
      <c r="AW208" s="6"/>
      <c r="AX208" s="6"/>
      <c r="AY208" s="6"/>
      <c r="AZ208" s="6"/>
      <c r="BA208" s="6"/>
      <c r="BB208" s="6"/>
      <c r="BC208" s="6"/>
      <c r="BD208" s="6"/>
      <c r="BE208" s="6"/>
      <c r="BF208" s="6"/>
      <c r="BG208" s="6"/>
      <c r="BH208" s="6"/>
      <c r="BI208" s="6"/>
      <c r="BJ208" s="6"/>
      <c r="BK208" s="6"/>
      <c r="BL208" s="6"/>
      <c r="BM208" s="6"/>
      <c r="BN208" s="6"/>
      <c r="BO208" s="6"/>
      <c r="BP208" s="6"/>
      <c r="BQ208" s="6"/>
      <c r="BR208" s="6"/>
      <c r="BS208" s="6"/>
      <c r="BT208" s="6"/>
      <c r="BU208" s="6"/>
      <c r="BV208" s="6"/>
      <c r="BW208" s="6"/>
      <c r="BX208" s="6"/>
      <c r="BY208" s="6"/>
      <c r="BZ208" s="6"/>
      <c r="CA208" s="6"/>
      <c r="CB208" s="6"/>
      <c r="CC208" s="6"/>
      <c r="CD208" s="6"/>
      <c r="CE208" s="6"/>
      <c r="CF208" s="6"/>
      <c r="CG208" s="6"/>
      <c r="CH208" s="6"/>
      <c r="CI208" s="6"/>
      <c r="CJ208" s="6"/>
      <c r="CK208" s="6"/>
      <c r="CL208" s="6"/>
      <c r="CM208" s="6"/>
      <c r="CN208" s="6"/>
      <c r="CO208" s="6"/>
      <c r="CP208" s="6"/>
      <c r="CQ208" s="6"/>
      <c r="CR208" s="6"/>
      <c r="CS208" s="6"/>
      <c r="CT208" s="6"/>
      <c r="CU208" s="6"/>
      <c r="CV208" s="6"/>
      <c r="CW208" s="6"/>
      <c r="CX208" s="6"/>
    </row>
    <row r="209" spans="10:102" x14ac:dyDescent="0.25">
      <c r="J209" s="109"/>
      <c r="K209" s="6"/>
      <c r="L209" s="6"/>
      <c r="M209" s="6"/>
      <c r="N209" s="6"/>
      <c r="O209" s="6"/>
      <c r="P209" s="6"/>
      <c r="Q209" s="6"/>
      <c r="R209" s="6"/>
      <c r="S209" s="6"/>
      <c r="T209" s="6"/>
      <c r="U209" s="6"/>
      <c r="V209" s="6"/>
      <c r="W209" s="6"/>
      <c r="X209" s="6"/>
      <c r="Y209" s="6"/>
      <c r="Z209" s="6"/>
      <c r="AA209" s="6"/>
      <c r="AB209" s="6"/>
      <c r="AC209" s="6"/>
      <c r="AD209" s="6"/>
      <c r="AE209" s="6"/>
      <c r="AF209" s="6"/>
      <c r="AG209" s="6"/>
      <c r="AH209" s="6"/>
      <c r="AI209" s="6"/>
      <c r="AJ209" s="6"/>
      <c r="AK209" s="6"/>
      <c r="AL209" s="6"/>
      <c r="AM209" s="6"/>
      <c r="AN209" s="6"/>
      <c r="AO209" s="6"/>
      <c r="AP209" s="6"/>
      <c r="AQ209" s="6"/>
      <c r="AR209" s="6"/>
      <c r="AS209" s="6"/>
      <c r="AT209" s="6"/>
      <c r="AU209" s="6"/>
      <c r="AV209" s="6"/>
      <c r="AW209" s="6"/>
      <c r="AX209" s="6"/>
      <c r="AY209" s="6"/>
      <c r="AZ209" s="6"/>
      <c r="BA209" s="6"/>
      <c r="BB209" s="6"/>
      <c r="BC209" s="6"/>
      <c r="BD209" s="6"/>
      <c r="BE209" s="6"/>
      <c r="BF209" s="6"/>
      <c r="BG209" s="6"/>
      <c r="BH209" s="6"/>
      <c r="BI209" s="6"/>
      <c r="BJ209" s="6"/>
      <c r="BK209" s="6"/>
      <c r="BL209" s="6"/>
      <c r="BM209" s="6"/>
      <c r="BN209" s="6"/>
      <c r="BO209" s="6"/>
      <c r="BP209" s="6"/>
      <c r="BQ209" s="6"/>
      <c r="BR209" s="6"/>
      <c r="BS209" s="6"/>
      <c r="BT209" s="6"/>
      <c r="BU209" s="6"/>
      <c r="BV209" s="6"/>
      <c r="BW209" s="6"/>
      <c r="BX209" s="6"/>
      <c r="BY209" s="6"/>
      <c r="BZ209" s="6"/>
      <c r="CA209" s="6"/>
      <c r="CB209" s="6"/>
      <c r="CC209" s="6"/>
      <c r="CD209" s="6"/>
      <c r="CE209" s="6"/>
      <c r="CF209" s="6"/>
      <c r="CG209" s="6"/>
      <c r="CH209" s="6"/>
      <c r="CI209" s="6"/>
      <c r="CJ209" s="6"/>
      <c r="CK209" s="6"/>
      <c r="CL209" s="6"/>
      <c r="CM209" s="6"/>
      <c r="CN209" s="6"/>
      <c r="CO209" s="6"/>
      <c r="CP209" s="6"/>
      <c r="CQ209" s="6"/>
      <c r="CR209" s="6"/>
      <c r="CS209" s="6"/>
      <c r="CT209" s="6"/>
      <c r="CU209" s="6"/>
      <c r="CV209" s="6"/>
      <c r="CW209" s="6"/>
      <c r="CX209" s="6"/>
    </row>
    <row r="210" spans="10:102" x14ac:dyDescent="0.25">
      <c r="J210" s="109"/>
      <c r="K210" s="6"/>
      <c r="L210" s="6"/>
      <c r="M210" s="6"/>
      <c r="N210" s="6"/>
      <c r="O210" s="6"/>
      <c r="P210" s="6"/>
      <c r="Q210" s="6"/>
      <c r="R210" s="6"/>
      <c r="S210" s="6"/>
      <c r="T210" s="6"/>
      <c r="U210" s="6"/>
      <c r="V210" s="6"/>
      <c r="W210" s="6"/>
      <c r="X210" s="6"/>
      <c r="Y210" s="6"/>
      <c r="Z210" s="6"/>
      <c r="AA210" s="6"/>
      <c r="AB210" s="6"/>
      <c r="AC210" s="6"/>
      <c r="AD210" s="6"/>
      <c r="AE210" s="6"/>
      <c r="AF210" s="6"/>
      <c r="AG210" s="6"/>
      <c r="AH210" s="6"/>
      <c r="AI210" s="6"/>
      <c r="AJ210" s="6"/>
      <c r="AK210" s="6"/>
      <c r="AL210" s="6"/>
      <c r="AM210" s="6"/>
      <c r="AN210" s="6"/>
      <c r="AO210" s="6"/>
      <c r="AP210" s="6"/>
      <c r="AQ210" s="6"/>
      <c r="AR210" s="6"/>
      <c r="AS210" s="6"/>
      <c r="AT210" s="6"/>
      <c r="AU210" s="6"/>
      <c r="AV210" s="6"/>
      <c r="AW210" s="6"/>
      <c r="AX210" s="6"/>
      <c r="AY210" s="6"/>
      <c r="AZ210" s="6"/>
      <c r="BA210" s="6"/>
      <c r="BB210" s="6"/>
      <c r="BC210" s="6"/>
      <c r="BD210" s="6"/>
      <c r="BE210" s="6"/>
      <c r="BF210" s="6"/>
      <c r="BG210" s="6"/>
      <c r="BH210" s="6"/>
      <c r="BI210" s="6"/>
      <c r="BJ210" s="6"/>
      <c r="BK210" s="6"/>
      <c r="BL210" s="6"/>
      <c r="BM210" s="6"/>
      <c r="BN210" s="6"/>
      <c r="BO210" s="6"/>
      <c r="BP210" s="6"/>
      <c r="BQ210" s="6"/>
      <c r="BR210" s="6"/>
      <c r="BS210" s="6"/>
      <c r="BT210" s="6"/>
      <c r="BU210" s="6"/>
      <c r="BV210" s="6"/>
      <c r="BW210" s="6"/>
      <c r="BX210" s="6"/>
      <c r="BY210" s="6"/>
      <c r="BZ210" s="6"/>
      <c r="CA210" s="6"/>
      <c r="CB210" s="6"/>
      <c r="CC210" s="6"/>
      <c r="CD210" s="6"/>
      <c r="CE210" s="6"/>
      <c r="CF210" s="6"/>
      <c r="CG210" s="6"/>
      <c r="CH210" s="6"/>
      <c r="CI210" s="6"/>
      <c r="CJ210" s="6"/>
      <c r="CK210" s="6"/>
      <c r="CL210" s="6"/>
      <c r="CM210" s="6"/>
      <c r="CN210" s="6"/>
      <c r="CO210" s="6"/>
      <c r="CP210" s="6"/>
      <c r="CQ210" s="6"/>
      <c r="CR210" s="6"/>
      <c r="CS210" s="6"/>
      <c r="CT210" s="6"/>
      <c r="CU210" s="6"/>
      <c r="CV210" s="6"/>
      <c r="CW210" s="6"/>
      <c r="CX210" s="6"/>
    </row>
    <row r="211" spans="10:102" x14ac:dyDescent="0.25">
      <c r="J211" s="109"/>
      <c r="K211" s="6"/>
      <c r="L211" s="6"/>
      <c r="M211" s="6"/>
      <c r="N211" s="6"/>
      <c r="O211" s="6"/>
      <c r="P211" s="6"/>
      <c r="Q211" s="6"/>
      <c r="R211" s="6"/>
      <c r="S211" s="6"/>
      <c r="T211" s="6"/>
      <c r="U211" s="6"/>
      <c r="V211" s="6"/>
      <c r="W211" s="6"/>
      <c r="X211" s="6"/>
      <c r="Y211" s="6"/>
      <c r="Z211" s="6"/>
      <c r="AA211" s="6"/>
      <c r="AB211" s="6"/>
      <c r="AC211" s="6"/>
      <c r="AD211" s="6"/>
      <c r="AE211" s="6"/>
      <c r="AF211" s="6"/>
      <c r="AG211" s="6"/>
      <c r="AH211" s="6"/>
      <c r="AI211" s="6"/>
      <c r="AJ211" s="6"/>
      <c r="AK211" s="6"/>
      <c r="AL211" s="6"/>
      <c r="AM211" s="6"/>
      <c r="AN211" s="6"/>
      <c r="AO211" s="6"/>
      <c r="AP211" s="6"/>
      <c r="AQ211" s="6"/>
      <c r="AR211" s="6"/>
      <c r="AS211" s="6"/>
      <c r="AT211" s="6"/>
      <c r="AU211" s="6"/>
      <c r="AV211" s="6"/>
      <c r="AW211" s="6"/>
      <c r="AX211" s="6"/>
      <c r="AY211" s="6"/>
      <c r="AZ211" s="6"/>
      <c r="BA211" s="6"/>
      <c r="BB211" s="6"/>
      <c r="BC211" s="6"/>
      <c r="BD211" s="6"/>
      <c r="BE211" s="6"/>
      <c r="BF211" s="6"/>
      <c r="BG211" s="6"/>
      <c r="BH211" s="6"/>
      <c r="BI211" s="6"/>
      <c r="BJ211" s="6"/>
      <c r="BK211" s="6"/>
      <c r="BL211" s="6"/>
      <c r="BM211" s="6"/>
      <c r="BN211" s="6"/>
      <c r="BO211" s="6"/>
      <c r="BP211" s="6"/>
      <c r="BQ211" s="6"/>
      <c r="BR211" s="6"/>
      <c r="BS211" s="6"/>
      <c r="BT211" s="6"/>
      <c r="BU211" s="6"/>
      <c r="BV211" s="6"/>
      <c r="BW211" s="6"/>
      <c r="BX211" s="6"/>
      <c r="BY211" s="6"/>
      <c r="BZ211" s="6"/>
      <c r="CA211" s="6"/>
      <c r="CB211" s="6"/>
      <c r="CC211" s="6"/>
      <c r="CD211" s="6"/>
      <c r="CE211" s="6"/>
      <c r="CF211" s="6"/>
      <c r="CG211" s="6"/>
      <c r="CH211" s="6"/>
      <c r="CI211" s="6"/>
      <c r="CJ211" s="6"/>
      <c r="CK211" s="6"/>
      <c r="CL211" s="6"/>
      <c r="CM211" s="6"/>
      <c r="CN211" s="6"/>
      <c r="CO211" s="6"/>
      <c r="CP211" s="6"/>
      <c r="CQ211" s="6"/>
      <c r="CR211" s="6"/>
      <c r="CS211" s="6"/>
      <c r="CT211" s="6"/>
      <c r="CU211" s="6"/>
      <c r="CV211" s="6"/>
      <c r="CW211" s="6"/>
      <c r="CX211" s="6"/>
    </row>
    <row r="212" spans="10:102" x14ac:dyDescent="0.25">
      <c r="J212" s="109"/>
      <c r="K212" s="6"/>
      <c r="L212" s="6"/>
      <c r="M212" s="6"/>
      <c r="N212" s="6"/>
      <c r="O212" s="6"/>
      <c r="P212" s="6"/>
      <c r="Q212" s="6"/>
      <c r="R212" s="6"/>
      <c r="S212" s="6"/>
      <c r="T212" s="6"/>
      <c r="U212" s="6"/>
      <c r="V212" s="6"/>
      <c r="W212" s="6"/>
      <c r="X212" s="6"/>
      <c r="Y212" s="6"/>
      <c r="Z212" s="6"/>
      <c r="AA212" s="6"/>
      <c r="AB212" s="6"/>
      <c r="AC212" s="6"/>
      <c r="AD212" s="6"/>
      <c r="AE212" s="6"/>
      <c r="AF212" s="6"/>
      <c r="AG212" s="6"/>
      <c r="AH212" s="6"/>
      <c r="AI212" s="6"/>
      <c r="AJ212" s="6"/>
      <c r="AK212" s="6"/>
      <c r="AL212" s="6"/>
      <c r="AM212" s="6"/>
      <c r="AN212" s="6"/>
      <c r="AO212" s="6"/>
      <c r="AP212" s="6"/>
      <c r="AQ212" s="6"/>
      <c r="AR212" s="6"/>
      <c r="AS212" s="6"/>
      <c r="AT212" s="6"/>
      <c r="AU212" s="6"/>
      <c r="AV212" s="6"/>
      <c r="AW212" s="6"/>
      <c r="AX212" s="6"/>
      <c r="AY212" s="6"/>
      <c r="AZ212" s="6"/>
      <c r="BA212" s="6"/>
      <c r="BB212" s="6"/>
      <c r="BC212" s="6"/>
      <c r="BD212" s="6"/>
      <c r="BE212" s="6"/>
      <c r="BF212" s="6"/>
      <c r="BG212" s="6"/>
      <c r="BH212" s="6"/>
      <c r="BI212" s="6"/>
      <c r="BJ212" s="6"/>
      <c r="BK212" s="6"/>
      <c r="BL212" s="6"/>
      <c r="BM212" s="6"/>
      <c r="BN212" s="6"/>
      <c r="BO212" s="6"/>
      <c r="BP212" s="6"/>
      <c r="BQ212" s="6"/>
      <c r="BR212" s="6"/>
      <c r="BS212" s="6"/>
      <c r="BT212" s="6"/>
      <c r="BU212" s="6"/>
      <c r="BV212" s="6"/>
      <c r="BW212" s="6"/>
      <c r="BX212" s="6"/>
      <c r="BY212" s="6"/>
      <c r="BZ212" s="6"/>
      <c r="CA212" s="6"/>
      <c r="CB212" s="6"/>
      <c r="CC212" s="6"/>
      <c r="CD212" s="6"/>
      <c r="CE212" s="6"/>
      <c r="CF212" s="6"/>
      <c r="CG212" s="6"/>
      <c r="CH212" s="6"/>
      <c r="CI212" s="6"/>
      <c r="CJ212" s="6"/>
      <c r="CK212" s="6"/>
      <c r="CL212" s="6"/>
      <c r="CM212" s="6"/>
      <c r="CN212" s="6"/>
      <c r="CO212" s="6"/>
      <c r="CP212" s="6"/>
      <c r="CQ212" s="6"/>
      <c r="CR212" s="6"/>
      <c r="CS212" s="6"/>
      <c r="CT212" s="6"/>
      <c r="CU212" s="6"/>
      <c r="CV212" s="6"/>
      <c r="CW212" s="6"/>
      <c r="CX212" s="6"/>
    </row>
    <row r="213" spans="10:102" x14ac:dyDescent="0.25">
      <c r="J213" s="109"/>
      <c r="K213" s="6"/>
      <c r="L213" s="6"/>
      <c r="M213" s="6"/>
      <c r="N213" s="6"/>
      <c r="O213" s="6"/>
      <c r="P213" s="6"/>
      <c r="Q213" s="6"/>
      <c r="R213" s="6"/>
      <c r="S213" s="6"/>
      <c r="T213" s="6"/>
      <c r="U213" s="6"/>
      <c r="V213" s="6"/>
      <c r="W213" s="6"/>
      <c r="X213" s="6"/>
      <c r="Y213" s="6"/>
      <c r="Z213" s="6"/>
      <c r="AA213" s="6"/>
      <c r="AB213" s="6"/>
      <c r="AC213" s="6"/>
      <c r="AD213" s="6"/>
      <c r="AE213" s="6"/>
      <c r="AF213" s="6"/>
      <c r="AG213" s="6"/>
      <c r="AH213" s="6"/>
      <c r="AI213" s="6"/>
      <c r="AJ213" s="6"/>
      <c r="AK213" s="6"/>
      <c r="AL213" s="6"/>
      <c r="AM213" s="6"/>
      <c r="AN213" s="6"/>
      <c r="AO213" s="6"/>
      <c r="AP213" s="6"/>
      <c r="AQ213" s="6"/>
      <c r="AR213" s="6"/>
      <c r="AS213" s="6"/>
      <c r="AT213" s="6"/>
      <c r="AU213" s="6"/>
      <c r="AV213" s="6"/>
      <c r="AW213" s="6"/>
      <c r="AX213" s="6"/>
      <c r="AY213" s="6"/>
      <c r="AZ213" s="6"/>
      <c r="BA213" s="6"/>
      <c r="BB213" s="6"/>
      <c r="BC213" s="6"/>
      <c r="BD213" s="6"/>
      <c r="BE213" s="6"/>
      <c r="BF213" s="6"/>
      <c r="BG213" s="6"/>
      <c r="BH213" s="6"/>
      <c r="BI213" s="6"/>
      <c r="BJ213" s="6"/>
      <c r="BK213" s="6"/>
      <c r="BL213" s="6"/>
      <c r="BM213" s="6"/>
      <c r="BN213" s="6"/>
      <c r="BO213" s="6"/>
      <c r="BP213" s="6"/>
      <c r="BQ213" s="6"/>
      <c r="BR213" s="6"/>
      <c r="BS213" s="6"/>
      <c r="BT213" s="6"/>
      <c r="BU213" s="6"/>
      <c r="BV213" s="6"/>
      <c r="BW213" s="6"/>
      <c r="BX213" s="6"/>
      <c r="BY213" s="6"/>
      <c r="BZ213" s="6"/>
      <c r="CA213" s="6"/>
      <c r="CB213" s="6"/>
      <c r="CC213" s="6"/>
      <c r="CD213" s="6"/>
      <c r="CE213" s="6"/>
      <c r="CF213" s="6"/>
      <c r="CG213" s="6"/>
      <c r="CH213" s="6"/>
      <c r="CI213" s="6"/>
      <c r="CJ213" s="6"/>
      <c r="CK213" s="6"/>
      <c r="CL213" s="6"/>
      <c r="CM213" s="6"/>
      <c r="CN213" s="6"/>
      <c r="CO213" s="6"/>
      <c r="CP213" s="6"/>
      <c r="CQ213" s="6"/>
      <c r="CR213" s="6"/>
      <c r="CS213" s="6"/>
      <c r="CT213" s="6"/>
      <c r="CU213" s="6"/>
      <c r="CV213" s="6"/>
      <c r="CW213" s="6"/>
      <c r="CX213" s="6"/>
    </row>
    <row r="214" spans="10:102" x14ac:dyDescent="0.25">
      <c r="J214" s="109"/>
      <c r="K214" s="6"/>
      <c r="L214" s="6"/>
      <c r="M214" s="6"/>
      <c r="N214" s="6"/>
      <c r="O214" s="6"/>
      <c r="P214" s="6"/>
      <c r="Q214" s="6"/>
      <c r="R214" s="6"/>
      <c r="S214" s="6"/>
      <c r="T214" s="6"/>
      <c r="U214" s="6"/>
      <c r="V214" s="6"/>
      <c r="W214" s="6"/>
      <c r="X214" s="6"/>
      <c r="Y214" s="6"/>
      <c r="Z214" s="6"/>
      <c r="AA214" s="6"/>
      <c r="AB214" s="6"/>
      <c r="AC214" s="6"/>
      <c r="AD214" s="6"/>
      <c r="AE214" s="6"/>
      <c r="AF214" s="6"/>
      <c r="AG214" s="6"/>
      <c r="AH214" s="6"/>
      <c r="AI214" s="6"/>
      <c r="AJ214" s="6"/>
      <c r="AK214" s="6"/>
      <c r="AL214" s="6"/>
      <c r="AM214" s="6"/>
      <c r="AN214" s="6"/>
      <c r="AO214" s="6"/>
      <c r="AP214" s="6"/>
      <c r="AQ214" s="6"/>
      <c r="AR214" s="6"/>
      <c r="AS214" s="6"/>
      <c r="AT214" s="6"/>
      <c r="AU214" s="6"/>
      <c r="AV214" s="6"/>
      <c r="AW214" s="6"/>
      <c r="AX214" s="6"/>
      <c r="AY214" s="6"/>
      <c r="AZ214" s="6"/>
      <c r="BA214" s="6"/>
      <c r="BB214" s="6"/>
      <c r="BC214" s="6"/>
      <c r="BD214" s="6"/>
      <c r="BE214" s="6"/>
      <c r="BF214" s="6"/>
      <c r="BG214" s="6"/>
      <c r="BH214" s="6"/>
      <c r="BI214" s="6"/>
      <c r="BJ214" s="6"/>
      <c r="BK214" s="6"/>
      <c r="BL214" s="6"/>
      <c r="BM214" s="6"/>
      <c r="BN214" s="6"/>
      <c r="BO214" s="6"/>
      <c r="BP214" s="6"/>
      <c r="BQ214" s="6"/>
      <c r="BR214" s="6"/>
      <c r="BS214" s="6"/>
      <c r="BT214" s="6"/>
      <c r="BU214" s="6"/>
      <c r="BV214" s="6"/>
      <c r="BW214" s="6"/>
      <c r="BX214" s="6"/>
      <c r="BY214" s="6"/>
      <c r="BZ214" s="6"/>
      <c r="CA214" s="6"/>
      <c r="CB214" s="6"/>
      <c r="CC214" s="6"/>
      <c r="CD214" s="6"/>
      <c r="CE214" s="6"/>
      <c r="CF214" s="6"/>
      <c r="CG214" s="6"/>
      <c r="CH214" s="6"/>
      <c r="CI214" s="6"/>
      <c r="CJ214" s="6"/>
      <c r="CK214" s="6"/>
      <c r="CL214" s="6"/>
      <c r="CM214" s="6"/>
      <c r="CN214" s="6"/>
      <c r="CO214" s="6"/>
      <c r="CP214" s="6"/>
      <c r="CQ214" s="6"/>
      <c r="CR214" s="6"/>
      <c r="CS214" s="6"/>
      <c r="CT214" s="6"/>
      <c r="CU214" s="6"/>
      <c r="CV214" s="6"/>
      <c r="CW214" s="6"/>
      <c r="CX214" s="6"/>
    </row>
    <row r="215" spans="10:102" x14ac:dyDescent="0.25">
      <c r="J215" s="109"/>
      <c r="K215" s="6"/>
      <c r="L215" s="6"/>
      <c r="M215" s="6"/>
      <c r="N215" s="6"/>
      <c r="O215" s="6"/>
      <c r="P215" s="6"/>
      <c r="Q215" s="6"/>
      <c r="R215" s="6"/>
      <c r="S215" s="6"/>
      <c r="T215" s="6"/>
      <c r="U215" s="6"/>
      <c r="V215" s="6"/>
      <c r="W215" s="6"/>
      <c r="X215" s="6"/>
      <c r="Y215" s="6"/>
      <c r="Z215" s="6"/>
      <c r="AA215" s="6"/>
      <c r="AB215" s="6"/>
      <c r="AC215" s="6"/>
      <c r="AD215" s="6"/>
      <c r="AE215" s="6"/>
      <c r="AF215" s="6"/>
      <c r="AG215" s="6"/>
      <c r="AH215" s="6"/>
      <c r="AI215" s="6"/>
      <c r="AJ215" s="6"/>
      <c r="AK215" s="6"/>
      <c r="AL215" s="6"/>
      <c r="AM215" s="6"/>
      <c r="AN215" s="6"/>
      <c r="AO215" s="6"/>
      <c r="AP215" s="6"/>
      <c r="AQ215" s="6"/>
      <c r="AR215" s="6"/>
      <c r="AS215" s="6"/>
      <c r="AT215" s="6"/>
      <c r="AU215" s="6"/>
      <c r="AV215" s="6"/>
      <c r="AW215" s="6"/>
      <c r="AX215" s="6"/>
      <c r="AY215" s="6"/>
      <c r="AZ215" s="6"/>
      <c r="BA215" s="6"/>
      <c r="BB215" s="6"/>
      <c r="BC215" s="6"/>
      <c r="BD215" s="6"/>
      <c r="BE215" s="6"/>
      <c r="BF215" s="6"/>
      <c r="BG215" s="6"/>
      <c r="BH215" s="6"/>
      <c r="BI215" s="6"/>
      <c r="BJ215" s="6"/>
      <c r="BK215" s="6"/>
      <c r="BL215" s="6"/>
      <c r="BM215" s="6"/>
      <c r="BN215" s="6"/>
      <c r="BO215" s="6"/>
      <c r="BP215" s="6"/>
      <c r="BQ215" s="6"/>
      <c r="BR215" s="6"/>
      <c r="BS215" s="6"/>
      <c r="BT215" s="6"/>
      <c r="BU215" s="6"/>
      <c r="BV215" s="6"/>
      <c r="BW215" s="6"/>
      <c r="BX215" s="6"/>
      <c r="BY215" s="6"/>
      <c r="BZ215" s="6"/>
      <c r="CA215" s="6"/>
      <c r="CB215" s="6"/>
      <c r="CC215" s="6"/>
      <c r="CD215" s="6"/>
      <c r="CE215" s="6"/>
      <c r="CF215" s="6"/>
      <c r="CG215" s="6"/>
      <c r="CH215" s="6"/>
      <c r="CI215" s="6"/>
      <c r="CJ215" s="6"/>
      <c r="CK215" s="6"/>
      <c r="CL215" s="6"/>
      <c r="CM215" s="6"/>
      <c r="CN215" s="6"/>
      <c r="CO215" s="6"/>
      <c r="CP215" s="6"/>
      <c r="CQ215" s="6"/>
      <c r="CR215" s="6"/>
      <c r="CS215" s="6"/>
      <c r="CT215" s="6"/>
      <c r="CU215" s="6"/>
      <c r="CV215" s="6"/>
      <c r="CW215" s="6"/>
      <c r="CX215" s="6"/>
    </row>
    <row r="216" spans="10:102" x14ac:dyDescent="0.25">
      <c r="J216" s="109"/>
      <c r="K216" s="6"/>
      <c r="L216" s="6"/>
      <c r="M216" s="6"/>
      <c r="N216" s="6"/>
    </row>
    <row r="217" spans="10:102" x14ac:dyDescent="0.25">
      <c r="J217" s="109"/>
      <c r="K217" s="6"/>
      <c r="L217" s="6"/>
      <c r="M217" s="6"/>
      <c r="N217" s="6"/>
    </row>
    <row r="218" spans="10:102" x14ac:dyDescent="0.25">
      <c r="J218" s="109"/>
      <c r="K218" s="6"/>
      <c r="L218" s="6"/>
      <c r="M218" s="6"/>
      <c r="N218" s="6"/>
    </row>
    <row r="219" spans="10:102" x14ac:dyDescent="0.25">
      <c r="J219" s="109"/>
      <c r="K219" s="6"/>
      <c r="L219" s="6"/>
      <c r="M219" s="6"/>
      <c r="N219" s="6"/>
    </row>
    <row r="220" spans="10:102" x14ac:dyDescent="0.25">
      <c r="J220" s="109"/>
      <c r="K220" s="6"/>
      <c r="L220" s="6"/>
      <c r="M220" s="6"/>
      <c r="N220" s="6"/>
    </row>
    <row r="221" spans="10:102" x14ac:dyDescent="0.25">
      <c r="J221" s="109"/>
      <c r="K221" s="6"/>
      <c r="L221" s="6"/>
      <c r="M221" s="6"/>
      <c r="N221" s="6"/>
    </row>
    <row r="222" spans="10:102" x14ac:dyDescent="0.25">
      <c r="J222" s="109"/>
      <c r="K222" s="6"/>
      <c r="L222" s="6"/>
      <c r="M222" s="6"/>
      <c r="N222" s="6"/>
    </row>
    <row r="223" spans="10:102" x14ac:dyDescent="0.25">
      <c r="J223" s="109"/>
      <c r="K223" s="6"/>
      <c r="L223" s="6"/>
      <c r="M223" s="6"/>
      <c r="N223" s="6"/>
    </row>
    <row r="224" spans="10:102" x14ac:dyDescent="0.25">
      <c r="J224" s="109"/>
      <c r="K224" s="6"/>
      <c r="L224" s="6"/>
      <c r="M224" s="6"/>
      <c r="N224" s="6"/>
    </row>
    <row r="225" spans="10:14" x14ac:dyDescent="0.25">
      <c r="J225" s="109"/>
      <c r="K225" s="6"/>
      <c r="L225" s="6"/>
      <c r="M225" s="6"/>
      <c r="N225" s="6"/>
    </row>
    <row r="226" spans="10:14" x14ac:dyDescent="0.25">
      <c r="J226" s="109"/>
      <c r="K226" s="6"/>
      <c r="L226" s="6"/>
      <c r="M226" s="6"/>
      <c r="N226" s="6"/>
    </row>
    <row r="227" spans="10:14" x14ac:dyDescent="0.25">
      <c r="J227" s="109"/>
      <c r="K227" s="6"/>
      <c r="L227" s="6"/>
      <c r="M227" s="6"/>
      <c r="N227" s="6"/>
    </row>
    <row r="228" spans="10:14" x14ac:dyDescent="0.25">
      <c r="J228" s="109"/>
      <c r="K228" s="6"/>
      <c r="L228" s="6"/>
      <c r="M228" s="6"/>
      <c r="N228" s="6"/>
    </row>
    <row r="229" spans="10:14" x14ac:dyDescent="0.25">
      <c r="J229" s="109"/>
      <c r="K229" s="6"/>
      <c r="L229" s="6"/>
      <c r="M229" s="6"/>
      <c r="N229" s="6"/>
    </row>
    <row r="230" spans="10:14" x14ac:dyDescent="0.25">
      <c r="J230" s="109"/>
      <c r="K230" s="6"/>
      <c r="L230" s="6"/>
      <c r="M230" s="6"/>
      <c r="N230" s="6"/>
    </row>
    <row r="231" spans="10:14" x14ac:dyDescent="0.25">
      <c r="J231" s="109"/>
      <c r="K231" s="6"/>
      <c r="L231" s="6"/>
      <c r="M231" s="6"/>
      <c r="N231" s="6"/>
    </row>
    <row r="232" spans="10:14" x14ac:dyDescent="0.25">
      <c r="J232" s="109"/>
      <c r="K232" s="6"/>
      <c r="L232" s="6"/>
      <c r="M232" s="6"/>
      <c r="N232" s="6"/>
    </row>
    <row r="233" spans="10:14" x14ac:dyDescent="0.25">
      <c r="J233" s="109"/>
      <c r="K233" s="6"/>
      <c r="L233" s="6"/>
      <c r="M233" s="6"/>
      <c r="N233" s="6"/>
    </row>
    <row r="234" spans="10:14" x14ac:dyDescent="0.25">
      <c r="J234" s="109"/>
      <c r="K234" s="6"/>
      <c r="L234" s="6"/>
      <c r="M234" s="6"/>
      <c r="N234" s="6"/>
    </row>
    <row r="235" spans="10:14" x14ac:dyDescent="0.25">
      <c r="J235" s="109"/>
      <c r="K235" s="6"/>
      <c r="L235" s="6"/>
      <c r="M235" s="6"/>
      <c r="N235" s="6"/>
    </row>
    <row r="236" spans="10:14" x14ac:dyDescent="0.25">
      <c r="J236" s="109"/>
      <c r="K236" s="6"/>
      <c r="L236" s="6"/>
      <c r="M236" s="6"/>
      <c r="N236" s="6"/>
    </row>
    <row r="237" spans="10:14" x14ac:dyDescent="0.25">
      <c r="J237" s="109"/>
      <c r="K237" s="6"/>
      <c r="L237" s="6"/>
      <c r="M237" s="6"/>
      <c r="N237" s="6"/>
    </row>
    <row r="238" spans="10:14" x14ac:dyDescent="0.25">
      <c r="J238" s="109"/>
      <c r="K238" s="6"/>
      <c r="L238" s="6"/>
      <c r="M238" s="6"/>
      <c r="N238" s="6"/>
    </row>
    <row r="239" spans="10:14" x14ac:dyDescent="0.25">
      <c r="J239" s="109"/>
      <c r="K239" s="6"/>
      <c r="L239" s="6"/>
      <c r="M239" s="6"/>
      <c r="N239" s="6"/>
    </row>
    <row r="240" spans="10:14" x14ac:dyDescent="0.25">
      <c r="J240" s="109"/>
      <c r="K240" s="6"/>
      <c r="L240" s="6"/>
      <c r="M240" s="6"/>
      <c r="N240" s="6"/>
    </row>
    <row r="241" spans="10:14" x14ac:dyDescent="0.25">
      <c r="J241" s="109"/>
      <c r="K241" s="6"/>
      <c r="L241" s="6"/>
      <c r="M241" s="6"/>
      <c r="N241" s="6"/>
    </row>
    <row r="242" spans="10:14" x14ac:dyDescent="0.25">
      <c r="J242" s="109"/>
      <c r="K242" s="6"/>
      <c r="L242" s="6"/>
      <c r="M242" s="6"/>
      <c r="N242" s="6"/>
    </row>
    <row r="243" spans="10:14" x14ac:dyDescent="0.25">
      <c r="J243" s="109"/>
      <c r="K243" s="6"/>
      <c r="L243" s="6"/>
      <c r="M243" s="6"/>
      <c r="N243" s="6"/>
    </row>
    <row r="244" spans="10:14" x14ac:dyDescent="0.25">
      <c r="J244" s="109"/>
      <c r="K244" s="6"/>
      <c r="L244" s="6"/>
      <c r="M244" s="6"/>
      <c r="N244" s="6"/>
    </row>
    <row r="245" spans="10:14" x14ac:dyDescent="0.25">
      <c r="J245" s="109"/>
      <c r="K245" s="6"/>
      <c r="L245" s="6"/>
      <c r="M245" s="6"/>
      <c r="N245" s="6"/>
    </row>
    <row r="246" spans="10:14" x14ac:dyDescent="0.25">
      <c r="J246" s="109"/>
      <c r="K246" s="6"/>
      <c r="L246" s="6"/>
      <c r="M246" s="6"/>
      <c r="N246" s="6"/>
    </row>
    <row r="247" spans="10:14" x14ac:dyDescent="0.25">
      <c r="J247" s="109"/>
      <c r="K247" s="6"/>
      <c r="L247" s="6"/>
      <c r="M247" s="6"/>
      <c r="N247" s="6"/>
    </row>
    <row r="248" spans="10:14" x14ac:dyDescent="0.25">
      <c r="J248" s="109"/>
      <c r="K248" s="6"/>
      <c r="L248" s="6"/>
      <c r="M248" s="6"/>
      <c r="N248" s="6"/>
    </row>
    <row r="249" spans="10:14" x14ac:dyDescent="0.25">
      <c r="J249" s="109"/>
      <c r="K249" s="6"/>
      <c r="L249" s="6"/>
      <c r="M249" s="6"/>
      <c r="N249" s="6"/>
    </row>
    <row r="250" spans="10:14" x14ac:dyDescent="0.25">
      <c r="J250" s="109"/>
      <c r="K250" s="6"/>
      <c r="L250" s="6"/>
      <c r="M250" s="6"/>
      <c r="N250" s="6"/>
    </row>
    <row r="251" spans="10:14" x14ac:dyDescent="0.25">
      <c r="J251" s="109"/>
      <c r="K251" s="6"/>
      <c r="L251" s="6"/>
      <c r="M251" s="6"/>
      <c r="N251" s="6"/>
    </row>
    <row r="252" spans="10:14" x14ac:dyDescent="0.25">
      <c r="J252" s="109"/>
      <c r="K252" s="6"/>
      <c r="L252" s="6"/>
      <c r="M252" s="6"/>
      <c r="N252" s="6"/>
    </row>
    <row r="253" spans="10:14" x14ac:dyDescent="0.25">
      <c r="J253" s="109"/>
      <c r="K253" s="6"/>
      <c r="L253" s="6"/>
      <c r="M253" s="6"/>
      <c r="N253" s="6"/>
    </row>
    <row r="254" spans="10:14" x14ac:dyDescent="0.25">
      <c r="J254" s="109"/>
      <c r="K254" s="6"/>
      <c r="L254" s="6"/>
      <c r="M254" s="6"/>
      <c r="N254" s="6"/>
    </row>
    <row r="255" spans="10:14" x14ac:dyDescent="0.25">
      <c r="J255" s="109"/>
      <c r="K255" s="6"/>
      <c r="L255" s="6"/>
      <c r="M255" s="6"/>
      <c r="N255" s="6"/>
    </row>
    <row r="256" spans="10:14" x14ac:dyDescent="0.25">
      <c r="J256" s="109"/>
      <c r="K256" s="6"/>
      <c r="L256" s="6"/>
      <c r="M256" s="6"/>
      <c r="N256" s="6"/>
    </row>
    <row r="257" spans="10:14" x14ac:dyDescent="0.25">
      <c r="J257" s="109"/>
      <c r="K257" s="6"/>
      <c r="L257" s="6"/>
      <c r="M257" s="6"/>
      <c r="N257" s="6"/>
    </row>
    <row r="258" spans="10:14" x14ac:dyDescent="0.25">
      <c r="J258" s="109"/>
      <c r="K258" s="6"/>
      <c r="L258" s="6"/>
      <c r="M258" s="6"/>
      <c r="N258" s="6"/>
    </row>
    <row r="259" spans="10:14" x14ac:dyDescent="0.25">
      <c r="J259" s="109"/>
      <c r="K259" s="6"/>
      <c r="L259" s="6"/>
      <c r="M259" s="6"/>
      <c r="N259" s="6"/>
    </row>
    <row r="260" spans="10:14" x14ac:dyDescent="0.25">
      <c r="J260" s="109"/>
      <c r="K260" s="6"/>
      <c r="L260" s="6"/>
      <c r="M260" s="6"/>
      <c r="N260" s="6"/>
    </row>
    <row r="261" spans="10:14" x14ac:dyDescent="0.25">
      <c r="J261" s="109"/>
      <c r="K261" s="6"/>
      <c r="L261" s="6"/>
      <c r="M261" s="6"/>
      <c r="N261" s="6"/>
    </row>
    <row r="262" spans="10:14" x14ac:dyDescent="0.25">
      <c r="J262" s="109"/>
      <c r="K262" s="6"/>
      <c r="L262" s="6"/>
      <c r="M262" s="6"/>
      <c r="N262" s="6"/>
    </row>
    <row r="263" spans="10:14" x14ac:dyDescent="0.25">
      <c r="J263" s="109"/>
      <c r="K263" s="6"/>
      <c r="L263" s="6"/>
      <c r="M263" s="6"/>
      <c r="N263" s="6"/>
    </row>
    <row r="264" spans="10:14" x14ac:dyDescent="0.25">
      <c r="J264" s="109"/>
      <c r="K264" s="6"/>
      <c r="L264" s="6"/>
      <c r="M264" s="6"/>
      <c r="N264" s="6"/>
    </row>
    <row r="265" spans="10:14" x14ac:dyDescent="0.25">
      <c r="J265" s="109"/>
      <c r="K265" s="6"/>
      <c r="L265" s="6"/>
      <c r="M265" s="6"/>
      <c r="N265" s="6"/>
    </row>
    <row r="266" spans="10:14" x14ac:dyDescent="0.25">
      <c r="J266" s="109"/>
      <c r="K266" s="6"/>
      <c r="L266" s="6"/>
      <c r="M266" s="6"/>
      <c r="N266" s="6"/>
    </row>
    <row r="267" spans="10:14" x14ac:dyDescent="0.25">
      <c r="J267" s="109"/>
      <c r="K267" s="6"/>
      <c r="L267" s="6"/>
      <c r="M267" s="6"/>
      <c r="N267" s="6"/>
    </row>
    <row r="268" spans="10:14" x14ac:dyDescent="0.25">
      <c r="J268" s="109"/>
      <c r="K268" s="6"/>
      <c r="L268" s="6"/>
      <c r="M268" s="6"/>
      <c r="N268" s="6"/>
    </row>
    <row r="269" spans="10:14" x14ac:dyDescent="0.25">
      <c r="J269" s="109"/>
      <c r="K269" s="6"/>
      <c r="L269" s="6"/>
      <c r="M269" s="6"/>
      <c r="N269" s="6"/>
    </row>
    <row r="270" spans="10:14" x14ac:dyDescent="0.25">
      <c r="J270" s="109"/>
      <c r="K270" s="6"/>
      <c r="L270" s="6"/>
      <c r="M270" s="6"/>
      <c r="N270" s="6"/>
    </row>
    <row r="271" spans="10:14" x14ac:dyDescent="0.25">
      <c r="J271" s="109"/>
      <c r="K271" s="6"/>
      <c r="L271" s="6"/>
      <c r="M271" s="6"/>
      <c r="N271" s="6"/>
    </row>
    <row r="272" spans="10:14" x14ac:dyDescent="0.25">
      <c r="J272" s="109"/>
      <c r="K272" s="6"/>
      <c r="L272" s="6"/>
      <c r="M272" s="6"/>
      <c r="N272" s="6"/>
    </row>
    <row r="273" spans="10:14" x14ac:dyDescent="0.25">
      <c r="J273" s="109"/>
      <c r="K273" s="6"/>
      <c r="L273" s="6"/>
      <c r="M273" s="6"/>
      <c r="N273" s="6"/>
    </row>
    <row r="274" spans="10:14" x14ac:dyDescent="0.25">
      <c r="J274" s="109"/>
      <c r="K274" s="6"/>
      <c r="L274" s="6"/>
      <c r="M274" s="6"/>
      <c r="N274" s="6"/>
    </row>
    <row r="275" spans="10:14" x14ac:dyDescent="0.25">
      <c r="J275" s="109"/>
      <c r="K275" s="6"/>
      <c r="L275" s="6"/>
      <c r="M275" s="6"/>
      <c r="N275" s="6"/>
    </row>
    <row r="276" spans="10:14" x14ac:dyDescent="0.25">
      <c r="J276" s="109"/>
      <c r="K276" s="6"/>
      <c r="L276" s="6"/>
      <c r="M276" s="6"/>
      <c r="N276" s="6"/>
    </row>
    <row r="277" spans="10:14" x14ac:dyDescent="0.25">
      <c r="J277" s="109"/>
      <c r="K277" s="6"/>
      <c r="L277" s="6"/>
      <c r="M277" s="6"/>
      <c r="N277" s="6"/>
    </row>
    <row r="278" spans="10:14" x14ac:dyDescent="0.25">
      <c r="J278" s="109"/>
      <c r="K278" s="6"/>
      <c r="L278" s="6"/>
      <c r="M278" s="6"/>
      <c r="N278" s="6"/>
    </row>
    <row r="279" spans="10:14" x14ac:dyDescent="0.25">
      <c r="J279" s="109"/>
      <c r="K279" s="6"/>
      <c r="L279" s="6"/>
      <c r="M279" s="6"/>
      <c r="N279" s="6"/>
    </row>
    <row r="280" spans="10:14" x14ac:dyDescent="0.25">
      <c r="J280" s="109"/>
      <c r="K280" s="6"/>
      <c r="L280" s="6"/>
      <c r="M280" s="6"/>
      <c r="N280" s="6"/>
    </row>
    <row r="281" spans="10:14" x14ac:dyDescent="0.25">
      <c r="J281" s="109"/>
      <c r="K281" s="6"/>
      <c r="L281" s="6"/>
      <c r="M281" s="6"/>
      <c r="N281" s="6"/>
    </row>
    <row r="282" spans="10:14" x14ac:dyDescent="0.25">
      <c r="J282" s="109"/>
      <c r="K282" s="6"/>
      <c r="L282" s="6"/>
      <c r="M282" s="6"/>
      <c r="N282" s="6"/>
    </row>
    <row r="283" spans="10:14" x14ac:dyDescent="0.25">
      <c r="J283" s="109"/>
      <c r="K283" s="6"/>
      <c r="L283" s="6"/>
      <c r="M283" s="6"/>
      <c r="N283" s="6"/>
    </row>
    <row r="284" spans="10:14" x14ac:dyDescent="0.25">
      <c r="J284" s="109"/>
      <c r="K284" s="6"/>
      <c r="L284" s="6"/>
      <c r="M284" s="6"/>
      <c r="N284" s="6"/>
    </row>
    <row r="285" spans="10:14" x14ac:dyDescent="0.25">
      <c r="J285" s="109"/>
      <c r="K285" s="6"/>
      <c r="L285" s="6"/>
      <c r="M285" s="6"/>
      <c r="N285" s="6"/>
    </row>
    <row r="286" spans="10:14" x14ac:dyDescent="0.25">
      <c r="J286" s="109"/>
      <c r="K286" s="6"/>
      <c r="L286" s="6"/>
      <c r="M286" s="6"/>
      <c r="N286" s="6"/>
    </row>
    <row r="287" spans="10:14" x14ac:dyDescent="0.25">
      <c r="J287" s="109"/>
      <c r="K287" s="6"/>
      <c r="L287" s="6"/>
      <c r="M287" s="6"/>
      <c r="N287" s="6"/>
    </row>
    <row r="288" spans="10:14" x14ac:dyDescent="0.25">
      <c r="J288" s="109"/>
      <c r="K288" s="6"/>
      <c r="L288" s="6"/>
      <c r="M288" s="6"/>
      <c r="N288" s="6"/>
    </row>
    <row r="289" spans="10:14" x14ac:dyDescent="0.25">
      <c r="J289" s="109"/>
      <c r="K289" s="6"/>
      <c r="L289" s="6"/>
      <c r="M289" s="6"/>
      <c r="N289" s="6"/>
    </row>
    <row r="290" spans="10:14" x14ac:dyDescent="0.25">
      <c r="J290" s="109"/>
      <c r="K290" s="6"/>
      <c r="L290" s="6"/>
      <c r="M290" s="6"/>
      <c r="N290" s="6"/>
    </row>
    <row r="291" spans="10:14" x14ac:dyDescent="0.25">
      <c r="J291" s="109"/>
      <c r="K291" s="6"/>
      <c r="L291" s="6"/>
      <c r="M291" s="6"/>
      <c r="N291" s="6"/>
    </row>
    <row r="292" spans="10:14" x14ac:dyDescent="0.25">
      <c r="J292" s="109"/>
      <c r="K292" s="6"/>
      <c r="L292" s="6"/>
      <c r="M292" s="6"/>
      <c r="N292" s="6"/>
    </row>
    <row r="293" spans="10:14" x14ac:dyDescent="0.25">
      <c r="J293" s="109"/>
      <c r="K293" s="6"/>
      <c r="L293" s="6"/>
      <c r="M293" s="6"/>
      <c r="N293" s="6"/>
    </row>
    <row r="294" spans="10:14" x14ac:dyDescent="0.25">
      <c r="J294" s="109"/>
      <c r="K294" s="6"/>
      <c r="L294" s="6"/>
      <c r="M294" s="6"/>
      <c r="N294" s="6"/>
    </row>
    <row r="295" spans="10:14" x14ac:dyDescent="0.25">
      <c r="J295" s="109"/>
      <c r="K295" s="6"/>
      <c r="L295" s="6"/>
      <c r="M295" s="6"/>
      <c r="N295" s="6"/>
    </row>
    <row r="296" spans="10:14" x14ac:dyDescent="0.25">
      <c r="J296" s="109"/>
      <c r="K296" s="6"/>
      <c r="L296" s="6"/>
      <c r="M296" s="6"/>
      <c r="N296" s="6"/>
    </row>
    <row r="297" spans="10:14" x14ac:dyDescent="0.25">
      <c r="J297" s="109"/>
      <c r="K297" s="6"/>
      <c r="L297" s="6"/>
      <c r="M297" s="6"/>
      <c r="N297" s="6"/>
    </row>
    <row r="298" spans="10:14" x14ac:dyDescent="0.25">
      <c r="J298" s="109"/>
      <c r="K298" s="6"/>
      <c r="L298" s="6"/>
      <c r="M298" s="6"/>
      <c r="N298" s="6"/>
    </row>
    <row r="299" spans="10:14" x14ac:dyDescent="0.25">
      <c r="J299" s="109"/>
      <c r="K299" s="6"/>
      <c r="L299" s="6"/>
      <c r="M299" s="6"/>
      <c r="N299" s="6"/>
    </row>
    <row r="300" spans="10:14" x14ac:dyDescent="0.25">
      <c r="J300" s="109"/>
      <c r="K300" s="6"/>
      <c r="L300" s="6"/>
      <c r="M300" s="6"/>
      <c r="N300" s="6"/>
    </row>
    <row r="301" spans="10:14" x14ac:dyDescent="0.25">
      <c r="J301" s="109"/>
      <c r="K301" s="6"/>
      <c r="L301" s="6"/>
      <c r="M301" s="6"/>
      <c r="N301" s="6"/>
    </row>
    <row r="302" spans="10:14" x14ac:dyDescent="0.25">
      <c r="J302" s="109"/>
      <c r="K302" s="6"/>
      <c r="L302" s="6"/>
      <c r="M302" s="6"/>
      <c r="N302" s="6"/>
    </row>
    <row r="303" spans="10:14" x14ac:dyDescent="0.25">
      <c r="J303" s="109"/>
      <c r="K303" s="6"/>
      <c r="L303" s="6"/>
      <c r="M303" s="6"/>
      <c r="N303" s="6"/>
    </row>
    <row r="304" spans="10:14" x14ac:dyDescent="0.25">
      <c r="J304" s="109"/>
      <c r="K304" s="6"/>
      <c r="L304" s="6"/>
      <c r="M304" s="6"/>
      <c r="N304" s="6"/>
    </row>
    <row r="305" spans="10:14" x14ac:dyDescent="0.25">
      <c r="J305" s="109"/>
      <c r="K305" s="6"/>
      <c r="L305" s="6"/>
      <c r="M305" s="6"/>
      <c r="N305" s="6"/>
    </row>
    <row r="306" spans="10:14" x14ac:dyDescent="0.25">
      <c r="J306" s="109"/>
      <c r="K306" s="6"/>
      <c r="L306" s="6"/>
      <c r="M306" s="6"/>
      <c r="N306" s="6"/>
    </row>
    <row r="307" spans="10:14" x14ac:dyDescent="0.25">
      <c r="J307" s="109"/>
      <c r="K307" s="6"/>
      <c r="L307" s="6"/>
      <c r="M307" s="6"/>
      <c r="N307" s="6"/>
    </row>
    <row r="308" spans="10:14" x14ac:dyDescent="0.25">
      <c r="J308" s="109"/>
      <c r="K308" s="6"/>
      <c r="L308" s="6"/>
      <c r="M308" s="6"/>
      <c r="N308" s="6"/>
    </row>
    <row r="309" spans="10:14" x14ac:dyDescent="0.25">
      <c r="J309" s="109"/>
      <c r="K309" s="6"/>
      <c r="L309" s="6"/>
      <c r="M309" s="6"/>
      <c r="N309" s="6"/>
    </row>
    <row r="310" spans="10:14" x14ac:dyDescent="0.25">
      <c r="J310" s="109"/>
      <c r="K310" s="6"/>
      <c r="L310" s="6"/>
      <c r="M310" s="6"/>
      <c r="N310" s="6"/>
    </row>
    <row r="311" spans="10:14" x14ac:dyDescent="0.25">
      <c r="J311" s="109"/>
      <c r="K311" s="6"/>
      <c r="L311" s="6"/>
      <c r="M311" s="6"/>
      <c r="N311" s="6"/>
    </row>
    <row r="312" spans="10:14" x14ac:dyDescent="0.25">
      <c r="J312" s="109"/>
      <c r="K312" s="6"/>
      <c r="L312" s="6"/>
      <c r="M312" s="6"/>
      <c r="N312" s="6"/>
    </row>
    <row r="313" spans="10:14" x14ac:dyDescent="0.25">
      <c r="J313" s="109"/>
      <c r="K313" s="6"/>
      <c r="L313" s="6"/>
      <c r="M313" s="6"/>
      <c r="N313" s="6"/>
    </row>
    <row r="314" spans="10:14" x14ac:dyDescent="0.25">
      <c r="J314" s="109"/>
      <c r="K314" s="6"/>
      <c r="L314" s="6"/>
      <c r="M314" s="6"/>
      <c r="N314" s="6"/>
    </row>
    <row r="315" spans="10:14" x14ac:dyDescent="0.25">
      <c r="J315" s="109"/>
      <c r="K315" s="6"/>
      <c r="L315" s="6"/>
      <c r="M315" s="6"/>
      <c r="N315" s="6"/>
    </row>
    <row r="316" spans="10:14" x14ac:dyDescent="0.25">
      <c r="J316" s="109"/>
      <c r="K316" s="6"/>
      <c r="L316" s="6"/>
      <c r="M316" s="6"/>
      <c r="N316" s="6"/>
    </row>
    <row r="317" spans="10:14" x14ac:dyDescent="0.25">
      <c r="J317" s="109"/>
      <c r="K317" s="6"/>
      <c r="L317" s="6"/>
      <c r="M317" s="6"/>
      <c r="N317" s="6"/>
    </row>
    <row r="318" spans="10:14" x14ac:dyDescent="0.25">
      <c r="J318" s="109"/>
      <c r="K318" s="6"/>
      <c r="L318" s="6"/>
      <c r="M318" s="6"/>
      <c r="N318" s="6"/>
    </row>
    <row r="319" spans="10:14" x14ac:dyDescent="0.25">
      <c r="J319" s="109"/>
      <c r="K319" s="6"/>
      <c r="L319" s="6"/>
      <c r="M319" s="6"/>
      <c r="N319" s="6"/>
    </row>
    <row r="320" spans="10:14" x14ac:dyDescent="0.25">
      <c r="J320" s="109"/>
      <c r="K320" s="6"/>
      <c r="L320" s="6"/>
      <c r="M320" s="6"/>
      <c r="N320" s="6"/>
    </row>
    <row r="321" spans="10:14" x14ac:dyDescent="0.25">
      <c r="J321" s="109"/>
      <c r="K321" s="6"/>
      <c r="L321" s="6"/>
      <c r="M321" s="6"/>
      <c r="N321" s="6"/>
    </row>
    <row r="322" spans="10:14" x14ac:dyDescent="0.25">
      <c r="J322" s="109"/>
      <c r="K322" s="6"/>
      <c r="L322" s="6"/>
      <c r="M322" s="6"/>
      <c r="N322" s="6"/>
    </row>
    <row r="323" spans="10:14" x14ac:dyDescent="0.25">
      <c r="J323" s="109"/>
      <c r="K323" s="6"/>
      <c r="L323" s="6"/>
      <c r="M323" s="6"/>
      <c r="N323" s="6"/>
    </row>
    <row r="324" spans="10:14" x14ac:dyDescent="0.25">
      <c r="J324" s="109"/>
      <c r="K324" s="6"/>
      <c r="L324" s="6"/>
      <c r="M324" s="6"/>
      <c r="N324" s="6"/>
    </row>
    <row r="325" spans="10:14" x14ac:dyDescent="0.25">
      <c r="J325" s="109"/>
      <c r="K325" s="6"/>
      <c r="L325" s="6"/>
      <c r="M325" s="6"/>
      <c r="N325" s="6"/>
    </row>
    <row r="326" spans="10:14" x14ac:dyDescent="0.25">
      <c r="J326" s="109"/>
      <c r="K326" s="6"/>
      <c r="L326" s="6"/>
      <c r="M326" s="6"/>
      <c r="N326" s="6"/>
    </row>
    <row r="327" spans="10:14" x14ac:dyDescent="0.25">
      <c r="J327" s="109"/>
      <c r="K327" s="6"/>
      <c r="L327" s="6"/>
      <c r="M327" s="6"/>
      <c r="N327" s="6"/>
    </row>
    <row r="328" spans="10:14" x14ac:dyDescent="0.25">
      <c r="J328" s="109"/>
      <c r="K328" s="6"/>
      <c r="L328" s="6"/>
      <c r="M328" s="6"/>
      <c r="N328" s="6"/>
    </row>
    <row r="329" spans="10:14" x14ac:dyDescent="0.25">
      <c r="J329" s="109"/>
      <c r="K329" s="6"/>
      <c r="L329" s="6"/>
      <c r="M329" s="6"/>
      <c r="N329" s="6"/>
    </row>
    <row r="330" spans="10:14" x14ac:dyDescent="0.25">
      <c r="J330" s="109"/>
      <c r="K330" s="6"/>
      <c r="L330" s="6"/>
      <c r="M330" s="6"/>
      <c r="N330" s="6"/>
    </row>
    <row r="331" spans="10:14" x14ac:dyDescent="0.25">
      <c r="J331" s="109"/>
      <c r="K331" s="6"/>
      <c r="L331" s="6"/>
      <c r="M331" s="6"/>
      <c r="N331" s="6"/>
    </row>
    <row r="332" spans="10:14" x14ac:dyDescent="0.25">
      <c r="J332" s="109"/>
      <c r="K332" s="6"/>
      <c r="L332" s="6"/>
      <c r="M332" s="6"/>
      <c r="N332" s="6"/>
    </row>
    <row r="333" spans="10:14" x14ac:dyDescent="0.25">
      <c r="J333" s="109"/>
      <c r="K333" s="6"/>
      <c r="L333" s="6"/>
      <c r="M333" s="6"/>
      <c r="N333" s="6"/>
    </row>
    <row r="334" spans="10:14" x14ac:dyDescent="0.25">
      <c r="J334" s="109"/>
      <c r="K334" s="6"/>
      <c r="L334" s="6"/>
      <c r="M334" s="6"/>
      <c r="N334" s="6"/>
    </row>
    <row r="335" spans="10:14" x14ac:dyDescent="0.25">
      <c r="J335" s="109"/>
      <c r="K335" s="6"/>
      <c r="L335" s="6"/>
      <c r="M335" s="6"/>
      <c r="N335" s="6"/>
    </row>
    <row r="336" spans="10:14" x14ac:dyDescent="0.25">
      <c r="J336" s="109"/>
      <c r="K336" s="6"/>
      <c r="L336" s="6"/>
      <c r="M336" s="6"/>
      <c r="N336" s="6"/>
    </row>
    <row r="337" spans="10:14" x14ac:dyDescent="0.25">
      <c r="J337" s="109"/>
      <c r="K337" s="6"/>
      <c r="L337" s="6"/>
      <c r="M337" s="6"/>
      <c r="N337" s="6"/>
    </row>
    <row r="338" spans="10:14" x14ac:dyDescent="0.25">
      <c r="J338" s="109"/>
      <c r="K338" s="6"/>
      <c r="L338" s="6"/>
      <c r="M338" s="6"/>
      <c r="N338" s="6"/>
    </row>
    <row r="339" spans="10:14" x14ac:dyDescent="0.25">
      <c r="J339" s="109"/>
      <c r="K339" s="6"/>
      <c r="L339" s="6"/>
      <c r="M339" s="6"/>
      <c r="N339" s="6"/>
    </row>
    <row r="340" spans="10:14" x14ac:dyDescent="0.25">
      <c r="J340" s="109"/>
      <c r="K340" s="6"/>
      <c r="L340" s="6"/>
      <c r="M340" s="6"/>
      <c r="N340" s="6"/>
    </row>
    <row r="341" spans="10:14" x14ac:dyDescent="0.25">
      <c r="J341" s="109"/>
      <c r="K341" s="6"/>
      <c r="L341" s="6"/>
      <c r="M341" s="6"/>
      <c r="N341" s="6"/>
    </row>
    <row r="342" spans="10:14" x14ac:dyDescent="0.25">
      <c r="J342" s="109"/>
      <c r="K342" s="6"/>
      <c r="L342" s="6"/>
      <c r="M342" s="6"/>
      <c r="N342" s="6"/>
    </row>
    <row r="343" spans="10:14" x14ac:dyDescent="0.25">
      <c r="J343" s="109"/>
      <c r="K343" s="6"/>
      <c r="L343" s="6"/>
      <c r="M343" s="6"/>
      <c r="N343" s="6"/>
    </row>
    <row r="344" spans="10:14" x14ac:dyDescent="0.25">
      <c r="J344" s="109"/>
      <c r="K344" s="6"/>
      <c r="L344" s="6"/>
      <c r="M344" s="6"/>
      <c r="N344" s="6"/>
    </row>
    <row r="345" spans="10:14" x14ac:dyDescent="0.25">
      <c r="J345" s="109"/>
      <c r="K345" s="6"/>
      <c r="L345" s="6"/>
      <c r="M345" s="6"/>
      <c r="N345" s="6"/>
    </row>
    <row r="346" spans="10:14" x14ac:dyDescent="0.25">
      <c r="J346" s="109"/>
      <c r="K346" s="6"/>
      <c r="L346" s="6"/>
      <c r="M346" s="6"/>
      <c r="N346" s="6"/>
    </row>
    <row r="347" spans="10:14" x14ac:dyDescent="0.25">
      <c r="J347" s="109"/>
      <c r="K347" s="6"/>
      <c r="L347" s="6"/>
      <c r="M347" s="6"/>
      <c r="N347" s="6"/>
    </row>
    <row r="348" spans="10:14" x14ac:dyDescent="0.25">
      <c r="J348" s="109"/>
      <c r="K348" s="6"/>
      <c r="L348" s="6"/>
      <c r="M348" s="6"/>
      <c r="N348" s="6"/>
    </row>
    <row r="349" spans="10:14" x14ac:dyDescent="0.25">
      <c r="J349" s="109"/>
      <c r="K349" s="6"/>
      <c r="L349" s="6"/>
      <c r="M349" s="6"/>
      <c r="N349" s="6"/>
    </row>
    <row r="350" spans="10:14" x14ac:dyDescent="0.25">
      <c r="J350" s="109"/>
      <c r="K350" s="6"/>
      <c r="L350" s="6"/>
      <c r="M350" s="6"/>
      <c r="N350" s="6"/>
    </row>
    <row r="351" spans="10:14" x14ac:dyDescent="0.25">
      <c r="J351" s="109"/>
      <c r="K351" s="6"/>
      <c r="L351" s="6"/>
      <c r="M351" s="6"/>
      <c r="N351" s="6"/>
    </row>
    <row r="352" spans="10:14" x14ac:dyDescent="0.25">
      <c r="J352" s="109"/>
      <c r="K352" s="6"/>
      <c r="L352" s="6"/>
      <c r="M352" s="6"/>
      <c r="N352" s="6"/>
    </row>
    <row r="353" spans="10:14" x14ac:dyDescent="0.25">
      <c r="J353" s="109"/>
      <c r="K353" s="6"/>
      <c r="L353" s="6"/>
      <c r="M353" s="6"/>
      <c r="N353" s="6"/>
    </row>
    <row r="354" spans="10:14" x14ac:dyDescent="0.25">
      <c r="J354" s="109"/>
      <c r="K354" s="6"/>
      <c r="L354" s="6"/>
      <c r="M354" s="6"/>
      <c r="N354" s="6"/>
    </row>
    <row r="355" spans="10:14" x14ac:dyDescent="0.25">
      <c r="J355" s="109"/>
      <c r="K355" s="6"/>
      <c r="L355" s="6"/>
      <c r="M355" s="6"/>
      <c r="N355" s="6"/>
    </row>
    <row r="356" spans="10:14" x14ac:dyDescent="0.25">
      <c r="J356" s="109"/>
      <c r="K356" s="6"/>
      <c r="L356" s="6"/>
      <c r="M356" s="6"/>
      <c r="N356" s="6"/>
    </row>
    <row r="357" spans="10:14" x14ac:dyDescent="0.25">
      <c r="J357" s="109"/>
      <c r="K357" s="6"/>
      <c r="L357" s="6"/>
      <c r="M357" s="6"/>
      <c r="N357" s="6"/>
    </row>
    <row r="358" spans="10:14" x14ac:dyDescent="0.25">
      <c r="J358" s="109"/>
      <c r="K358" s="6"/>
      <c r="L358" s="6"/>
      <c r="M358" s="6"/>
      <c r="N358" s="6"/>
    </row>
    <row r="359" spans="10:14" x14ac:dyDescent="0.25">
      <c r="J359" s="109"/>
      <c r="K359" s="6"/>
      <c r="L359" s="6"/>
      <c r="M359" s="6"/>
      <c r="N359" s="6"/>
    </row>
    <row r="360" spans="10:14" x14ac:dyDescent="0.25">
      <c r="J360" s="109"/>
      <c r="K360" s="6"/>
      <c r="L360" s="6"/>
      <c r="M360" s="6"/>
      <c r="N360" s="6"/>
    </row>
    <row r="361" spans="10:14" x14ac:dyDescent="0.25">
      <c r="J361" s="109"/>
      <c r="K361" s="6"/>
      <c r="L361" s="6"/>
      <c r="M361" s="6"/>
      <c r="N361" s="6"/>
    </row>
    <row r="362" spans="10:14" x14ac:dyDescent="0.25">
      <c r="J362" s="109"/>
      <c r="K362" s="6"/>
      <c r="L362" s="6"/>
      <c r="M362" s="6"/>
      <c r="N362" s="6"/>
    </row>
    <row r="363" spans="10:14" x14ac:dyDescent="0.25">
      <c r="J363" s="109"/>
      <c r="K363" s="6"/>
      <c r="L363" s="6"/>
      <c r="M363" s="6"/>
      <c r="N363" s="6"/>
    </row>
    <row r="364" spans="10:14" x14ac:dyDescent="0.25">
      <c r="J364" s="109"/>
      <c r="K364" s="6"/>
      <c r="L364" s="6"/>
      <c r="M364" s="6"/>
      <c r="N364" s="6"/>
    </row>
    <row r="365" spans="10:14" x14ac:dyDescent="0.25">
      <c r="J365" s="109"/>
      <c r="K365" s="6"/>
      <c r="L365" s="6"/>
      <c r="M365" s="6"/>
      <c r="N365" s="6"/>
    </row>
    <row r="366" spans="10:14" x14ac:dyDescent="0.25">
      <c r="J366" s="109"/>
      <c r="K366" s="6"/>
      <c r="L366" s="6"/>
      <c r="M366" s="6"/>
      <c r="N366" s="6"/>
    </row>
    <row r="367" spans="10:14" x14ac:dyDescent="0.25">
      <c r="J367" s="109"/>
      <c r="K367" s="6"/>
      <c r="L367" s="6"/>
      <c r="M367" s="6"/>
      <c r="N367" s="6"/>
    </row>
    <row r="368" spans="10:14" x14ac:dyDescent="0.25">
      <c r="J368" s="109"/>
      <c r="K368" s="6"/>
      <c r="L368" s="6"/>
      <c r="M368" s="6"/>
      <c r="N368" s="6"/>
    </row>
    <row r="369" spans="10:14" x14ac:dyDescent="0.25">
      <c r="J369" s="109"/>
      <c r="K369" s="6"/>
      <c r="L369" s="6"/>
      <c r="M369" s="6"/>
      <c r="N369" s="6"/>
    </row>
    <row r="370" spans="10:14" x14ac:dyDescent="0.25">
      <c r="J370" s="109"/>
      <c r="K370" s="6"/>
      <c r="L370" s="6"/>
      <c r="M370" s="6"/>
      <c r="N370" s="6"/>
    </row>
    <row r="371" spans="10:14" x14ac:dyDescent="0.25">
      <c r="J371" s="109"/>
      <c r="K371" s="6"/>
      <c r="L371" s="6"/>
      <c r="M371" s="6"/>
      <c r="N371" s="6"/>
    </row>
    <row r="372" spans="10:14" x14ac:dyDescent="0.25">
      <c r="J372" s="109"/>
      <c r="K372" s="6"/>
      <c r="L372" s="6"/>
      <c r="M372" s="6"/>
      <c r="N372" s="6"/>
    </row>
    <row r="373" spans="10:14" x14ac:dyDescent="0.25">
      <c r="J373" s="109"/>
      <c r="K373" s="6"/>
      <c r="L373" s="6"/>
      <c r="M373" s="6"/>
      <c r="N373" s="6"/>
    </row>
    <row r="374" spans="10:14" x14ac:dyDescent="0.25">
      <c r="J374" s="109"/>
      <c r="K374" s="6"/>
      <c r="L374" s="6"/>
      <c r="M374" s="6"/>
      <c r="N374" s="6"/>
    </row>
    <row r="375" spans="10:14" x14ac:dyDescent="0.25">
      <c r="J375" s="109"/>
      <c r="K375" s="6"/>
      <c r="L375" s="6"/>
      <c r="M375" s="6"/>
      <c r="N375" s="6"/>
    </row>
    <row r="376" spans="10:14" x14ac:dyDescent="0.25">
      <c r="J376" s="109"/>
      <c r="K376" s="6"/>
      <c r="L376" s="6"/>
      <c r="M376" s="6"/>
      <c r="N376" s="6"/>
    </row>
    <row r="377" spans="10:14" x14ac:dyDescent="0.25">
      <c r="J377" s="109"/>
      <c r="K377" s="6"/>
      <c r="L377" s="6"/>
      <c r="M377" s="6"/>
      <c r="N377" s="6"/>
    </row>
    <row r="378" spans="10:14" x14ac:dyDescent="0.25">
      <c r="J378" s="109"/>
      <c r="K378" s="6"/>
      <c r="L378" s="6"/>
      <c r="M378" s="6"/>
      <c r="N378" s="6"/>
    </row>
    <row r="379" spans="10:14" x14ac:dyDescent="0.25">
      <c r="J379" s="109"/>
      <c r="K379" s="6"/>
      <c r="L379" s="6"/>
      <c r="M379" s="6"/>
      <c r="N379" s="6"/>
    </row>
    <row r="380" spans="10:14" x14ac:dyDescent="0.25">
      <c r="J380" s="109"/>
      <c r="K380" s="6"/>
      <c r="L380" s="6"/>
      <c r="M380" s="6"/>
      <c r="N380" s="6"/>
    </row>
    <row r="381" spans="10:14" x14ac:dyDescent="0.25">
      <c r="J381" s="109"/>
      <c r="K381" s="6"/>
      <c r="L381" s="6"/>
      <c r="M381" s="6"/>
      <c r="N381" s="6"/>
    </row>
    <row r="382" spans="10:14" x14ac:dyDescent="0.25">
      <c r="J382" s="109"/>
      <c r="K382" s="6"/>
      <c r="L382" s="6"/>
      <c r="M382" s="6"/>
      <c r="N382" s="6"/>
    </row>
    <row r="383" spans="10:14" x14ac:dyDescent="0.25">
      <c r="J383" s="109"/>
      <c r="K383" s="6"/>
      <c r="L383" s="6"/>
      <c r="M383" s="6"/>
      <c r="N383" s="6"/>
    </row>
    <row r="384" spans="10:14" x14ac:dyDescent="0.25">
      <c r="J384" s="109"/>
      <c r="K384" s="6"/>
      <c r="L384" s="6"/>
      <c r="M384" s="6"/>
      <c r="N384" s="6"/>
    </row>
    <row r="385" spans="10:14" x14ac:dyDescent="0.25">
      <c r="J385" s="109"/>
      <c r="K385" s="6"/>
      <c r="L385" s="6"/>
      <c r="M385" s="6"/>
      <c r="N385" s="6"/>
    </row>
    <row r="386" spans="10:14" x14ac:dyDescent="0.25">
      <c r="J386" s="109"/>
      <c r="K386" s="6"/>
      <c r="L386" s="6"/>
      <c r="M386" s="6"/>
      <c r="N386" s="6"/>
    </row>
    <row r="387" spans="10:14" x14ac:dyDescent="0.25">
      <c r="J387" s="109"/>
      <c r="K387" s="6"/>
      <c r="L387" s="6"/>
      <c r="M387" s="6"/>
      <c r="N387" s="6"/>
    </row>
    <row r="388" spans="10:14" x14ac:dyDescent="0.25">
      <c r="J388" s="109"/>
      <c r="K388" s="6"/>
      <c r="L388" s="6"/>
      <c r="M388" s="6"/>
      <c r="N388" s="6"/>
    </row>
    <row r="389" spans="10:14" x14ac:dyDescent="0.25">
      <c r="J389" s="109"/>
      <c r="K389" s="6"/>
      <c r="L389" s="6"/>
      <c r="M389" s="6"/>
      <c r="N389" s="6"/>
    </row>
    <row r="390" spans="10:14" x14ac:dyDescent="0.25">
      <c r="J390" s="109"/>
      <c r="K390" s="6"/>
      <c r="L390" s="6"/>
      <c r="M390" s="6"/>
      <c r="N390" s="6"/>
    </row>
    <row r="391" spans="10:14" x14ac:dyDescent="0.25">
      <c r="J391" s="109"/>
      <c r="K391" s="6"/>
      <c r="L391" s="6"/>
      <c r="M391" s="6"/>
      <c r="N391" s="6"/>
    </row>
    <row r="392" spans="10:14" x14ac:dyDescent="0.25">
      <c r="J392" s="109"/>
      <c r="K392" s="6"/>
      <c r="L392" s="6"/>
      <c r="M392" s="6"/>
      <c r="N392" s="6"/>
    </row>
    <row r="393" spans="10:14" x14ac:dyDescent="0.25">
      <c r="J393" s="109"/>
      <c r="K393" s="6"/>
      <c r="L393" s="6"/>
      <c r="M393" s="6"/>
      <c r="N393" s="6"/>
    </row>
    <row r="394" spans="10:14" x14ac:dyDescent="0.25">
      <c r="J394" s="109"/>
      <c r="K394" s="6"/>
      <c r="L394" s="6"/>
      <c r="M394" s="6"/>
      <c r="N394" s="6"/>
    </row>
    <row r="395" spans="10:14" x14ac:dyDescent="0.25">
      <c r="J395" s="109"/>
      <c r="K395" s="6"/>
      <c r="L395" s="6"/>
      <c r="M395" s="6"/>
      <c r="N395" s="6"/>
    </row>
    <row r="396" spans="10:14" x14ac:dyDescent="0.25">
      <c r="J396" s="109"/>
      <c r="K396" s="6"/>
      <c r="L396" s="6"/>
      <c r="M396" s="6"/>
      <c r="N396" s="6"/>
    </row>
    <row r="397" spans="10:14" x14ac:dyDescent="0.25">
      <c r="J397" s="109"/>
      <c r="K397" s="6"/>
      <c r="L397" s="6"/>
      <c r="M397" s="6"/>
      <c r="N397" s="6"/>
    </row>
    <row r="398" spans="10:14" x14ac:dyDescent="0.25">
      <c r="J398" s="109"/>
      <c r="K398" s="6"/>
      <c r="L398" s="6"/>
      <c r="M398" s="6"/>
      <c r="N398" s="6"/>
    </row>
    <row r="399" spans="10:14" x14ac:dyDescent="0.25">
      <c r="J399" s="109"/>
      <c r="K399" s="6"/>
      <c r="L399" s="6"/>
      <c r="M399" s="6"/>
      <c r="N399" s="6"/>
    </row>
    <row r="400" spans="10:14" x14ac:dyDescent="0.25">
      <c r="J400" s="109"/>
      <c r="K400" s="6"/>
      <c r="L400" s="6"/>
      <c r="M400" s="6"/>
      <c r="N400" s="6"/>
    </row>
    <row r="401" spans="10:14" x14ac:dyDescent="0.25">
      <c r="J401" s="109"/>
      <c r="K401" s="6"/>
      <c r="L401" s="6"/>
      <c r="M401" s="6"/>
      <c r="N401" s="6"/>
    </row>
    <row r="402" spans="10:14" x14ac:dyDescent="0.25">
      <c r="J402" s="109"/>
      <c r="K402" s="6"/>
      <c r="L402" s="6"/>
      <c r="M402" s="6"/>
      <c r="N402" s="6"/>
    </row>
    <row r="403" spans="10:14" x14ac:dyDescent="0.25">
      <c r="J403" s="109"/>
      <c r="K403" s="6"/>
      <c r="L403" s="6"/>
      <c r="M403" s="6"/>
      <c r="N403" s="6"/>
    </row>
    <row r="404" spans="10:14" x14ac:dyDescent="0.25">
      <c r="J404" s="109"/>
      <c r="K404" s="6"/>
      <c r="L404" s="6"/>
      <c r="M404" s="6"/>
      <c r="N404" s="6"/>
    </row>
    <row r="405" spans="10:14" x14ac:dyDescent="0.25">
      <c r="J405" s="109"/>
      <c r="K405" s="6"/>
      <c r="L405" s="6"/>
      <c r="M405" s="6"/>
      <c r="N405" s="6"/>
    </row>
    <row r="406" spans="10:14" x14ac:dyDescent="0.25">
      <c r="J406" s="109"/>
      <c r="K406" s="6"/>
      <c r="L406" s="6"/>
      <c r="M406" s="6"/>
      <c r="N406" s="6"/>
    </row>
    <row r="407" spans="10:14" x14ac:dyDescent="0.25">
      <c r="J407" s="109"/>
      <c r="K407" s="6"/>
      <c r="L407" s="6"/>
      <c r="M407" s="6"/>
      <c r="N407" s="6"/>
    </row>
    <row r="408" spans="10:14" x14ac:dyDescent="0.25">
      <c r="J408" s="109"/>
      <c r="K408" s="6"/>
      <c r="L408" s="6"/>
      <c r="M408" s="6"/>
      <c r="N408" s="6"/>
    </row>
    <row r="409" spans="10:14" x14ac:dyDescent="0.25">
      <c r="J409" s="109"/>
      <c r="K409" s="6"/>
      <c r="L409" s="6"/>
      <c r="M409" s="6"/>
      <c r="N409" s="6"/>
    </row>
    <row r="410" spans="10:14" x14ac:dyDescent="0.25">
      <c r="J410" s="109"/>
      <c r="K410" s="6"/>
      <c r="L410" s="6"/>
      <c r="M410" s="6"/>
      <c r="N410" s="6"/>
    </row>
    <row r="411" spans="10:14" x14ac:dyDescent="0.25">
      <c r="J411" s="109"/>
      <c r="K411" s="6"/>
      <c r="L411" s="6"/>
      <c r="M411" s="6"/>
      <c r="N411" s="6"/>
    </row>
    <row r="412" spans="10:14" x14ac:dyDescent="0.25">
      <c r="J412" s="109"/>
      <c r="K412" s="6"/>
      <c r="L412" s="6"/>
      <c r="M412" s="6"/>
      <c r="N412" s="6"/>
    </row>
    <row r="413" spans="10:14" x14ac:dyDescent="0.25">
      <c r="J413" s="109"/>
      <c r="K413" s="6"/>
      <c r="L413" s="6"/>
      <c r="M413" s="6"/>
      <c r="N413" s="6"/>
    </row>
    <row r="414" spans="10:14" x14ac:dyDescent="0.25">
      <c r="J414" s="109"/>
      <c r="K414" s="6"/>
      <c r="L414" s="6"/>
      <c r="M414" s="6"/>
      <c r="N414" s="6"/>
    </row>
    <row r="415" spans="10:14" x14ac:dyDescent="0.25">
      <c r="J415" s="109"/>
      <c r="K415" s="6"/>
      <c r="L415" s="6"/>
      <c r="M415" s="6"/>
      <c r="N415" s="6"/>
    </row>
    <row r="416" spans="10:14" x14ac:dyDescent="0.25">
      <c r="J416" s="109"/>
      <c r="K416" s="6"/>
      <c r="L416" s="6"/>
      <c r="M416" s="6"/>
      <c r="N416" s="6"/>
    </row>
    <row r="417" spans="10:14" x14ac:dyDescent="0.25">
      <c r="J417" s="109"/>
      <c r="K417" s="6"/>
      <c r="L417" s="6"/>
      <c r="M417" s="6"/>
      <c r="N417" s="6"/>
    </row>
    <row r="418" spans="10:14" x14ac:dyDescent="0.25">
      <c r="J418" s="109"/>
      <c r="K418" s="6"/>
      <c r="L418" s="6"/>
      <c r="M418" s="6"/>
      <c r="N418" s="6"/>
    </row>
    <row r="419" spans="10:14" x14ac:dyDescent="0.25">
      <c r="J419" s="109"/>
      <c r="K419" s="6"/>
      <c r="L419" s="6"/>
      <c r="M419" s="6"/>
      <c r="N419" s="6"/>
    </row>
    <row r="420" spans="10:14" x14ac:dyDescent="0.25">
      <c r="J420" s="109"/>
      <c r="K420" s="6"/>
      <c r="L420" s="6"/>
      <c r="M420" s="6"/>
      <c r="N420" s="6"/>
    </row>
    <row r="421" spans="10:14" x14ac:dyDescent="0.25">
      <c r="J421" s="109"/>
      <c r="K421" s="6"/>
      <c r="L421" s="6"/>
      <c r="M421" s="6"/>
      <c r="N421" s="6"/>
    </row>
    <row r="422" spans="10:14" x14ac:dyDescent="0.25">
      <c r="J422" s="109"/>
      <c r="K422" s="6"/>
      <c r="L422" s="6"/>
      <c r="M422" s="6"/>
      <c r="N422" s="6"/>
    </row>
    <row r="423" spans="10:14" x14ac:dyDescent="0.25">
      <c r="J423" s="109"/>
      <c r="K423" s="6"/>
      <c r="L423" s="6"/>
      <c r="M423" s="6"/>
      <c r="N423" s="6"/>
    </row>
    <row r="424" spans="10:14" x14ac:dyDescent="0.25">
      <c r="J424" s="109"/>
      <c r="K424" s="6"/>
      <c r="L424" s="6"/>
      <c r="M424" s="6"/>
      <c r="N424" s="6"/>
    </row>
    <row r="425" spans="10:14" x14ac:dyDescent="0.25">
      <c r="J425" s="109"/>
      <c r="K425" s="6"/>
      <c r="L425" s="6"/>
      <c r="M425" s="6"/>
      <c r="N425" s="6"/>
    </row>
    <row r="426" spans="10:14" x14ac:dyDescent="0.25">
      <c r="J426" s="109"/>
      <c r="K426" s="6"/>
      <c r="L426" s="6"/>
      <c r="M426" s="6"/>
      <c r="N426" s="6"/>
    </row>
    <row r="427" spans="10:14" x14ac:dyDescent="0.25">
      <c r="J427" s="109"/>
      <c r="K427" s="6"/>
      <c r="L427" s="6"/>
      <c r="M427" s="6"/>
      <c r="N427" s="6"/>
    </row>
    <row r="428" spans="10:14" x14ac:dyDescent="0.25">
      <c r="J428" s="109"/>
      <c r="K428" s="6"/>
      <c r="L428" s="6"/>
      <c r="M428" s="6"/>
      <c r="N428" s="6"/>
    </row>
    <row r="429" spans="10:14" x14ac:dyDescent="0.25">
      <c r="J429" s="109"/>
      <c r="K429" s="6"/>
      <c r="L429" s="6"/>
      <c r="M429" s="6"/>
      <c r="N429" s="6"/>
    </row>
    <row r="430" spans="10:14" x14ac:dyDescent="0.25">
      <c r="J430" s="109"/>
      <c r="K430" s="6"/>
      <c r="L430" s="6"/>
      <c r="M430" s="6"/>
      <c r="N430" s="6"/>
    </row>
    <row r="431" spans="10:14" x14ac:dyDescent="0.25">
      <c r="J431" s="109"/>
      <c r="K431" s="6"/>
      <c r="L431" s="6"/>
      <c r="M431" s="6"/>
      <c r="N431" s="6"/>
    </row>
    <row r="432" spans="10:14" x14ac:dyDescent="0.25">
      <c r="J432" s="109"/>
      <c r="K432" s="6"/>
      <c r="L432" s="6"/>
      <c r="M432" s="6"/>
      <c r="N432" s="6"/>
    </row>
    <row r="433" spans="10:14" x14ac:dyDescent="0.25">
      <c r="J433" s="109"/>
      <c r="K433" s="6"/>
      <c r="L433" s="6"/>
      <c r="M433" s="6"/>
      <c r="N433" s="6"/>
    </row>
    <row r="434" spans="10:14" x14ac:dyDescent="0.25">
      <c r="J434" s="109"/>
      <c r="K434" s="6"/>
      <c r="L434" s="6"/>
      <c r="M434" s="6"/>
      <c r="N434" s="6"/>
    </row>
    <row r="435" spans="10:14" x14ac:dyDescent="0.25">
      <c r="J435" s="109"/>
      <c r="K435" s="6"/>
      <c r="L435" s="6"/>
      <c r="M435" s="6"/>
      <c r="N435" s="6"/>
    </row>
    <row r="436" spans="10:14" x14ac:dyDescent="0.25">
      <c r="J436" s="109"/>
      <c r="K436" s="6"/>
      <c r="L436" s="6"/>
      <c r="M436" s="6"/>
      <c r="N436" s="6"/>
    </row>
    <row r="437" spans="10:14" x14ac:dyDescent="0.25">
      <c r="J437" s="109"/>
      <c r="K437" s="6"/>
      <c r="L437" s="6"/>
      <c r="M437" s="6"/>
      <c r="N437" s="6"/>
    </row>
    <row r="438" spans="10:14" x14ac:dyDescent="0.25">
      <c r="J438" s="109"/>
      <c r="K438" s="6"/>
      <c r="L438" s="6"/>
      <c r="M438" s="6"/>
      <c r="N438" s="6"/>
    </row>
    <row r="439" spans="10:14" x14ac:dyDescent="0.25">
      <c r="J439" s="109"/>
      <c r="K439" s="6"/>
      <c r="L439" s="6"/>
      <c r="M439" s="6"/>
      <c r="N439" s="6"/>
    </row>
    <row r="440" spans="10:14" x14ac:dyDescent="0.25">
      <c r="J440" s="109"/>
      <c r="K440" s="6"/>
      <c r="L440" s="6"/>
      <c r="M440" s="6"/>
      <c r="N440" s="6"/>
    </row>
    <row r="441" spans="10:14" x14ac:dyDescent="0.25">
      <c r="J441" s="109"/>
      <c r="K441" s="6"/>
      <c r="L441" s="6"/>
      <c r="M441" s="6"/>
      <c r="N441" s="6"/>
    </row>
    <row r="442" spans="10:14" x14ac:dyDescent="0.25">
      <c r="J442" s="109"/>
      <c r="K442" s="6"/>
      <c r="L442" s="6"/>
      <c r="M442" s="6"/>
      <c r="N442" s="6"/>
    </row>
    <row r="443" spans="10:14" x14ac:dyDescent="0.25">
      <c r="J443" s="109"/>
      <c r="K443" s="6"/>
      <c r="L443" s="6"/>
      <c r="M443" s="6"/>
      <c r="N443" s="6"/>
    </row>
    <row r="444" spans="10:14" x14ac:dyDescent="0.25">
      <c r="J444" s="109"/>
      <c r="K444" s="6"/>
      <c r="L444" s="6"/>
      <c r="M444" s="6"/>
      <c r="N444" s="6"/>
    </row>
    <row r="445" spans="10:14" x14ac:dyDescent="0.25">
      <c r="J445" s="109"/>
      <c r="K445" s="6"/>
      <c r="L445" s="6"/>
      <c r="M445" s="6"/>
      <c r="N445" s="6"/>
    </row>
    <row r="446" spans="10:14" x14ac:dyDescent="0.25">
      <c r="J446" s="109"/>
      <c r="K446" s="6"/>
      <c r="L446" s="6"/>
      <c r="M446" s="6"/>
      <c r="N446" s="6"/>
    </row>
    <row r="447" spans="10:14" x14ac:dyDescent="0.25">
      <c r="J447" s="109"/>
      <c r="K447" s="6"/>
      <c r="L447" s="6"/>
      <c r="M447" s="6"/>
      <c r="N447" s="6"/>
    </row>
    <row r="448" spans="10:14" x14ac:dyDescent="0.25">
      <c r="J448" s="109"/>
      <c r="K448" s="6"/>
      <c r="L448" s="6"/>
      <c r="M448" s="6"/>
      <c r="N448" s="6"/>
    </row>
    <row r="449" spans="10:14" x14ac:dyDescent="0.25">
      <c r="J449" s="109"/>
      <c r="K449" s="6"/>
      <c r="L449" s="6"/>
      <c r="M449" s="6"/>
      <c r="N449" s="6"/>
    </row>
    <row r="450" spans="10:14" x14ac:dyDescent="0.25">
      <c r="J450" s="109"/>
      <c r="K450" s="6"/>
      <c r="L450" s="6"/>
      <c r="M450" s="6"/>
      <c r="N450" s="6"/>
    </row>
    <row r="451" spans="10:14" x14ac:dyDescent="0.25">
      <c r="J451" s="109"/>
      <c r="K451" s="6"/>
      <c r="L451" s="6"/>
      <c r="M451" s="6"/>
      <c r="N451" s="6"/>
    </row>
    <row r="452" spans="10:14" x14ac:dyDescent="0.25">
      <c r="J452" s="109"/>
      <c r="K452" s="6"/>
      <c r="L452" s="6"/>
      <c r="M452" s="6"/>
      <c r="N452" s="6"/>
    </row>
    <row r="453" spans="10:14" x14ac:dyDescent="0.25">
      <c r="J453" s="109"/>
      <c r="K453" s="6"/>
      <c r="L453" s="6"/>
      <c r="M453" s="6"/>
      <c r="N453" s="6"/>
    </row>
    <row r="454" spans="10:14" x14ac:dyDescent="0.25">
      <c r="J454" s="109"/>
      <c r="K454" s="6"/>
      <c r="L454" s="6"/>
      <c r="M454" s="6"/>
      <c r="N454" s="6"/>
    </row>
    <row r="455" spans="10:14" x14ac:dyDescent="0.25">
      <c r="J455" s="109"/>
      <c r="K455" s="6"/>
      <c r="L455" s="6"/>
      <c r="M455" s="6"/>
      <c r="N455" s="6"/>
    </row>
    <row r="456" spans="10:14" x14ac:dyDescent="0.25">
      <c r="J456" s="109"/>
      <c r="K456" s="6"/>
      <c r="L456" s="6"/>
      <c r="M456" s="6"/>
      <c r="N456" s="6"/>
    </row>
    <row r="457" spans="10:14" x14ac:dyDescent="0.25">
      <c r="J457" s="109"/>
      <c r="K457" s="6"/>
      <c r="L457" s="6"/>
      <c r="M457" s="6"/>
      <c r="N457" s="6"/>
    </row>
    <row r="458" spans="10:14" x14ac:dyDescent="0.25">
      <c r="J458" s="109"/>
      <c r="K458" s="6"/>
      <c r="L458" s="6"/>
      <c r="M458" s="6"/>
      <c r="N458" s="6"/>
    </row>
    <row r="459" spans="10:14" x14ac:dyDescent="0.25">
      <c r="J459" s="109"/>
      <c r="K459" s="6"/>
      <c r="L459" s="6"/>
      <c r="M459" s="6"/>
      <c r="N459" s="6"/>
    </row>
    <row r="460" spans="10:14" x14ac:dyDescent="0.25">
      <c r="J460" s="109"/>
      <c r="K460" s="6"/>
      <c r="L460" s="6"/>
      <c r="M460" s="6"/>
      <c r="N460" s="6"/>
    </row>
    <row r="461" spans="10:14" x14ac:dyDescent="0.25">
      <c r="J461" s="109"/>
      <c r="K461" s="6"/>
      <c r="L461" s="6"/>
      <c r="M461" s="6"/>
      <c r="N461" s="6"/>
    </row>
    <row r="462" spans="10:14" x14ac:dyDescent="0.25">
      <c r="J462" s="109"/>
      <c r="K462" s="6"/>
      <c r="L462" s="6"/>
      <c r="M462" s="6"/>
      <c r="N462" s="6"/>
    </row>
    <row r="463" spans="10:14" x14ac:dyDescent="0.25">
      <c r="J463" s="109"/>
      <c r="K463" s="6"/>
      <c r="L463" s="6"/>
      <c r="M463" s="6"/>
      <c r="N463" s="6"/>
    </row>
    <row r="464" spans="10:14" x14ac:dyDescent="0.25">
      <c r="J464" s="109"/>
      <c r="K464" s="6"/>
      <c r="L464" s="6"/>
      <c r="M464" s="6"/>
      <c r="N464" s="6"/>
    </row>
    <row r="465" spans="10:14" x14ac:dyDescent="0.25">
      <c r="J465" s="109"/>
      <c r="K465" s="6"/>
      <c r="L465" s="6"/>
      <c r="M465" s="6"/>
      <c r="N465" s="6"/>
    </row>
    <row r="466" spans="10:14" x14ac:dyDescent="0.25">
      <c r="J466" s="109"/>
      <c r="K466" s="6"/>
      <c r="L466" s="6"/>
      <c r="M466" s="6"/>
      <c r="N466" s="6"/>
    </row>
    <row r="467" spans="10:14" x14ac:dyDescent="0.25">
      <c r="J467" s="109"/>
      <c r="K467" s="6"/>
      <c r="L467" s="6"/>
      <c r="M467" s="6"/>
      <c r="N467" s="6"/>
    </row>
    <row r="468" spans="10:14" x14ac:dyDescent="0.25">
      <c r="J468" s="109"/>
      <c r="K468" s="6"/>
      <c r="L468" s="6"/>
      <c r="M468" s="6"/>
      <c r="N468" s="6"/>
    </row>
    <row r="469" spans="10:14" x14ac:dyDescent="0.25">
      <c r="J469" s="109"/>
      <c r="K469" s="6"/>
      <c r="L469" s="6"/>
      <c r="M469" s="6"/>
      <c r="N469" s="6"/>
    </row>
    <row r="470" spans="10:14" x14ac:dyDescent="0.25">
      <c r="J470" s="109"/>
      <c r="K470" s="6"/>
      <c r="L470" s="6"/>
      <c r="M470" s="6"/>
      <c r="N470" s="6"/>
    </row>
    <row r="471" spans="10:14" x14ac:dyDescent="0.25">
      <c r="J471" s="109"/>
      <c r="K471" s="6"/>
      <c r="L471" s="6"/>
      <c r="M471" s="6"/>
      <c r="N471" s="6"/>
    </row>
    <row r="472" spans="10:14" x14ac:dyDescent="0.25">
      <c r="J472" s="109"/>
      <c r="K472" s="6"/>
      <c r="L472" s="6"/>
      <c r="M472" s="6"/>
      <c r="N472" s="6"/>
    </row>
    <row r="473" spans="10:14" x14ac:dyDescent="0.25">
      <c r="J473" s="109"/>
      <c r="K473" s="6"/>
      <c r="L473" s="6"/>
      <c r="M473" s="6"/>
      <c r="N473" s="6"/>
    </row>
    <row r="474" spans="10:14" x14ac:dyDescent="0.25">
      <c r="J474" s="109"/>
      <c r="K474" s="6"/>
      <c r="L474" s="6"/>
      <c r="M474" s="6"/>
      <c r="N474" s="6"/>
    </row>
    <row r="475" spans="10:14" x14ac:dyDescent="0.25">
      <c r="J475" s="109"/>
      <c r="K475" s="6"/>
      <c r="L475" s="6"/>
      <c r="M475" s="6"/>
      <c r="N475" s="6"/>
    </row>
    <row r="476" spans="10:14" x14ac:dyDescent="0.25">
      <c r="J476" s="109"/>
      <c r="K476" s="6"/>
      <c r="L476" s="6"/>
      <c r="M476" s="6"/>
      <c r="N476" s="6"/>
    </row>
    <row r="477" spans="10:14" x14ac:dyDescent="0.25">
      <c r="J477" s="109"/>
      <c r="K477" s="6"/>
      <c r="L477" s="6"/>
      <c r="M477" s="6"/>
      <c r="N477" s="6"/>
    </row>
    <row r="478" spans="10:14" x14ac:dyDescent="0.25">
      <c r="J478" s="109"/>
      <c r="K478" s="6"/>
      <c r="L478" s="6"/>
      <c r="M478" s="6"/>
      <c r="N478" s="6"/>
    </row>
    <row r="479" spans="10:14" x14ac:dyDescent="0.25">
      <c r="J479" s="109"/>
      <c r="K479" s="6"/>
      <c r="L479" s="6"/>
      <c r="M479" s="6"/>
      <c r="N479" s="6"/>
    </row>
    <row r="480" spans="10:14" x14ac:dyDescent="0.25">
      <c r="J480" s="109"/>
      <c r="K480" s="6"/>
      <c r="L480" s="6"/>
      <c r="M480" s="6"/>
      <c r="N480" s="6"/>
    </row>
    <row r="481" spans="10:14" x14ac:dyDescent="0.25">
      <c r="J481" s="109"/>
      <c r="K481" s="6"/>
      <c r="L481" s="6"/>
      <c r="M481" s="6"/>
      <c r="N481" s="6"/>
    </row>
    <row r="482" spans="10:14" x14ac:dyDescent="0.25">
      <c r="J482" s="109"/>
      <c r="K482" s="6"/>
      <c r="L482" s="6"/>
      <c r="M482" s="6"/>
      <c r="N482" s="6"/>
    </row>
    <row r="483" spans="10:14" x14ac:dyDescent="0.25">
      <c r="J483" s="109"/>
      <c r="K483" s="6"/>
      <c r="L483" s="6"/>
      <c r="M483" s="6"/>
      <c r="N483" s="6"/>
    </row>
    <row r="484" spans="10:14" x14ac:dyDescent="0.25">
      <c r="J484" s="109"/>
      <c r="K484" s="6"/>
      <c r="L484" s="6"/>
      <c r="M484" s="6"/>
      <c r="N484" s="6"/>
    </row>
    <row r="485" spans="10:14" x14ac:dyDescent="0.25">
      <c r="J485" s="109"/>
      <c r="K485" s="6"/>
      <c r="L485" s="6"/>
      <c r="M485" s="6"/>
      <c r="N485" s="6"/>
    </row>
    <row r="486" spans="10:14" x14ac:dyDescent="0.25">
      <c r="J486" s="109"/>
      <c r="K486" s="6"/>
      <c r="L486" s="6"/>
      <c r="M486" s="6"/>
      <c r="N486" s="6"/>
    </row>
    <row r="487" spans="10:14" x14ac:dyDescent="0.25">
      <c r="J487" s="109"/>
      <c r="K487" s="6"/>
      <c r="L487" s="6"/>
      <c r="M487" s="6"/>
      <c r="N487" s="6"/>
    </row>
    <row r="488" spans="10:14" x14ac:dyDescent="0.25">
      <c r="J488" s="109"/>
      <c r="K488" s="6"/>
      <c r="L488" s="6"/>
      <c r="M488" s="6"/>
      <c r="N488" s="6"/>
    </row>
    <row r="489" spans="10:14" x14ac:dyDescent="0.25">
      <c r="J489" s="109"/>
      <c r="K489" s="6"/>
      <c r="L489" s="6"/>
      <c r="M489" s="6"/>
      <c r="N489" s="6"/>
    </row>
    <row r="490" spans="10:14" x14ac:dyDescent="0.25">
      <c r="J490" s="109"/>
      <c r="K490" s="6"/>
      <c r="L490" s="6"/>
      <c r="M490" s="6"/>
      <c r="N490" s="6"/>
    </row>
    <row r="491" spans="10:14" x14ac:dyDescent="0.25">
      <c r="J491" s="109"/>
      <c r="K491" s="6"/>
      <c r="L491" s="6"/>
      <c r="M491" s="6"/>
      <c r="N491" s="6"/>
    </row>
    <row r="492" spans="10:14" x14ac:dyDescent="0.25">
      <c r="J492" s="109"/>
      <c r="K492" s="6"/>
      <c r="L492" s="6"/>
      <c r="M492" s="6"/>
      <c r="N492" s="6"/>
    </row>
    <row r="493" spans="10:14" x14ac:dyDescent="0.25">
      <c r="J493" s="109"/>
      <c r="K493" s="6"/>
      <c r="L493" s="6"/>
      <c r="M493" s="6"/>
      <c r="N493" s="6"/>
    </row>
    <row r="494" spans="10:14" x14ac:dyDescent="0.25">
      <c r="J494" s="109"/>
      <c r="K494" s="6"/>
      <c r="L494" s="6"/>
      <c r="M494" s="6"/>
      <c r="N494" s="6"/>
    </row>
    <row r="495" spans="10:14" x14ac:dyDescent="0.25">
      <c r="J495" s="109"/>
      <c r="K495" s="6"/>
      <c r="L495" s="6"/>
      <c r="M495" s="6"/>
      <c r="N495" s="6"/>
    </row>
    <row r="496" spans="10:14" x14ac:dyDescent="0.25">
      <c r="J496" s="109"/>
      <c r="K496" s="6"/>
      <c r="L496" s="6"/>
      <c r="M496" s="6"/>
      <c r="N496" s="6"/>
    </row>
    <row r="497" spans="10:14" x14ac:dyDescent="0.25">
      <c r="J497" s="109"/>
      <c r="K497" s="6"/>
      <c r="L497" s="6"/>
      <c r="M497" s="6"/>
      <c r="N497" s="6"/>
    </row>
    <row r="498" spans="10:14" x14ac:dyDescent="0.25">
      <c r="J498" s="109"/>
      <c r="K498" s="6"/>
      <c r="L498" s="6"/>
      <c r="M498" s="6"/>
      <c r="N498" s="6"/>
    </row>
    <row r="499" spans="10:14" x14ac:dyDescent="0.25">
      <c r="J499" s="109"/>
      <c r="K499" s="6"/>
      <c r="L499" s="6"/>
      <c r="M499" s="6"/>
      <c r="N499" s="6"/>
    </row>
    <row r="500" spans="10:14" x14ac:dyDescent="0.25">
      <c r="J500" s="109"/>
      <c r="K500" s="6"/>
      <c r="L500" s="6"/>
      <c r="M500" s="6"/>
      <c r="N500" s="6"/>
    </row>
    <row r="501" spans="10:14" x14ac:dyDescent="0.25">
      <c r="J501" s="109"/>
      <c r="K501" s="6"/>
      <c r="L501" s="6"/>
      <c r="M501" s="6"/>
      <c r="N501" s="6"/>
    </row>
    <row r="502" spans="10:14" x14ac:dyDescent="0.25">
      <c r="J502" s="109"/>
      <c r="K502" s="6"/>
      <c r="L502" s="6"/>
      <c r="M502" s="6"/>
      <c r="N502" s="6"/>
    </row>
    <row r="503" spans="10:14" x14ac:dyDescent="0.25">
      <c r="J503" s="109"/>
      <c r="K503" s="6"/>
      <c r="L503" s="6"/>
      <c r="M503" s="6"/>
      <c r="N503" s="6"/>
    </row>
    <row r="504" spans="10:14" x14ac:dyDescent="0.25">
      <c r="J504" s="109"/>
      <c r="K504" s="6"/>
      <c r="L504" s="6"/>
      <c r="M504" s="6"/>
      <c r="N504" s="6"/>
    </row>
    <row r="505" spans="10:14" x14ac:dyDescent="0.25">
      <c r="J505" s="109"/>
      <c r="K505" s="6"/>
      <c r="L505" s="6"/>
      <c r="M505" s="6"/>
      <c r="N505" s="6"/>
    </row>
    <row r="506" spans="10:14" x14ac:dyDescent="0.25">
      <c r="J506" s="109"/>
      <c r="K506" s="6"/>
      <c r="L506" s="6"/>
      <c r="M506" s="6"/>
      <c r="N506" s="6"/>
    </row>
    <row r="507" spans="10:14" x14ac:dyDescent="0.25">
      <c r="J507" s="109"/>
      <c r="K507" s="6"/>
      <c r="L507" s="6"/>
      <c r="M507" s="6"/>
      <c r="N507" s="6"/>
    </row>
    <row r="508" spans="10:14" x14ac:dyDescent="0.25">
      <c r="J508" s="109"/>
      <c r="K508" s="6"/>
      <c r="L508" s="6"/>
      <c r="M508" s="6"/>
      <c r="N508" s="6"/>
    </row>
    <row r="509" spans="10:14" x14ac:dyDescent="0.25">
      <c r="J509" s="109"/>
      <c r="K509" s="6"/>
      <c r="L509" s="6"/>
      <c r="M509" s="6"/>
      <c r="N509" s="6"/>
    </row>
    <row r="510" spans="10:14" x14ac:dyDescent="0.25">
      <c r="J510" s="109"/>
      <c r="K510" s="6"/>
      <c r="L510" s="6"/>
      <c r="M510" s="6"/>
      <c r="N510" s="6"/>
    </row>
    <row r="511" spans="10:14" x14ac:dyDescent="0.25">
      <c r="J511" s="109"/>
      <c r="K511" s="6"/>
      <c r="L511" s="6"/>
      <c r="M511" s="6"/>
      <c r="N511" s="6"/>
    </row>
    <row r="512" spans="10:14" x14ac:dyDescent="0.25">
      <c r="J512" s="109"/>
      <c r="K512" s="6"/>
      <c r="L512" s="6"/>
      <c r="M512" s="6"/>
      <c r="N512" s="6"/>
    </row>
    <row r="513" spans="10:14" x14ac:dyDescent="0.25">
      <c r="J513" s="109"/>
      <c r="K513" s="6"/>
      <c r="L513" s="6"/>
      <c r="M513" s="6"/>
      <c r="N513" s="6"/>
    </row>
    <row r="514" spans="10:14" x14ac:dyDescent="0.25">
      <c r="J514" s="109"/>
      <c r="K514" s="6"/>
      <c r="L514" s="6"/>
      <c r="M514" s="6"/>
      <c r="N514" s="6"/>
    </row>
    <row r="515" spans="10:14" x14ac:dyDescent="0.25">
      <c r="J515" s="109"/>
      <c r="K515" s="6"/>
      <c r="L515" s="6"/>
      <c r="M515" s="6"/>
      <c r="N515" s="6"/>
    </row>
    <row r="516" spans="10:14" x14ac:dyDescent="0.25">
      <c r="J516" s="109"/>
      <c r="K516" s="6"/>
      <c r="L516" s="6"/>
      <c r="M516" s="6"/>
      <c r="N516" s="6"/>
    </row>
    <row r="517" spans="10:14" x14ac:dyDescent="0.25">
      <c r="J517" s="109"/>
      <c r="K517" s="6"/>
      <c r="L517" s="6"/>
      <c r="M517" s="6"/>
      <c r="N517" s="6"/>
    </row>
    <row r="518" spans="10:14" x14ac:dyDescent="0.25">
      <c r="J518" s="109"/>
      <c r="K518" s="6"/>
      <c r="L518" s="6"/>
      <c r="M518" s="6"/>
      <c r="N518" s="6"/>
    </row>
    <row r="519" spans="10:14" x14ac:dyDescent="0.25">
      <c r="J519" s="109"/>
      <c r="K519" s="6"/>
      <c r="L519" s="6"/>
      <c r="M519" s="6"/>
      <c r="N519" s="6"/>
    </row>
    <row r="520" spans="10:14" x14ac:dyDescent="0.25">
      <c r="J520" s="109"/>
      <c r="K520" s="6"/>
      <c r="L520" s="6"/>
      <c r="M520" s="6"/>
      <c r="N520" s="6"/>
    </row>
    <row r="521" spans="10:14" x14ac:dyDescent="0.25">
      <c r="J521" s="109"/>
      <c r="K521" s="6"/>
      <c r="L521" s="6"/>
      <c r="M521" s="6"/>
      <c r="N521" s="6"/>
    </row>
    <row r="522" spans="10:14" x14ac:dyDescent="0.25">
      <c r="J522" s="109"/>
      <c r="K522" s="6"/>
      <c r="L522" s="6"/>
      <c r="M522" s="6"/>
      <c r="N522" s="6"/>
    </row>
    <row r="523" spans="10:14" x14ac:dyDescent="0.25">
      <c r="J523" s="109"/>
      <c r="K523" s="6"/>
      <c r="L523" s="6"/>
      <c r="M523" s="6"/>
      <c r="N523" s="6"/>
    </row>
    <row r="524" spans="10:14" x14ac:dyDescent="0.25">
      <c r="J524" s="109"/>
      <c r="K524" s="6"/>
      <c r="L524" s="6"/>
      <c r="M524" s="6"/>
      <c r="N524" s="6"/>
    </row>
    <row r="525" spans="10:14" x14ac:dyDescent="0.25">
      <c r="J525" s="109"/>
      <c r="K525" s="6"/>
      <c r="L525" s="6"/>
      <c r="M525" s="6"/>
      <c r="N525" s="6"/>
    </row>
    <row r="526" spans="10:14" x14ac:dyDescent="0.25">
      <c r="J526" s="109"/>
      <c r="K526" s="6"/>
      <c r="L526" s="6"/>
      <c r="M526" s="6"/>
      <c r="N526" s="6"/>
    </row>
    <row r="527" spans="10:14" x14ac:dyDescent="0.25">
      <c r="J527" s="109"/>
      <c r="K527" s="6"/>
      <c r="L527" s="6"/>
      <c r="M527" s="6"/>
      <c r="N527" s="6"/>
    </row>
    <row r="528" spans="10:14" x14ac:dyDescent="0.25">
      <c r="J528" s="109"/>
      <c r="K528" s="6"/>
      <c r="L528" s="6"/>
      <c r="M528" s="6"/>
      <c r="N528" s="6"/>
    </row>
    <row r="529" spans="10:14" x14ac:dyDescent="0.25">
      <c r="J529" s="109"/>
      <c r="K529" s="6"/>
      <c r="L529" s="6"/>
      <c r="M529" s="6"/>
      <c r="N529" s="6"/>
    </row>
    <row r="530" spans="10:14" x14ac:dyDescent="0.25">
      <c r="J530" s="109"/>
      <c r="K530" s="6"/>
      <c r="L530" s="6"/>
      <c r="M530" s="6"/>
      <c r="N530" s="6"/>
    </row>
    <row r="531" spans="10:14" x14ac:dyDescent="0.25">
      <c r="J531" s="109"/>
      <c r="K531" s="6"/>
      <c r="L531" s="6"/>
      <c r="M531" s="6"/>
      <c r="N531" s="6"/>
    </row>
    <row r="532" spans="10:14" x14ac:dyDescent="0.25">
      <c r="J532" s="109"/>
      <c r="K532" s="6"/>
      <c r="L532" s="6"/>
      <c r="M532" s="6"/>
      <c r="N532" s="6"/>
    </row>
    <row r="533" spans="10:14" x14ac:dyDescent="0.25">
      <c r="J533" s="109"/>
      <c r="K533" s="6"/>
      <c r="L533" s="6"/>
      <c r="M533" s="6"/>
      <c r="N533" s="6"/>
    </row>
    <row r="534" spans="10:14" x14ac:dyDescent="0.25">
      <c r="J534" s="109"/>
      <c r="K534" s="6"/>
      <c r="L534" s="6"/>
      <c r="M534" s="6"/>
      <c r="N534" s="6"/>
    </row>
    <row r="535" spans="10:14" x14ac:dyDescent="0.25">
      <c r="J535" s="109"/>
      <c r="K535" s="6"/>
      <c r="L535" s="6"/>
      <c r="M535" s="6"/>
      <c r="N535" s="6"/>
    </row>
    <row r="536" spans="10:14" x14ac:dyDescent="0.25">
      <c r="J536" s="109"/>
      <c r="K536" s="6"/>
      <c r="L536" s="6"/>
      <c r="M536" s="6"/>
      <c r="N536" s="6"/>
    </row>
    <row r="537" spans="10:14" x14ac:dyDescent="0.25">
      <c r="J537" s="109"/>
      <c r="K537" s="6"/>
      <c r="L537" s="6"/>
      <c r="M537" s="6"/>
      <c r="N537" s="6"/>
    </row>
    <row r="538" spans="10:14" x14ac:dyDescent="0.25">
      <c r="J538" s="109"/>
      <c r="K538" s="6"/>
      <c r="L538" s="6"/>
      <c r="M538" s="6"/>
      <c r="N538" s="6"/>
    </row>
    <row r="539" spans="10:14" x14ac:dyDescent="0.25">
      <c r="J539" s="109"/>
      <c r="K539" s="6"/>
      <c r="L539" s="6"/>
      <c r="M539" s="6"/>
      <c r="N539" s="6"/>
    </row>
    <row r="540" spans="10:14" x14ac:dyDescent="0.25">
      <c r="J540" s="109"/>
      <c r="K540" s="6"/>
      <c r="L540" s="6"/>
      <c r="M540" s="6"/>
      <c r="N540" s="6"/>
    </row>
    <row r="541" spans="10:14" x14ac:dyDescent="0.25">
      <c r="J541" s="109"/>
      <c r="K541" s="6"/>
      <c r="L541" s="6"/>
      <c r="M541" s="6"/>
      <c r="N541" s="6"/>
    </row>
    <row r="542" spans="10:14" x14ac:dyDescent="0.25">
      <c r="J542" s="109"/>
      <c r="K542" s="6"/>
      <c r="L542" s="6"/>
      <c r="M542" s="6"/>
      <c r="N542" s="6"/>
    </row>
    <row r="543" spans="10:14" x14ac:dyDescent="0.25">
      <c r="J543" s="109"/>
      <c r="K543" s="6"/>
      <c r="L543" s="6"/>
      <c r="M543" s="6"/>
      <c r="N543" s="6"/>
    </row>
    <row r="544" spans="10:14" x14ac:dyDescent="0.25">
      <c r="J544" s="109"/>
      <c r="K544" s="6"/>
      <c r="L544" s="6"/>
      <c r="M544" s="6"/>
      <c r="N544" s="6"/>
    </row>
    <row r="545" spans="10:14" x14ac:dyDescent="0.25">
      <c r="J545" s="109"/>
      <c r="K545" s="6"/>
      <c r="L545" s="6"/>
      <c r="M545" s="6"/>
      <c r="N545" s="6"/>
    </row>
    <row r="546" spans="10:14" x14ac:dyDescent="0.25">
      <c r="J546" s="109"/>
      <c r="K546" s="6"/>
      <c r="L546" s="6"/>
      <c r="M546" s="6"/>
      <c r="N546" s="6"/>
    </row>
    <row r="547" spans="10:14" x14ac:dyDescent="0.25">
      <c r="J547" s="109"/>
      <c r="K547" s="6"/>
      <c r="L547" s="6"/>
      <c r="M547" s="6"/>
      <c r="N547" s="6"/>
    </row>
    <row r="548" spans="10:14" x14ac:dyDescent="0.25">
      <c r="J548" s="109"/>
      <c r="K548" s="6"/>
      <c r="L548" s="6"/>
      <c r="M548" s="6"/>
      <c r="N548" s="6"/>
    </row>
    <row r="549" spans="10:14" x14ac:dyDescent="0.25">
      <c r="J549" s="109"/>
      <c r="K549" s="6"/>
      <c r="L549" s="6"/>
      <c r="M549" s="6"/>
      <c r="N549" s="6"/>
    </row>
    <row r="550" spans="10:14" x14ac:dyDescent="0.25">
      <c r="J550" s="109"/>
      <c r="K550" s="6"/>
      <c r="L550" s="6"/>
      <c r="M550" s="6"/>
      <c r="N550" s="6"/>
    </row>
    <row r="551" spans="10:14" x14ac:dyDescent="0.25">
      <c r="J551" s="109"/>
      <c r="K551" s="6"/>
      <c r="L551" s="6"/>
      <c r="M551" s="6"/>
      <c r="N551" s="6"/>
    </row>
    <row r="552" spans="10:14" x14ac:dyDescent="0.25">
      <c r="J552" s="109"/>
      <c r="K552" s="6"/>
      <c r="L552" s="6"/>
      <c r="M552" s="6"/>
      <c r="N552" s="6"/>
    </row>
    <row r="553" spans="10:14" x14ac:dyDescent="0.25">
      <c r="J553" s="109"/>
      <c r="K553" s="6"/>
      <c r="L553" s="6"/>
      <c r="M553" s="6"/>
      <c r="N553" s="6"/>
    </row>
    <row r="554" spans="10:14" x14ac:dyDescent="0.25">
      <c r="J554" s="109"/>
      <c r="K554" s="6"/>
      <c r="L554" s="6"/>
      <c r="M554" s="6"/>
      <c r="N554" s="6"/>
    </row>
    <row r="555" spans="10:14" x14ac:dyDescent="0.25">
      <c r="J555" s="109"/>
      <c r="K555" s="6"/>
      <c r="L555" s="6"/>
      <c r="M555" s="6"/>
      <c r="N555" s="6"/>
    </row>
    <row r="556" spans="10:14" x14ac:dyDescent="0.25">
      <c r="J556" s="109"/>
      <c r="K556" s="6"/>
      <c r="L556" s="6"/>
      <c r="M556" s="6"/>
      <c r="N556" s="6"/>
    </row>
    <row r="557" spans="10:14" x14ac:dyDescent="0.25">
      <c r="J557" s="109"/>
      <c r="K557" s="6"/>
      <c r="L557" s="6"/>
      <c r="M557" s="6"/>
      <c r="N557" s="6"/>
    </row>
    <row r="558" spans="10:14" x14ac:dyDescent="0.25">
      <c r="J558" s="109"/>
      <c r="K558" s="6"/>
      <c r="L558" s="6"/>
      <c r="M558" s="6"/>
      <c r="N558" s="6"/>
    </row>
    <row r="559" spans="10:14" x14ac:dyDescent="0.25">
      <c r="J559" s="109"/>
      <c r="K559" s="6"/>
      <c r="L559" s="6"/>
      <c r="M559" s="6"/>
      <c r="N559" s="6"/>
    </row>
    <row r="560" spans="10:14" x14ac:dyDescent="0.25">
      <c r="J560" s="109"/>
      <c r="K560" s="6"/>
      <c r="L560" s="6"/>
      <c r="M560" s="6"/>
      <c r="N560" s="6"/>
    </row>
    <row r="561" spans="10:14" x14ac:dyDescent="0.25">
      <c r="J561" s="109"/>
      <c r="K561" s="6"/>
      <c r="L561" s="6"/>
      <c r="M561" s="6"/>
      <c r="N561" s="6"/>
    </row>
    <row r="562" spans="10:14" x14ac:dyDescent="0.25">
      <c r="J562" s="109"/>
      <c r="K562" s="6"/>
      <c r="L562" s="6"/>
      <c r="M562" s="6"/>
      <c r="N562" s="6"/>
    </row>
    <row r="563" spans="10:14" x14ac:dyDescent="0.25">
      <c r="J563" s="109"/>
      <c r="K563" s="6"/>
      <c r="L563" s="6"/>
      <c r="M563" s="6"/>
      <c r="N563" s="6"/>
    </row>
    <row r="564" spans="10:14" x14ac:dyDescent="0.25">
      <c r="J564" s="109"/>
      <c r="K564" s="6"/>
      <c r="L564" s="6"/>
      <c r="M564" s="6"/>
      <c r="N564" s="6"/>
    </row>
    <row r="565" spans="10:14" x14ac:dyDescent="0.25">
      <c r="J565" s="109"/>
      <c r="K565" s="6"/>
      <c r="L565" s="6"/>
      <c r="M565" s="6"/>
      <c r="N565" s="6"/>
    </row>
    <row r="566" spans="10:14" x14ac:dyDescent="0.25">
      <c r="J566" s="109"/>
      <c r="K566" s="6"/>
      <c r="L566" s="6"/>
      <c r="M566" s="6"/>
      <c r="N566" s="6"/>
    </row>
    <row r="567" spans="10:14" x14ac:dyDescent="0.25">
      <c r="J567" s="109"/>
      <c r="K567" s="6"/>
      <c r="L567" s="6"/>
      <c r="M567" s="6"/>
      <c r="N567" s="6"/>
    </row>
    <row r="568" spans="10:14" x14ac:dyDescent="0.25">
      <c r="J568" s="109"/>
      <c r="K568" s="6"/>
      <c r="L568" s="6"/>
      <c r="M568" s="6"/>
      <c r="N568" s="6"/>
    </row>
    <row r="569" spans="10:14" x14ac:dyDescent="0.25">
      <c r="J569" s="109"/>
      <c r="K569" s="6"/>
      <c r="L569" s="6"/>
      <c r="M569" s="6"/>
      <c r="N569" s="6"/>
    </row>
    <row r="570" spans="10:14" x14ac:dyDescent="0.25">
      <c r="J570" s="109"/>
      <c r="K570" s="6"/>
      <c r="L570" s="6"/>
      <c r="M570" s="6"/>
      <c r="N570" s="6"/>
    </row>
    <row r="571" spans="10:14" x14ac:dyDescent="0.25">
      <c r="J571" s="109"/>
      <c r="K571" s="6"/>
      <c r="L571" s="6"/>
      <c r="M571" s="6"/>
      <c r="N571" s="6"/>
    </row>
    <row r="572" spans="10:14" x14ac:dyDescent="0.25">
      <c r="J572" s="109"/>
      <c r="K572" s="6"/>
      <c r="L572" s="6"/>
      <c r="M572" s="6"/>
      <c r="N572" s="6"/>
    </row>
    <row r="573" spans="10:14" x14ac:dyDescent="0.25">
      <c r="J573" s="109"/>
      <c r="K573" s="6"/>
      <c r="L573" s="6"/>
      <c r="M573" s="6"/>
      <c r="N573" s="6"/>
    </row>
    <row r="574" spans="10:14" x14ac:dyDescent="0.25">
      <c r="J574" s="109"/>
      <c r="K574" s="6"/>
      <c r="L574" s="6"/>
      <c r="M574" s="6"/>
      <c r="N574" s="6"/>
    </row>
    <row r="575" spans="10:14" x14ac:dyDescent="0.25">
      <c r="J575" s="109"/>
      <c r="K575" s="6"/>
      <c r="L575" s="6"/>
      <c r="M575" s="6"/>
      <c r="N575" s="6"/>
    </row>
    <row r="576" spans="10:14" x14ac:dyDescent="0.25">
      <c r="J576" s="109"/>
      <c r="K576" s="6"/>
      <c r="L576" s="6"/>
      <c r="M576" s="6"/>
      <c r="N576" s="6"/>
    </row>
    <row r="577" spans="10:14" x14ac:dyDescent="0.25">
      <c r="J577" s="109"/>
      <c r="K577" s="6"/>
      <c r="L577" s="6"/>
      <c r="M577" s="6"/>
      <c r="N577" s="6"/>
    </row>
    <row r="578" spans="10:14" x14ac:dyDescent="0.25">
      <c r="J578" s="109"/>
      <c r="K578" s="6"/>
      <c r="L578" s="6"/>
      <c r="M578" s="6"/>
      <c r="N578" s="6"/>
    </row>
    <row r="579" spans="10:14" x14ac:dyDescent="0.25">
      <c r="J579" s="109"/>
      <c r="K579" s="6"/>
      <c r="L579" s="6"/>
      <c r="M579" s="6"/>
      <c r="N579" s="6"/>
    </row>
    <row r="580" spans="10:14" x14ac:dyDescent="0.25">
      <c r="J580" s="109"/>
      <c r="K580" s="6"/>
      <c r="L580" s="6"/>
      <c r="M580" s="6"/>
      <c r="N580" s="6"/>
    </row>
    <row r="581" spans="10:14" x14ac:dyDescent="0.25">
      <c r="J581" s="109"/>
      <c r="K581" s="6"/>
      <c r="L581" s="6"/>
      <c r="M581" s="6"/>
      <c r="N581" s="6"/>
    </row>
    <row r="582" spans="10:14" x14ac:dyDescent="0.25">
      <c r="J582" s="109"/>
      <c r="K582" s="6"/>
      <c r="L582" s="6"/>
      <c r="M582" s="6"/>
      <c r="N582" s="6"/>
    </row>
    <row r="583" spans="10:14" x14ac:dyDescent="0.25">
      <c r="J583" s="109"/>
      <c r="K583" s="6"/>
      <c r="L583" s="6"/>
      <c r="M583" s="6"/>
      <c r="N583" s="6"/>
    </row>
    <row r="584" spans="10:14" x14ac:dyDescent="0.25">
      <c r="J584" s="109"/>
      <c r="K584" s="6"/>
      <c r="L584" s="6"/>
      <c r="M584" s="6"/>
      <c r="N584" s="6"/>
    </row>
    <row r="585" spans="10:14" x14ac:dyDescent="0.25">
      <c r="J585" s="109"/>
      <c r="K585" s="6"/>
      <c r="L585" s="6"/>
      <c r="M585" s="6"/>
      <c r="N585" s="6"/>
    </row>
    <row r="586" spans="10:14" x14ac:dyDescent="0.25">
      <c r="J586" s="109"/>
      <c r="K586" s="6"/>
      <c r="L586" s="6"/>
      <c r="M586" s="6"/>
      <c r="N586" s="6"/>
    </row>
    <row r="587" spans="10:14" x14ac:dyDescent="0.25">
      <c r="J587" s="109"/>
      <c r="K587" s="6"/>
      <c r="L587" s="6"/>
      <c r="M587" s="6"/>
      <c r="N587" s="6"/>
    </row>
    <row r="588" spans="10:14" x14ac:dyDescent="0.25">
      <c r="J588" s="109"/>
      <c r="K588" s="6"/>
      <c r="L588" s="6"/>
      <c r="M588" s="6"/>
      <c r="N588" s="6"/>
    </row>
    <row r="589" spans="10:14" x14ac:dyDescent="0.25">
      <c r="J589" s="109"/>
      <c r="K589" s="6"/>
      <c r="L589" s="6"/>
      <c r="M589" s="6"/>
      <c r="N589" s="6"/>
    </row>
    <row r="590" spans="10:14" x14ac:dyDescent="0.25">
      <c r="J590" s="109"/>
      <c r="K590" s="6"/>
      <c r="L590" s="6"/>
      <c r="M590" s="6"/>
      <c r="N590" s="6"/>
    </row>
    <row r="591" spans="10:14" x14ac:dyDescent="0.25">
      <c r="J591" s="109"/>
      <c r="K591" s="6"/>
      <c r="L591" s="6"/>
      <c r="M591" s="6"/>
      <c r="N591" s="6"/>
    </row>
    <row r="592" spans="10:14" x14ac:dyDescent="0.25">
      <c r="J592" s="109"/>
      <c r="K592" s="6"/>
      <c r="L592" s="6"/>
      <c r="M592" s="6"/>
      <c r="N592" s="6"/>
    </row>
    <row r="593" spans="10:14" x14ac:dyDescent="0.25">
      <c r="J593" s="109"/>
      <c r="K593" s="6"/>
      <c r="L593" s="6"/>
      <c r="M593" s="6"/>
      <c r="N593" s="6"/>
    </row>
    <row r="594" spans="10:14" x14ac:dyDescent="0.25">
      <c r="J594" s="109"/>
      <c r="K594" s="6"/>
      <c r="L594" s="6"/>
      <c r="M594" s="6"/>
      <c r="N594" s="6"/>
    </row>
    <row r="595" spans="10:14" x14ac:dyDescent="0.25">
      <c r="J595" s="109"/>
      <c r="K595" s="6"/>
      <c r="L595" s="6"/>
      <c r="M595" s="6"/>
      <c r="N595" s="6"/>
    </row>
    <row r="596" spans="10:14" x14ac:dyDescent="0.25">
      <c r="J596" s="109"/>
      <c r="K596" s="6"/>
      <c r="L596" s="6"/>
      <c r="M596" s="6"/>
      <c r="N596" s="6"/>
    </row>
    <row r="597" spans="10:14" x14ac:dyDescent="0.25">
      <c r="J597" s="109"/>
      <c r="K597" s="6"/>
      <c r="L597" s="6"/>
      <c r="M597" s="6"/>
      <c r="N597" s="6"/>
    </row>
    <row r="598" spans="10:14" x14ac:dyDescent="0.25">
      <c r="J598" s="109"/>
      <c r="K598" s="6"/>
      <c r="L598" s="6"/>
      <c r="M598" s="6"/>
      <c r="N598" s="6"/>
    </row>
    <row r="599" spans="10:14" x14ac:dyDescent="0.25">
      <c r="J599" s="109"/>
      <c r="K599" s="6"/>
      <c r="L599" s="6"/>
      <c r="M599" s="6"/>
      <c r="N599" s="6"/>
    </row>
    <row r="600" spans="10:14" x14ac:dyDescent="0.25">
      <c r="J600" s="109"/>
      <c r="K600" s="6"/>
      <c r="L600" s="6"/>
      <c r="M600" s="6"/>
      <c r="N600" s="6"/>
    </row>
    <row r="601" spans="10:14" x14ac:dyDescent="0.25">
      <c r="J601" s="109"/>
      <c r="K601" s="6"/>
      <c r="L601" s="6"/>
      <c r="M601" s="6"/>
      <c r="N601" s="6"/>
    </row>
    <row r="602" spans="10:14" x14ac:dyDescent="0.25">
      <c r="J602" s="109"/>
      <c r="K602" s="6"/>
      <c r="L602" s="6"/>
      <c r="M602" s="6"/>
      <c r="N602" s="6"/>
    </row>
    <row r="603" spans="10:14" x14ac:dyDescent="0.25">
      <c r="J603" s="109"/>
      <c r="K603" s="6"/>
      <c r="L603" s="6"/>
      <c r="M603" s="6"/>
      <c r="N603" s="6"/>
    </row>
    <row r="604" spans="10:14" x14ac:dyDescent="0.25">
      <c r="J604" s="109"/>
      <c r="K604" s="6"/>
      <c r="L604" s="6"/>
      <c r="M604" s="6"/>
      <c r="N604" s="6"/>
    </row>
    <row r="605" spans="10:14" x14ac:dyDescent="0.25">
      <c r="J605" s="109"/>
      <c r="K605" s="6"/>
      <c r="L605" s="6"/>
      <c r="M605" s="6"/>
      <c r="N605" s="6"/>
    </row>
    <row r="606" spans="10:14" x14ac:dyDescent="0.25">
      <c r="J606" s="109"/>
      <c r="K606" s="6"/>
      <c r="L606" s="6"/>
      <c r="M606" s="6"/>
      <c r="N606" s="6"/>
    </row>
    <row r="607" spans="10:14" x14ac:dyDescent="0.25">
      <c r="J607" s="109"/>
      <c r="K607" s="6"/>
      <c r="L607" s="6"/>
      <c r="M607" s="6"/>
      <c r="N607" s="6"/>
    </row>
    <row r="608" spans="10:14" x14ac:dyDescent="0.25">
      <c r="J608" s="109"/>
      <c r="K608" s="6"/>
      <c r="L608" s="6"/>
      <c r="M608" s="6"/>
      <c r="N608" s="6"/>
    </row>
    <row r="609" spans="10:14" x14ac:dyDescent="0.25">
      <c r="J609" s="109"/>
      <c r="K609" s="6"/>
      <c r="L609" s="6"/>
      <c r="M609" s="6"/>
      <c r="N609" s="6"/>
    </row>
    <row r="610" spans="10:14" x14ac:dyDescent="0.25">
      <c r="J610" s="109"/>
      <c r="K610" s="6"/>
      <c r="L610" s="6"/>
      <c r="M610" s="6"/>
      <c r="N610" s="6"/>
    </row>
    <row r="611" spans="10:14" x14ac:dyDescent="0.25">
      <c r="J611" s="109"/>
      <c r="K611" s="6"/>
      <c r="L611" s="6"/>
      <c r="M611" s="6"/>
      <c r="N611" s="6"/>
    </row>
    <row r="612" spans="10:14" x14ac:dyDescent="0.25">
      <c r="J612" s="109"/>
      <c r="K612" s="6"/>
      <c r="L612" s="6"/>
      <c r="M612" s="6"/>
      <c r="N612" s="6"/>
    </row>
    <row r="613" spans="10:14" x14ac:dyDescent="0.25">
      <c r="J613" s="109"/>
      <c r="K613" s="6"/>
      <c r="L613" s="6"/>
      <c r="M613" s="6"/>
      <c r="N613" s="6"/>
    </row>
    <row r="614" spans="10:14" x14ac:dyDescent="0.25">
      <c r="J614" s="109"/>
      <c r="K614" s="6"/>
      <c r="L614" s="6"/>
      <c r="M614" s="6"/>
      <c r="N614" s="6"/>
    </row>
    <row r="615" spans="10:14" x14ac:dyDescent="0.25">
      <c r="J615" s="109"/>
      <c r="K615" s="6"/>
      <c r="L615" s="6"/>
      <c r="M615" s="6"/>
      <c r="N615" s="6"/>
    </row>
    <row r="616" spans="10:14" x14ac:dyDescent="0.25">
      <c r="J616" s="109"/>
      <c r="K616" s="6"/>
      <c r="L616" s="6"/>
      <c r="M616" s="6"/>
      <c r="N616" s="6"/>
    </row>
    <row r="617" spans="10:14" x14ac:dyDescent="0.25">
      <c r="J617" s="109"/>
      <c r="K617" s="6"/>
      <c r="L617" s="6"/>
      <c r="M617" s="6"/>
      <c r="N617" s="6"/>
    </row>
    <row r="618" spans="10:14" x14ac:dyDescent="0.25">
      <c r="J618" s="109"/>
      <c r="K618" s="6"/>
      <c r="L618" s="6"/>
      <c r="M618" s="6"/>
      <c r="N618" s="6"/>
    </row>
    <row r="619" spans="10:14" x14ac:dyDescent="0.25">
      <c r="J619" s="109"/>
      <c r="K619" s="6"/>
      <c r="L619" s="6"/>
      <c r="M619" s="6"/>
      <c r="N619" s="6"/>
    </row>
    <row r="620" spans="10:14" x14ac:dyDescent="0.25">
      <c r="J620" s="109"/>
      <c r="K620" s="6"/>
      <c r="L620" s="6"/>
      <c r="M620" s="6"/>
      <c r="N620" s="6"/>
    </row>
    <row r="621" spans="10:14" x14ac:dyDescent="0.25">
      <c r="J621" s="109"/>
      <c r="K621" s="6"/>
      <c r="L621" s="6"/>
      <c r="M621" s="6"/>
      <c r="N621" s="6"/>
    </row>
    <row r="622" spans="10:14" x14ac:dyDescent="0.25">
      <c r="J622" s="109"/>
      <c r="K622" s="6"/>
      <c r="L622" s="6"/>
      <c r="M622" s="6"/>
      <c r="N622" s="6"/>
    </row>
    <row r="623" spans="10:14" x14ac:dyDescent="0.25">
      <c r="J623" s="109"/>
      <c r="K623" s="6"/>
      <c r="L623" s="6"/>
      <c r="M623" s="6"/>
      <c r="N623" s="6"/>
    </row>
    <row r="624" spans="10:14" x14ac:dyDescent="0.25">
      <c r="J624" s="109"/>
      <c r="K624" s="6"/>
      <c r="L624" s="6"/>
      <c r="M624" s="6"/>
      <c r="N624" s="6"/>
    </row>
    <row r="625" spans="10:14" x14ac:dyDescent="0.25">
      <c r="J625" s="109"/>
      <c r="K625" s="6"/>
      <c r="L625" s="6"/>
      <c r="M625" s="6"/>
      <c r="N625" s="6"/>
    </row>
    <row r="626" spans="10:14" x14ac:dyDescent="0.25">
      <c r="J626" s="109"/>
      <c r="K626" s="6"/>
      <c r="L626" s="6"/>
      <c r="M626" s="6"/>
      <c r="N626" s="6"/>
    </row>
    <row r="627" spans="10:14" x14ac:dyDescent="0.25">
      <c r="J627" s="109"/>
      <c r="K627" s="6"/>
      <c r="L627" s="6"/>
      <c r="M627" s="6"/>
      <c r="N627" s="6"/>
    </row>
    <row r="628" spans="10:14" x14ac:dyDescent="0.25">
      <c r="J628" s="109"/>
      <c r="K628" s="6"/>
      <c r="L628" s="6"/>
      <c r="M628" s="6"/>
      <c r="N628" s="6"/>
    </row>
    <row r="629" spans="10:14" x14ac:dyDescent="0.25">
      <c r="J629" s="109"/>
      <c r="K629" s="6"/>
      <c r="L629" s="6"/>
      <c r="M629" s="6"/>
      <c r="N629" s="6"/>
    </row>
    <row r="630" spans="10:14" x14ac:dyDescent="0.25">
      <c r="J630" s="109"/>
      <c r="K630" s="6"/>
      <c r="L630" s="6"/>
      <c r="M630" s="6"/>
      <c r="N630" s="6"/>
    </row>
    <row r="631" spans="10:14" x14ac:dyDescent="0.25">
      <c r="J631" s="109"/>
      <c r="K631" s="6"/>
      <c r="L631" s="6"/>
      <c r="M631" s="6"/>
      <c r="N631" s="6"/>
    </row>
    <row r="632" spans="10:14" x14ac:dyDescent="0.25">
      <c r="J632" s="109"/>
      <c r="K632" s="6"/>
      <c r="L632" s="6"/>
      <c r="M632" s="6"/>
      <c r="N632" s="6"/>
    </row>
    <row r="633" spans="10:14" x14ac:dyDescent="0.25">
      <c r="J633" s="109"/>
      <c r="K633" s="6"/>
      <c r="L633" s="6"/>
      <c r="M633" s="6"/>
      <c r="N633" s="6"/>
    </row>
    <row r="634" spans="10:14" x14ac:dyDescent="0.25">
      <c r="J634" s="109"/>
      <c r="K634" s="6"/>
      <c r="L634" s="6"/>
      <c r="M634" s="6"/>
      <c r="N634" s="6"/>
    </row>
    <row r="635" spans="10:14" x14ac:dyDescent="0.25">
      <c r="J635" s="109"/>
      <c r="K635" s="6"/>
      <c r="L635" s="6"/>
      <c r="M635" s="6"/>
      <c r="N635" s="6"/>
    </row>
    <row r="636" spans="10:14" x14ac:dyDescent="0.25">
      <c r="J636" s="109"/>
      <c r="K636" s="6"/>
      <c r="L636" s="6"/>
      <c r="M636" s="6"/>
      <c r="N636" s="6"/>
    </row>
    <row r="637" spans="10:14" x14ac:dyDescent="0.25">
      <c r="J637" s="109"/>
      <c r="K637" s="6"/>
      <c r="L637" s="6"/>
      <c r="M637" s="6"/>
      <c r="N637" s="6"/>
    </row>
    <row r="638" spans="10:14" x14ac:dyDescent="0.25">
      <c r="J638" s="109"/>
      <c r="K638" s="6"/>
      <c r="L638" s="6"/>
      <c r="M638" s="6"/>
      <c r="N638" s="6"/>
    </row>
    <row r="639" spans="10:14" x14ac:dyDescent="0.25">
      <c r="J639" s="109"/>
      <c r="K639" s="6"/>
      <c r="L639" s="6"/>
      <c r="M639" s="6"/>
      <c r="N639" s="6"/>
    </row>
    <row r="640" spans="10:14" x14ac:dyDescent="0.25">
      <c r="J640" s="109"/>
      <c r="K640" s="6"/>
      <c r="L640" s="6"/>
      <c r="M640" s="6"/>
      <c r="N640" s="6"/>
    </row>
    <row r="641" spans="10:14" x14ac:dyDescent="0.25">
      <c r="J641" s="109"/>
      <c r="K641" s="6"/>
      <c r="L641" s="6"/>
      <c r="M641" s="6"/>
      <c r="N641" s="6"/>
    </row>
    <row r="642" spans="10:14" x14ac:dyDescent="0.25">
      <c r="J642" s="109"/>
      <c r="K642" s="6"/>
      <c r="L642" s="6"/>
      <c r="M642" s="6"/>
      <c r="N642" s="6"/>
    </row>
    <row r="643" spans="10:14" x14ac:dyDescent="0.25">
      <c r="J643" s="109"/>
      <c r="K643" s="6"/>
      <c r="L643" s="6"/>
      <c r="M643" s="6"/>
      <c r="N643" s="6"/>
    </row>
    <row r="644" spans="10:14" x14ac:dyDescent="0.25">
      <c r="J644" s="109"/>
      <c r="K644" s="6"/>
      <c r="L644" s="6"/>
      <c r="M644" s="6"/>
      <c r="N644" s="6"/>
    </row>
    <row r="645" spans="10:14" x14ac:dyDescent="0.25">
      <c r="J645" s="109"/>
      <c r="K645" s="6"/>
      <c r="L645" s="6"/>
      <c r="M645" s="6"/>
      <c r="N645" s="6"/>
    </row>
    <row r="646" spans="10:14" x14ac:dyDescent="0.25">
      <c r="J646" s="109"/>
      <c r="K646" s="6"/>
      <c r="L646" s="6"/>
      <c r="M646" s="6"/>
      <c r="N646" s="6"/>
    </row>
    <row r="647" spans="10:14" x14ac:dyDescent="0.25">
      <c r="J647" s="109"/>
      <c r="K647" s="6"/>
      <c r="L647" s="6"/>
      <c r="M647" s="6"/>
      <c r="N647" s="6"/>
    </row>
    <row r="648" spans="10:14" x14ac:dyDescent="0.25">
      <c r="J648" s="109"/>
      <c r="K648" s="6"/>
      <c r="L648" s="6"/>
      <c r="M648" s="6"/>
      <c r="N648" s="6"/>
    </row>
    <row r="649" spans="10:14" x14ac:dyDescent="0.25">
      <c r="J649" s="109"/>
      <c r="K649" s="6"/>
      <c r="L649" s="6"/>
      <c r="M649" s="6"/>
      <c r="N649" s="6"/>
    </row>
    <row r="650" spans="10:14" x14ac:dyDescent="0.25">
      <c r="J650" s="109"/>
      <c r="K650" s="6"/>
      <c r="L650" s="6"/>
      <c r="M650" s="6"/>
      <c r="N650" s="6"/>
    </row>
    <row r="651" spans="10:14" x14ac:dyDescent="0.25">
      <c r="J651" s="109"/>
      <c r="K651" s="6"/>
      <c r="L651" s="6"/>
      <c r="M651" s="6"/>
      <c r="N651" s="6"/>
    </row>
    <row r="652" spans="10:14" x14ac:dyDescent="0.25">
      <c r="J652" s="109"/>
      <c r="K652" s="6"/>
      <c r="L652" s="6"/>
      <c r="M652" s="6"/>
      <c r="N652" s="6"/>
    </row>
    <row r="653" spans="10:14" x14ac:dyDescent="0.25">
      <c r="J653" s="109"/>
      <c r="K653" s="6"/>
      <c r="L653" s="6"/>
      <c r="M653" s="6"/>
      <c r="N653" s="6"/>
    </row>
    <row r="654" spans="10:14" x14ac:dyDescent="0.25">
      <c r="J654" s="109"/>
      <c r="K654" s="6"/>
      <c r="L654" s="6"/>
      <c r="M654" s="6"/>
      <c r="N654" s="6"/>
    </row>
    <row r="655" spans="10:14" x14ac:dyDescent="0.25">
      <c r="J655" s="109"/>
      <c r="K655" s="6"/>
      <c r="L655" s="6"/>
      <c r="M655" s="6"/>
      <c r="N655" s="6"/>
    </row>
    <row r="656" spans="10:14" x14ac:dyDescent="0.25">
      <c r="J656" s="109"/>
      <c r="K656" s="6"/>
      <c r="L656" s="6"/>
      <c r="M656" s="6"/>
      <c r="N656" s="6"/>
    </row>
    <row r="657" spans="10:14" x14ac:dyDescent="0.25">
      <c r="J657" s="109"/>
      <c r="K657" s="6"/>
      <c r="L657" s="6"/>
      <c r="M657" s="6"/>
      <c r="N657" s="6"/>
    </row>
    <row r="658" spans="10:14" x14ac:dyDescent="0.25">
      <c r="J658" s="109"/>
      <c r="K658" s="6"/>
      <c r="L658" s="6"/>
      <c r="M658" s="6"/>
      <c r="N658" s="6"/>
    </row>
    <row r="659" spans="10:14" x14ac:dyDescent="0.25">
      <c r="J659" s="109"/>
      <c r="K659" s="6"/>
      <c r="L659" s="6"/>
      <c r="M659" s="6"/>
      <c r="N659" s="6"/>
    </row>
    <row r="660" spans="10:14" x14ac:dyDescent="0.25">
      <c r="J660" s="109"/>
      <c r="K660" s="6"/>
      <c r="L660" s="6"/>
      <c r="M660" s="6"/>
      <c r="N660" s="6"/>
    </row>
    <row r="661" spans="10:14" x14ac:dyDescent="0.25">
      <c r="J661" s="109"/>
      <c r="K661" s="6"/>
      <c r="L661" s="6"/>
      <c r="M661" s="6"/>
      <c r="N661" s="6"/>
    </row>
    <row r="662" spans="10:14" x14ac:dyDescent="0.25">
      <c r="J662" s="109"/>
      <c r="K662" s="6"/>
      <c r="L662" s="6"/>
      <c r="M662" s="6"/>
      <c r="N662" s="6"/>
    </row>
    <row r="663" spans="10:14" x14ac:dyDescent="0.25">
      <c r="J663" s="109"/>
      <c r="K663" s="6"/>
      <c r="L663" s="6"/>
      <c r="M663" s="6"/>
      <c r="N663" s="6"/>
    </row>
    <row r="664" spans="10:14" x14ac:dyDescent="0.25">
      <c r="J664" s="109"/>
      <c r="K664" s="6"/>
      <c r="L664" s="6"/>
      <c r="M664" s="6"/>
      <c r="N664" s="6"/>
    </row>
    <row r="665" spans="10:14" x14ac:dyDescent="0.25">
      <c r="J665" s="109"/>
      <c r="K665" s="6"/>
      <c r="L665" s="6"/>
      <c r="M665" s="6"/>
      <c r="N665" s="6"/>
    </row>
    <row r="666" spans="10:14" x14ac:dyDescent="0.25">
      <c r="J666" s="109"/>
      <c r="K666" s="6"/>
      <c r="L666" s="6"/>
      <c r="M666" s="6"/>
      <c r="N666" s="6"/>
    </row>
    <row r="667" spans="10:14" x14ac:dyDescent="0.25">
      <c r="J667" s="109"/>
      <c r="K667" s="6"/>
      <c r="L667" s="6"/>
      <c r="M667" s="6"/>
      <c r="N667" s="6"/>
    </row>
    <row r="668" spans="10:14" x14ac:dyDescent="0.25">
      <c r="J668" s="109"/>
      <c r="K668" s="6"/>
      <c r="L668" s="6"/>
      <c r="M668" s="6"/>
      <c r="N668" s="6"/>
    </row>
    <row r="669" spans="10:14" x14ac:dyDescent="0.25">
      <c r="J669" s="109"/>
      <c r="K669" s="6"/>
      <c r="L669" s="6"/>
      <c r="M669" s="6"/>
      <c r="N669" s="6"/>
    </row>
    <row r="670" spans="10:14" x14ac:dyDescent="0.25">
      <c r="J670" s="109"/>
      <c r="K670" s="6"/>
      <c r="L670" s="6"/>
      <c r="M670" s="6"/>
      <c r="N670" s="6"/>
    </row>
    <row r="671" spans="10:14" x14ac:dyDescent="0.25">
      <c r="J671" s="109"/>
      <c r="K671" s="6"/>
      <c r="L671" s="6"/>
      <c r="M671" s="6"/>
      <c r="N671" s="6"/>
    </row>
    <row r="672" spans="10:14" x14ac:dyDescent="0.25">
      <c r="J672" s="109"/>
      <c r="K672" s="6"/>
      <c r="L672" s="6"/>
      <c r="M672" s="6"/>
      <c r="N672" s="6"/>
    </row>
    <row r="673" spans="10:14" x14ac:dyDescent="0.25">
      <c r="J673" s="109"/>
      <c r="K673" s="6"/>
      <c r="L673" s="6"/>
      <c r="M673" s="6"/>
      <c r="N673" s="6"/>
    </row>
    <row r="674" spans="10:14" x14ac:dyDescent="0.25">
      <c r="J674" s="109"/>
      <c r="K674" s="6"/>
      <c r="L674" s="6"/>
      <c r="M674" s="6"/>
      <c r="N674" s="6"/>
    </row>
    <row r="675" spans="10:14" x14ac:dyDescent="0.25">
      <c r="J675" s="109"/>
      <c r="K675" s="6"/>
      <c r="L675" s="6"/>
      <c r="M675" s="6"/>
      <c r="N675" s="6"/>
    </row>
    <row r="676" spans="10:14" x14ac:dyDescent="0.25">
      <c r="J676" s="109"/>
      <c r="K676" s="6"/>
      <c r="L676" s="6"/>
      <c r="M676" s="6"/>
      <c r="N676" s="6"/>
    </row>
    <row r="677" spans="10:14" x14ac:dyDescent="0.25">
      <c r="J677" s="109"/>
      <c r="K677" s="6"/>
      <c r="L677" s="6"/>
      <c r="M677" s="6"/>
      <c r="N677" s="6"/>
    </row>
    <row r="678" spans="10:14" x14ac:dyDescent="0.25">
      <c r="J678" s="109"/>
      <c r="K678" s="6"/>
      <c r="L678" s="6"/>
      <c r="M678" s="6"/>
      <c r="N678" s="6"/>
    </row>
    <row r="679" spans="10:14" x14ac:dyDescent="0.25">
      <c r="J679" s="109"/>
      <c r="K679" s="6"/>
      <c r="L679" s="6"/>
      <c r="M679" s="6"/>
      <c r="N679" s="6"/>
    </row>
    <row r="680" spans="10:14" x14ac:dyDescent="0.25">
      <c r="J680" s="109"/>
      <c r="K680" s="6"/>
      <c r="L680" s="6"/>
      <c r="M680" s="6"/>
      <c r="N680" s="6"/>
    </row>
    <row r="681" spans="10:14" x14ac:dyDescent="0.25">
      <c r="J681" s="109"/>
      <c r="K681" s="6"/>
      <c r="L681" s="6"/>
      <c r="M681" s="6"/>
      <c r="N681" s="6"/>
    </row>
    <row r="682" spans="10:14" x14ac:dyDescent="0.25">
      <c r="J682" s="109"/>
      <c r="K682" s="6"/>
      <c r="L682" s="6"/>
      <c r="M682" s="6"/>
      <c r="N682" s="6"/>
    </row>
    <row r="683" spans="10:14" x14ac:dyDescent="0.25">
      <c r="J683" s="109"/>
      <c r="K683" s="6"/>
      <c r="L683" s="6"/>
      <c r="M683" s="6"/>
      <c r="N683" s="6"/>
    </row>
    <row r="684" spans="10:14" x14ac:dyDescent="0.25">
      <c r="J684" s="109"/>
      <c r="K684" s="6"/>
      <c r="L684" s="6"/>
      <c r="M684" s="6"/>
      <c r="N684" s="6"/>
    </row>
    <row r="685" spans="10:14" x14ac:dyDescent="0.25">
      <c r="J685" s="109"/>
      <c r="K685" s="6"/>
      <c r="L685" s="6"/>
      <c r="M685" s="6"/>
      <c r="N685" s="6"/>
    </row>
    <row r="686" spans="10:14" x14ac:dyDescent="0.25">
      <c r="J686" s="109"/>
      <c r="K686" s="6"/>
      <c r="L686" s="6"/>
      <c r="M686" s="6"/>
      <c r="N686" s="6"/>
    </row>
    <row r="687" spans="10:14" x14ac:dyDescent="0.25">
      <c r="J687" s="109"/>
      <c r="K687" s="6"/>
      <c r="L687" s="6"/>
      <c r="M687" s="6"/>
      <c r="N687" s="6"/>
    </row>
    <row r="688" spans="10:14" x14ac:dyDescent="0.25">
      <c r="J688" s="109"/>
      <c r="K688" s="6"/>
      <c r="L688" s="6"/>
      <c r="M688" s="6"/>
      <c r="N688" s="6"/>
    </row>
    <row r="689" spans="10:14" x14ac:dyDescent="0.25">
      <c r="J689" s="109"/>
      <c r="K689" s="6"/>
      <c r="L689" s="6"/>
      <c r="M689" s="6"/>
      <c r="N689" s="6"/>
    </row>
    <row r="690" spans="10:14" x14ac:dyDescent="0.25">
      <c r="J690" s="109"/>
      <c r="K690" s="6"/>
      <c r="L690" s="6"/>
      <c r="M690" s="6"/>
      <c r="N690" s="6"/>
    </row>
    <row r="691" spans="10:14" x14ac:dyDescent="0.25">
      <c r="J691" s="109"/>
      <c r="K691" s="6"/>
      <c r="L691" s="6"/>
      <c r="M691" s="6"/>
      <c r="N691" s="6"/>
    </row>
    <row r="692" spans="10:14" x14ac:dyDescent="0.25">
      <c r="J692" s="109"/>
      <c r="K692" s="6"/>
      <c r="L692" s="6"/>
      <c r="M692" s="6"/>
      <c r="N692" s="6"/>
    </row>
    <row r="693" spans="10:14" x14ac:dyDescent="0.25">
      <c r="J693" s="109"/>
      <c r="K693" s="6"/>
      <c r="L693" s="6"/>
      <c r="M693" s="6"/>
      <c r="N693" s="6"/>
    </row>
    <row r="694" spans="10:14" x14ac:dyDescent="0.25">
      <c r="J694" s="109"/>
      <c r="K694" s="6"/>
      <c r="L694" s="6"/>
      <c r="M694" s="6"/>
      <c r="N694" s="6"/>
    </row>
    <row r="695" spans="10:14" x14ac:dyDescent="0.25">
      <c r="J695" s="109"/>
      <c r="K695" s="6"/>
      <c r="L695" s="6"/>
      <c r="M695" s="6"/>
      <c r="N695" s="6"/>
    </row>
    <row r="696" spans="10:14" x14ac:dyDescent="0.25">
      <c r="J696" s="109"/>
      <c r="K696" s="6"/>
      <c r="L696" s="6"/>
      <c r="M696" s="6"/>
      <c r="N696" s="6"/>
    </row>
    <row r="697" spans="10:14" x14ac:dyDescent="0.25">
      <c r="J697" s="109"/>
      <c r="K697" s="6"/>
      <c r="L697" s="6"/>
      <c r="M697" s="6"/>
      <c r="N697" s="6"/>
    </row>
    <row r="698" spans="10:14" x14ac:dyDescent="0.25">
      <c r="J698" s="109"/>
      <c r="K698" s="6"/>
      <c r="L698" s="6"/>
      <c r="M698" s="6"/>
      <c r="N698" s="6"/>
    </row>
    <row r="699" spans="10:14" x14ac:dyDescent="0.25">
      <c r="J699" s="109"/>
      <c r="K699" s="6"/>
      <c r="L699" s="6"/>
      <c r="M699" s="6"/>
      <c r="N699" s="6"/>
    </row>
    <row r="700" spans="10:14" x14ac:dyDescent="0.25">
      <c r="J700" s="109"/>
      <c r="K700" s="6"/>
      <c r="L700" s="6"/>
      <c r="M700" s="6"/>
      <c r="N700" s="6"/>
    </row>
    <row r="701" spans="10:14" x14ac:dyDescent="0.25">
      <c r="J701" s="109"/>
      <c r="K701" s="6"/>
      <c r="L701" s="6"/>
      <c r="M701" s="6"/>
      <c r="N701" s="6"/>
    </row>
    <row r="702" spans="10:14" x14ac:dyDescent="0.25">
      <c r="J702" s="109"/>
      <c r="K702" s="6"/>
      <c r="L702" s="6"/>
      <c r="M702" s="6"/>
      <c r="N702" s="6"/>
    </row>
    <row r="703" spans="10:14" x14ac:dyDescent="0.25">
      <c r="J703" s="109"/>
      <c r="K703" s="6"/>
      <c r="L703" s="6"/>
      <c r="M703" s="6"/>
      <c r="N703" s="6"/>
    </row>
    <row r="704" spans="10:14" x14ac:dyDescent="0.25">
      <c r="J704" s="109"/>
      <c r="K704" s="6"/>
      <c r="L704" s="6"/>
      <c r="M704" s="6"/>
      <c r="N704" s="6"/>
    </row>
    <row r="705" spans="10:14" x14ac:dyDescent="0.25">
      <c r="J705" s="109"/>
      <c r="K705" s="6"/>
      <c r="L705" s="6"/>
      <c r="M705" s="6"/>
      <c r="N705" s="6"/>
    </row>
    <row r="706" spans="10:14" x14ac:dyDescent="0.25">
      <c r="J706" s="109"/>
      <c r="K706" s="6"/>
      <c r="L706" s="6"/>
      <c r="M706" s="6"/>
      <c r="N706" s="6"/>
    </row>
    <row r="707" spans="10:14" x14ac:dyDescent="0.25">
      <c r="J707" s="109"/>
      <c r="K707" s="6"/>
      <c r="L707" s="6"/>
      <c r="M707" s="6"/>
      <c r="N707" s="6"/>
    </row>
    <row r="708" spans="10:14" x14ac:dyDescent="0.25">
      <c r="J708" s="109"/>
      <c r="K708" s="6"/>
      <c r="L708" s="6"/>
      <c r="M708" s="6"/>
      <c r="N708" s="6"/>
    </row>
    <row r="709" spans="10:14" x14ac:dyDescent="0.25">
      <c r="J709" s="109"/>
      <c r="K709" s="6"/>
      <c r="L709" s="6"/>
      <c r="M709" s="6"/>
      <c r="N709" s="6"/>
    </row>
    <row r="710" spans="10:14" x14ac:dyDescent="0.25">
      <c r="J710" s="109"/>
      <c r="K710" s="6"/>
      <c r="L710" s="6"/>
      <c r="M710" s="6"/>
      <c r="N710" s="6"/>
    </row>
    <row r="711" spans="10:14" x14ac:dyDescent="0.25">
      <c r="J711" s="109"/>
      <c r="K711" s="6"/>
      <c r="L711" s="6"/>
      <c r="M711" s="6"/>
      <c r="N711" s="6"/>
    </row>
    <row r="712" spans="10:14" x14ac:dyDescent="0.25">
      <c r="J712" s="109"/>
      <c r="K712" s="6"/>
      <c r="L712" s="6"/>
      <c r="M712" s="6"/>
      <c r="N712" s="6"/>
    </row>
    <row r="713" spans="10:14" x14ac:dyDescent="0.25">
      <c r="J713" s="109"/>
      <c r="K713" s="6"/>
      <c r="L713" s="6"/>
      <c r="M713" s="6"/>
      <c r="N713" s="6"/>
    </row>
    <row r="714" spans="10:14" x14ac:dyDescent="0.25">
      <c r="J714" s="109"/>
      <c r="K714" s="6"/>
      <c r="L714" s="6"/>
      <c r="M714" s="6"/>
      <c r="N714" s="6"/>
    </row>
    <row r="715" spans="10:14" x14ac:dyDescent="0.25">
      <c r="J715" s="109"/>
      <c r="K715" s="6"/>
      <c r="L715" s="6"/>
      <c r="M715" s="6"/>
      <c r="N715" s="6"/>
    </row>
    <row r="716" spans="10:14" x14ac:dyDescent="0.25">
      <c r="J716" s="109"/>
      <c r="K716" s="6"/>
      <c r="L716" s="6"/>
      <c r="M716" s="6"/>
      <c r="N716" s="6"/>
    </row>
    <row r="717" spans="10:14" x14ac:dyDescent="0.25">
      <c r="J717" s="109"/>
      <c r="K717" s="6"/>
      <c r="L717" s="6"/>
      <c r="M717" s="6"/>
      <c r="N717" s="6"/>
    </row>
    <row r="718" spans="10:14" x14ac:dyDescent="0.25">
      <c r="J718" s="109"/>
      <c r="K718" s="6"/>
      <c r="L718" s="6"/>
      <c r="M718" s="6"/>
      <c r="N718" s="6"/>
    </row>
    <row r="719" spans="10:14" x14ac:dyDescent="0.25">
      <c r="J719" s="109"/>
      <c r="K719" s="6"/>
      <c r="L719" s="6"/>
      <c r="M719" s="6"/>
      <c r="N719" s="6"/>
    </row>
    <row r="720" spans="10:14" x14ac:dyDescent="0.25">
      <c r="J720" s="109"/>
      <c r="K720" s="6"/>
      <c r="L720" s="6"/>
      <c r="M720" s="6"/>
      <c r="N720" s="6"/>
    </row>
    <row r="721" spans="10:14" x14ac:dyDescent="0.25">
      <c r="J721" s="109"/>
      <c r="K721" s="6"/>
      <c r="L721" s="6"/>
      <c r="M721" s="6"/>
      <c r="N721" s="6"/>
    </row>
    <row r="722" spans="10:14" x14ac:dyDescent="0.25">
      <c r="J722" s="109"/>
      <c r="K722" s="6"/>
      <c r="L722" s="6"/>
      <c r="M722" s="6"/>
      <c r="N722" s="6"/>
    </row>
    <row r="723" spans="10:14" x14ac:dyDescent="0.25">
      <c r="J723" s="109"/>
      <c r="K723" s="6"/>
      <c r="L723" s="6"/>
      <c r="M723" s="6"/>
      <c r="N723" s="6"/>
    </row>
    <row r="724" spans="10:14" x14ac:dyDescent="0.25">
      <c r="J724" s="109"/>
      <c r="K724" s="6"/>
      <c r="L724" s="6"/>
      <c r="M724" s="6"/>
      <c r="N724" s="6"/>
    </row>
    <row r="725" spans="10:14" x14ac:dyDescent="0.25">
      <c r="J725" s="109"/>
      <c r="K725" s="6"/>
      <c r="L725" s="6"/>
      <c r="M725" s="6"/>
      <c r="N725" s="6"/>
    </row>
    <row r="726" spans="10:14" x14ac:dyDescent="0.25">
      <c r="J726" s="109"/>
      <c r="K726" s="6"/>
      <c r="L726" s="6"/>
      <c r="M726" s="6"/>
      <c r="N726" s="6"/>
    </row>
    <row r="727" spans="10:14" x14ac:dyDescent="0.25">
      <c r="J727" s="109"/>
      <c r="K727" s="6"/>
      <c r="L727" s="6"/>
      <c r="M727" s="6"/>
      <c r="N727" s="6"/>
    </row>
    <row r="728" spans="10:14" x14ac:dyDescent="0.25">
      <c r="J728" s="109"/>
      <c r="K728" s="6"/>
      <c r="L728" s="6"/>
      <c r="M728" s="6"/>
      <c r="N728" s="6"/>
    </row>
    <row r="729" spans="10:14" x14ac:dyDescent="0.25">
      <c r="J729" s="109"/>
      <c r="K729" s="6"/>
      <c r="L729" s="6"/>
      <c r="M729" s="6"/>
      <c r="N729" s="6"/>
    </row>
    <row r="730" spans="10:14" x14ac:dyDescent="0.25">
      <c r="J730" s="109"/>
      <c r="K730" s="6"/>
      <c r="L730" s="6"/>
      <c r="M730" s="6"/>
      <c r="N730" s="6"/>
    </row>
    <row r="731" spans="10:14" x14ac:dyDescent="0.25">
      <c r="J731" s="109"/>
      <c r="K731" s="6"/>
      <c r="L731" s="6"/>
      <c r="M731" s="6"/>
      <c r="N731" s="6"/>
    </row>
    <row r="732" spans="10:14" x14ac:dyDescent="0.25">
      <c r="J732" s="109"/>
      <c r="K732" s="6"/>
      <c r="L732" s="6"/>
      <c r="M732" s="6"/>
      <c r="N732" s="6"/>
    </row>
    <row r="733" spans="10:14" x14ac:dyDescent="0.25">
      <c r="J733" s="109"/>
      <c r="K733" s="6"/>
      <c r="L733" s="6"/>
      <c r="M733" s="6"/>
      <c r="N733" s="6"/>
    </row>
    <row r="734" spans="10:14" x14ac:dyDescent="0.25">
      <c r="J734" s="109"/>
      <c r="K734" s="6"/>
      <c r="L734" s="6"/>
      <c r="M734" s="6"/>
      <c r="N734" s="6"/>
    </row>
    <row r="735" spans="10:14" x14ac:dyDescent="0.25">
      <c r="J735" s="109"/>
      <c r="K735" s="6"/>
      <c r="L735" s="6"/>
      <c r="M735" s="6"/>
      <c r="N735" s="6"/>
    </row>
    <row r="736" spans="10:14" x14ac:dyDescent="0.25">
      <c r="J736" s="109"/>
      <c r="K736" s="6"/>
      <c r="L736" s="6"/>
      <c r="M736" s="6"/>
      <c r="N736" s="6"/>
    </row>
    <row r="737" spans="10:14" x14ac:dyDescent="0.25">
      <c r="J737" s="109"/>
      <c r="K737" s="6"/>
      <c r="L737" s="6"/>
      <c r="M737" s="6"/>
      <c r="N737" s="6"/>
    </row>
    <row r="738" spans="10:14" x14ac:dyDescent="0.25">
      <c r="J738" s="109"/>
      <c r="K738" s="6"/>
      <c r="L738" s="6"/>
      <c r="M738" s="6"/>
      <c r="N738" s="6"/>
    </row>
    <row r="739" spans="10:14" x14ac:dyDescent="0.25">
      <c r="J739" s="109"/>
      <c r="K739" s="6"/>
      <c r="L739" s="6"/>
      <c r="M739" s="6"/>
      <c r="N739" s="6"/>
    </row>
    <row r="740" spans="10:14" x14ac:dyDescent="0.25">
      <c r="J740" s="109"/>
      <c r="K740" s="6"/>
      <c r="L740" s="6"/>
      <c r="M740" s="6"/>
      <c r="N740" s="6"/>
    </row>
    <row r="741" spans="10:14" x14ac:dyDescent="0.25">
      <c r="J741" s="109"/>
      <c r="K741" s="6"/>
      <c r="L741" s="6"/>
      <c r="M741" s="6"/>
      <c r="N741" s="6"/>
    </row>
    <row r="742" spans="10:14" x14ac:dyDescent="0.25">
      <c r="J742" s="109"/>
      <c r="K742" s="6"/>
      <c r="L742" s="6"/>
      <c r="M742" s="6"/>
      <c r="N742" s="6"/>
    </row>
    <row r="743" spans="10:14" x14ac:dyDescent="0.25">
      <c r="J743" s="109"/>
      <c r="K743" s="6"/>
      <c r="L743" s="6"/>
      <c r="M743" s="6"/>
      <c r="N743" s="6"/>
    </row>
    <row r="744" spans="10:14" x14ac:dyDescent="0.25">
      <c r="J744" s="109"/>
      <c r="K744" s="6"/>
      <c r="L744" s="6"/>
      <c r="M744" s="6"/>
      <c r="N744" s="6"/>
    </row>
    <row r="745" spans="10:14" x14ac:dyDescent="0.25">
      <c r="J745" s="109"/>
      <c r="K745" s="6"/>
      <c r="L745" s="6"/>
      <c r="M745" s="6"/>
      <c r="N745" s="6"/>
    </row>
    <row r="746" spans="10:14" x14ac:dyDescent="0.25">
      <c r="J746" s="109"/>
      <c r="K746" s="6"/>
      <c r="L746" s="6"/>
      <c r="M746" s="6"/>
      <c r="N746" s="6"/>
    </row>
    <row r="747" spans="10:14" x14ac:dyDescent="0.25">
      <c r="J747" s="109"/>
      <c r="K747" s="6"/>
      <c r="L747" s="6"/>
      <c r="M747" s="6"/>
      <c r="N747" s="6"/>
    </row>
    <row r="748" spans="10:14" x14ac:dyDescent="0.25">
      <c r="J748" s="109"/>
      <c r="K748" s="6"/>
      <c r="L748" s="6"/>
      <c r="M748" s="6"/>
      <c r="N748" s="6"/>
    </row>
    <row r="749" spans="10:14" x14ac:dyDescent="0.25">
      <c r="J749" s="109"/>
      <c r="K749" s="6"/>
      <c r="L749" s="6"/>
      <c r="M749" s="6"/>
      <c r="N749" s="6"/>
    </row>
    <row r="750" spans="10:14" x14ac:dyDescent="0.25">
      <c r="J750" s="109"/>
      <c r="K750" s="6"/>
      <c r="L750" s="6"/>
      <c r="M750" s="6"/>
      <c r="N750" s="6"/>
    </row>
    <row r="751" spans="10:14" x14ac:dyDescent="0.25">
      <c r="J751" s="109"/>
      <c r="K751" s="6"/>
      <c r="L751" s="6"/>
      <c r="M751" s="6"/>
      <c r="N751" s="6"/>
    </row>
    <row r="752" spans="10:14" x14ac:dyDescent="0.25">
      <c r="J752" s="109"/>
      <c r="K752" s="6"/>
      <c r="L752" s="6"/>
      <c r="M752" s="6"/>
      <c r="N752" s="6"/>
    </row>
    <row r="753" spans="10:14" x14ac:dyDescent="0.25">
      <c r="J753" s="109"/>
      <c r="K753" s="6"/>
      <c r="L753" s="6"/>
      <c r="M753" s="6"/>
      <c r="N753" s="6"/>
    </row>
    <row r="754" spans="10:14" x14ac:dyDescent="0.25">
      <c r="J754" s="109"/>
      <c r="K754" s="6"/>
      <c r="L754" s="6"/>
      <c r="M754" s="6"/>
      <c r="N754" s="6"/>
    </row>
    <row r="755" spans="10:14" x14ac:dyDescent="0.25">
      <c r="J755" s="109"/>
      <c r="K755" s="6"/>
      <c r="L755" s="6"/>
      <c r="M755" s="6"/>
      <c r="N755" s="6"/>
    </row>
    <row r="756" spans="10:14" x14ac:dyDescent="0.25">
      <c r="J756" s="109"/>
      <c r="K756" s="6"/>
      <c r="L756" s="6"/>
      <c r="M756" s="6"/>
      <c r="N756" s="6"/>
    </row>
    <row r="757" spans="10:14" x14ac:dyDescent="0.25">
      <c r="J757" s="109"/>
      <c r="K757" s="6"/>
      <c r="L757" s="6"/>
      <c r="M757" s="6"/>
      <c r="N757" s="6"/>
    </row>
    <row r="758" spans="10:14" x14ac:dyDescent="0.25">
      <c r="J758" s="109"/>
      <c r="K758" s="6"/>
      <c r="L758" s="6"/>
      <c r="M758" s="6"/>
      <c r="N758" s="6"/>
    </row>
    <row r="759" spans="10:14" x14ac:dyDescent="0.25">
      <c r="J759" s="109"/>
      <c r="K759" s="6"/>
      <c r="L759" s="6"/>
      <c r="M759" s="6"/>
      <c r="N759" s="6"/>
    </row>
    <row r="760" spans="10:14" x14ac:dyDescent="0.25">
      <c r="J760" s="109"/>
      <c r="K760" s="6"/>
      <c r="L760" s="6"/>
      <c r="M760" s="6"/>
      <c r="N760" s="6"/>
    </row>
    <row r="761" spans="10:14" x14ac:dyDescent="0.25">
      <c r="J761" s="109"/>
      <c r="K761" s="6"/>
      <c r="L761" s="6"/>
      <c r="M761" s="6"/>
      <c r="N761" s="6"/>
    </row>
    <row r="762" spans="10:14" x14ac:dyDescent="0.25">
      <c r="J762" s="109"/>
      <c r="K762" s="6"/>
      <c r="L762" s="6"/>
      <c r="M762" s="6"/>
      <c r="N762" s="6"/>
    </row>
    <row r="763" spans="10:14" x14ac:dyDescent="0.25">
      <c r="J763" s="109"/>
      <c r="K763" s="6"/>
      <c r="L763" s="6"/>
      <c r="M763" s="6"/>
      <c r="N763" s="6"/>
    </row>
    <row r="764" spans="10:14" x14ac:dyDescent="0.25">
      <c r="J764" s="109"/>
      <c r="K764" s="6"/>
      <c r="L764" s="6"/>
      <c r="M764" s="6"/>
      <c r="N764" s="6"/>
    </row>
    <row r="765" spans="10:14" x14ac:dyDescent="0.25">
      <c r="J765" s="109"/>
      <c r="K765" s="6"/>
      <c r="L765" s="6"/>
      <c r="M765" s="6"/>
      <c r="N765" s="6"/>
    </row>
    <row r="766" spans="10:14" x14ac:dyDescent="0.25">
      <c r="J766" s="109"/>
      <c r="K766" s="6"/>
      <c r="L766" s="6"/>
      <c r="M766" s="6"/>
      <c r="N766" s="6"/>
    </row>
    <row r="767" spans="10:14" x14ac:dyDescent="0.25">
      <c r="J767" s="109"/>
      <c r="K767" s="6"/>
      <c r="L767" s="6"/>
      <c r="M767" s="6"/>
      <c r="N767" s="6"/>
    </row>
    <row r="768" spans="10:14" x14ac:dyDescent="0.25">
      <c r="J768" s="109"/>
      <c r="K768" s="6"/>
      <c r="L768" s="6"/>
      <c r="M768" s="6"/>
      <c r="N768" s="6"/>
    </row>
    <row r="769" spans="10:14" x14ac:dyDescent="0.25">
      <c r="J769" s="109"/>
      <c r="K769" s="6"/>
      <c r="L769" s="6"/>
      <c r="M769" s="6"/>
      <c r="N769" s="6"/>
    </row>
    <row r="770" spans="10:14" x14ac:dyDescent="0.25">
      <c r="J770" s="109"/>
      <c r="K770" s="6"/>
      <c r="L770" s="6"/>
      <c r="M770" s="6"/>
      <c r="N770" s="6"/>
    </row>
    <row r="771" spans="10:14" x14ac:dyDescent="0.25">
      <c r="J771" s="109"/>
      <c r="K771" s="6"/>
      <c r="L771" s="6"/>
      <c r="M771" s="6"/>
      <c r="N771" s="6"/>
    </row>
    <row r="772" spans="10:14" x14ac:dyDescent="0.25">
      <c r="J772" s="109"/>
      <c r="K772" s="6"/>
      <c r="L772" s="6"/>
      <c r="M772" s="6"/>
      <c r="N772" s="6"/>
    </row>
    <row r="773" spans="10:14" x14ac:dyDescent="0.25">
      <c r="J773" s="109"/>
      <c r="K773" s="6"/>
      <c r="L773" s="6"/>
      <c r="M773" s="6"/>
      <c r="N773" s="6"/>
    </row>
    <row r="774" spans="10:14" x14ac:dyDescent="0.25">
      <c r="J774" s="109"/>
      <c r="K774" s="6"/>
      <c r="L774" s="6"/>
      <c r="M774" s="6"/>
      <c r="N774" s="6"/>
    </row>
    <row r="775" spans="10:14" x14ac:dyDescent="0.25">
      <c r="J775" s="109"/>
      <c r="K775" s="6"/>
      <c r="L775" s="6"/>
      <c r="M775" s="6"/>
      <c r="N775" s="6"/>
    </row>
    <row r="776" spans="10:14" x14ac:dyDescent="0.25">
      <c r="J776" s="109"/>
      <c r="K776" s="6"/>
      <c r="L776" s="6"/>
      <c r="M776" s="6"/>
      <c r="N776" s="6"/>
    </row>
    <row r="777" spans="10:14" x14ac:dyDescent="0.25">
      <c r="J777" s="109"/>
      <c r="K777" s="6"/>
      <c r="L777" s="6"/>
      <c r="M777" s="6"/>
      <c r="N777" s="6"/>
    </row>
    <row r="778" spans="10:14" x14ac:dyDescent="0.25">
      <c r="J778" s="109"/>
      <c r="K778" s="6"/>
      <c r="L778" s="6"/>
      <c r="M778" s="6"/>
      <c r="N778" s="6"/>
    </row>
    <row r="779" spans="10:14" x14ac:dyDescent="0.25">
      <c r="J779" s="109"/>
      <c r="K779" s="6"/>
      <c r="L779" s="6"/>
      <c r="M779" s="6"/>
      <c r="N779" s="6"/>
    </row>
    <row r="780" spans="10:14" x14ac:dyDescent="0.25">
      <c r="J780" s="109"/>
      <c r="K780" s="6"/>
      <c r="L780" s="6"/>
      <c r="M780" s="6"/>
      <c r="N780" s="6"/>
    </row>
    <row r="781" spans="10:14" x14ac:dyDescent="0.25">
      <c r="J781" s="109"/>
      <c r="K781" s="6"/>
      <c r="L781" s="6"/>
      <c r="M781" s="6"/>
      <c r="N781" s="6"/>
    </row>
    <row r="782" spans="10:14" x14ac:dyDescent="0.25">
      <c r="J782" s="109"/>
      <c r="K782" s="6"/>
      <c r="L782" s="6"/>
      <c r="M782" s="6"/>
      <c r="N782" s="6"/>
    </row>
    <row r="783" spans="10:14" x14ac:dyDescent="0.25">
      <c r="J783" s="109"/>
      <c r="K783" s="6"/>
      <c r="L783" s="6"/>
      <c r="M783" s="6"/>
      <c r="N783" s="6"/>
    </row>
    <row r="784" spans="10:14" x14ac:dyDescent="0.25">
      <c r="J784" s="109"/>
      <c r="K784" s="6"/>
      <c r="L784" s="6"/>
      <c r="M784" s="6"/>
      <c r="N784" s="6"/>
    </row>
    <row r="785" spans="10:14" x14ac:dyDescent="0.25">
      <c r="J785" s="109"/>
      <c r="K785" s="6"/>
      <c r="L785" s="6"/>
      <c r="M785" s="6"/>
      <c r="N785" s="6"/>
    </row>
    <row r="786" spans="10:14" x14ac:dyDescent="0.25">
      <c r="J786" s="109"/>
      <c r="K786" s="6"/>
      <c r="L786" s="6"/>
      <c r="M786" s="6"/>
      <c r="N786" s="6"/>
    </row>
    <row r="787" spans="10:14" x14ac:dyDescent="0.25">
      <c r="J787" s="109"/>
      <c r="K787" s="6"/>
      <c r="L787" s="6"/>
      <c r="M787" s="6"/>
      <c r="N787" s="6"/>
    </row>
    <row r="788" spans="10:14" x14ac:dyDescent="0.25">
      <c r="J788" s="109"/>
      <c r="K788" s="6"/>
      <c r="L788" s="6"/>
      <c r="M788" s="6"/>
      <c r="N788" s="6"/>
    </row>
    <row r="789" spans="10:14" x14ac:dyDescent="0.25">
      <c r="J789" s="109"/>
      <c r="K789" s="6"/>
      <c r="L789" s="6"/>
      <c r="M789" s="6"/>
      <c r="N789" s="6"/>
    </row>
    <row r="790" spans="10:14" x14ac:dyDescent="0.25">
      <c r="J790" s="109"/>
      <c r="K790" s="6"/>
      <c r="L790" s="6"/>
      <c r="M790" s="6"/>
      <c r="N790" s="6"/>
    </row>
    <row r="791" spans="10:14" x14ac:dyDescent="0.25">
      <c r="J791" s="109"/>
      <c r="K791" s="6"/>
      <c r="L791" s="6"/>
      <c r="M791" s="6"/>
      <c r="N791" s="6"/>
    </row>
    <row r="792" spans="10:14" x14ac:dyDescent="0.25">
      <c r="J792" s="109"/>
      <c r="K792" s="6"/>
      <c r="L792" s="6"/>
      <c r="M792" s="6"/>
      <c r="N792" s="6"/>
    </row>
    <row r="793" spans="10:14" x14ac:dyDescent="0.25">
      <c r="J793" s="109"/>
      <c r="K793" s="6"/>
      <c r="L793" s="6"/>
      <c r="M793" s="6"/>
      <c r="N793" s="6"/>
    </row>
    <row r="794" spans="10:14" x14ac:dyDescent="0.25">
      <c r="J794" s="109"/>
      <c r="K794" s="6"/>
      <c r="L794" s="6"/>
      <c r="M794" s="6"/>
      <c r="N794" s="6"/>
    </row>
    <row r="795" spans="10:14" x14ac:dyDescent="0.25">
      <c r="J795" s="109"/>
      <c r="K795" s="6"/>
      <c r="L795" s="6"/>
      <c r="M795" s="6"/>
      <c r="N795" s="6"/>
    </row>
    <row r="796" spans="10:14" x14ac:dyDescent="0.25">
      <c r="J796" s="109"/>
      <c r="K796" s="6"/>
      <c r="L796" s="6"/>
      <c r="M796" s="6"/>
      <c r="N796" s="6"/>
    </row>
    <row r="797" spans="10:14" x14ac:dyDescent="0.25">
      <c r="J797" s="109"/>
      <c r="K797" s="6"/>
      <c r="L797" s="6"/>
      <c r="M797" s="6"/>
      <c r="N797" s="6"/>
    </row>
    <row r="798" spans="10:14" x14ac:dyDescent="0.25">
      <c r="J798" s="109"/>
      <c r="K798" s="6"/>
      <c r="L798" s="6"/>
      <c r="M798" s="6"/>
      <c r="N798" s="6"/>
    </row>
    <row r="799" spans="10:14" x14ac:dyDescent="0.25">
      <c r="J799" s="109"/>
      <c r="K799" s="6"/>
      <c r="L799" s="6"/>
      <c r="M799" s="6"/>
      <c r="N799" s="6"/>
    </row>
    <row r="800" spans="10:14" x14ac:dyDescent="0.25">
      <c r="J800" s="109"/>
      <c r="K800" s="6"/>
      <c r="L800" s="6"/>
      <c r="M800" s="6"/>
      <c r="N800" s="6"/>
    </row>
    <row r="801" spans="10:14" x14ac:dyDescent="0.25">
      <c r="J801" s="109"/>
      <c r="K801" s="6"/>
      <c r="L801" s="6"/>
      <c r="M801" s="6"/>
      <c r="N801" s="6"/>
    </row>
    <row r="802" spans="10:14" x14ac:dyDescent="0.25">
      <c r="J802" s="109"/>
      <c r="K802" s="6"/>
      <c r="L802" s="6"/>
      <c r="M802" s="6"/>
      <c r="N802" s="6"/>
    </row>
    <row r="803" spans="10:14" x14ac:dyDescent="0.25">
      <c r="J803" s="109"/>
      <c r="K803" s="6"/>
      <c r="L803" s="6"/>
      <c r="M803" s="6"/>
      <c r="N803" s="6"/>
    </row>
    <row r="804" spans="10:14" x14ac:dyDescent="0.25">
      <c r="J804" s="109"/>
      <c r="K804" s="6"/>
      <c r="L804" s="6"/>
      <c r="M804" s="6"/>
      <c r="N804" s="6"/>
    </row>
    <row r="805" spans="10:14" x14ac:dyDescent="0.25">
      <c r="J805" s="109"/>
      <c r="K805" s="6"/>
      <c r="L805" s="6"/>
      <c r="M805" s="6"/>
      <c r="N805" s="6"/>
    </row>
    <row r="806" spans="10:14" x14ac:dyDescent="0.25">
      <c r="J806" s="109"/>
      <c r="K806" s="6"/>
      <c r="L806" s="6"/>
      <c r="M806" s="6"/>
      <c r="N806" s="6"/>
    </row>
    <row r="807" spans="10:14" x14ac:dyDescent="0.25">
      <c r="J807" s="109"/>
      <c r="K807" s="6"/>
      <c r="L807" s="6"/>
      <c r="M807" s="6"/>
      <c r="N807" s="6"/>
    </row>
    <row r="808" spans="10:14" x14ac:dyDescent="0.25">
      <c r="J808" s="109"/>
      <c r="K808" s="6"/>
      <c r="L808" s="6"/>
      <c r="M808" s="6"/>
      <c r="N808" s="6"/>
    </row>
    <row r="809" spans="10:14" x14ac:dyDescent="0.25">
      <c r="J809" s="109"/>
      <c r="K809" s="6"/>
      <c r="L809" s="6"/>
      <c r="M809" s="6"/>
      <c r="N809" s="6"/>
    </row>
    <row r="810" spans="10:14" x14ac:dyDescent="0.25">
      <c r="J810" s="109"/>
      <c r="K810" s="6"/>
      <c r="L810" s="6"/>
      <c r="M810" s="6"/>
      <c r="N810" s="6"/>
    </row>
    <row r="811" spans="10:14" x14ac:dyDescent="0.25">
      <c r="J811" s="109"/>
      <c r="K811" s="6"/>
      <c r="L811" s="6"/>
      <c r="M811" s="6"/>
      <c r="N811" s="6"/>
    </row>
    <row r="812" spans="10:14" x14ac:dyDescent="0.25">
      <c r="J812" s="109"/>
      <c r="K812" s="6"/>
      <c r="L812" s="6"/>
      <c r="M812" s="6"/>
      <c r="N812" s="6"/>
    </row>
    <row r="813" spans="10:14" x14ac:dyDescent="0.25">
      <c r="J813" s="109"/>
      <c r="K813" s="6"/>
      <c r="L813" s="6"/>
      <c r="M813" s="6"/>
      <c r="N813" s="6"/>
    </row>
    <row r="814" spans="10:14" x14ac:dyDescent="0.25">
      <c r="J814" s="109"/>
      <c r="K814" s="6"/>
      <c r="L814" s="6"/>
      <c r="M814" s="6"/>
      <c r="N814" s="6"/>
    </row>
    <row r="815" spans="10:14" x14ac:dyDescent="0.25">
      <c r="J815" s="109"/>
      <c r="K815" s="6"/>
      <c r="L815" s="6"/>
      <c r="M815" s="6"/>
      <c r="N815" s="6"/>
    </row>
    <row r="816" spans="10:14" x14ac:dyDescent="0.25">
      <c r="J816" s="109"/>
      <c r="K816" s="6"/>
      <c r="L816" s="6"/>
      <c r="M816" s="6"/>
      <c r="N816" s="6"/>
    </row>
    <row r="817" spans="10:14" x14ac:dyDescent="0.25">
      <c r="J817" s="109"/>
      <c r="K817" s="6"/>
      <c r="L817" s="6"/>
      <c r="M817" s="6"/>
      <c r="N817" s="6"/>
    </row>
    <row r="818" spans="10:14" x14ac:dyDescent="0.25">
      <c r="J818" s="109"/>
      <c r="K818" s="6"/>
      <c r="L818" s="6"/>
      <c r="M818" s="6"/>
      <c r="N818" s="6"/>
    </row>
    <row r="819" spans="10:14" x14ac:dyDescent="0.25">
      <c r="J819" s="109"/>
      <c r="K819" s="6"/>
      <c r="L819" s="6"/>
      <c r="M819" s="6"/>
      <c r="N819" s="6"/>
    </row>
    <row r="820" spans="10:14" x14ac:dyDescent="0.25">
      <c r="J820" s="109"/>
      <c r="K820" s="6"/>
      <c r="L820" s="6"/>
      <c r="M820" s="6"/>
      <c r="N820" s="6"/>
    </row>
    <row r="821" spans="10:14" x14ac:dyDescent="0.25">
      <c r="J821" s="109"/>
      <c r="K821" s="6"/>
      <c r="L821" s="6"/>
      <c r="M821" s="6"/>
      <c r="N821" s="6"/>
    </row>
    <row r="822" spans="10:14" x14ac:dyDescent="0.25">
      <c r="J822" s="109"/>
      <c r="K822" s="6"/>
      <c r="L822" s="6"/>
      <c r="M822" s="6"/>
      <c r="N822" s="6"/>
    </row>
    <row r="823" spans="10:14" x14ac:dyDescent="0.25">
      <c r="J823" s="109"/>
      <c r="K823" s="6"/>
      <c r="L823" s="6"/>
      <c r="M823" s="6"/>
      <c r="N823" s="6"/>
    </row>
    <row r="824" spans="10:14" x14ac:dyDescent="0.25">
      <c r="J824" s="109"/>
      <c r="K824" s="6"/>
      <c r="L824" s="6"/>
      <c r="M824" s="6"/>
      <c r="N824" s="6"/>
    </row>
    <row r="825" spans="10:14" x14ac:dyDescent="0.25">
      <c r="J825" s="109"/>
      <c r="K825" s="6"/>
      <c r="L825" s="6"/>
      <c r="M825" s="6"/>
      <c r="N825" s="6"/>
    </row>
    <row r="826" spans="10:14" x14ac:dyDescent="0.25">
      <c r="J826" s="109"/>
      <c r="K826" s="6"/>
      <c r="L826" s="6"/>
      <c r="M826" s="6"/>
      <c r="N826" s="6"/>
    </row>
    <row r="827" spans="10:14" x14ac:dyDescent="0.25">
      <c r="J827" s="109"/>
      <c r="K827" s="6"/>
      <c r="L827" s="6"/>
      <c r="M827" s="6"/>
      <c r="N827" s="6"/>
    </row>
    <row r="828" spans="10:14" x14ac:dyDescent="0.25">
      <c r="J828" s="109"/>
      <c r="K828" s="6"/>
      <c r="L828" s="6"/>
      <c r="M828" s="6"/>
      <c r="N828" s="6"/>
    </row>
    <row r="829" spans="10:14" x14ac:dyDescent="0.25">
      <c r="J829" s="109"/>
      <c r="K829" s="6"/>
      <c r="L829" s="6"/>
      <c r="M829" s="6"/>
      <c r="N829" s="6"/>
    </row>
    <row r="830" spans="10:14" x14ac:dyDescent="0.25">
      <c r="J830" s="109"/>
      <c r="K830" s="6"/>
      <c r="L830" s="6"/>
      <c r="M830" s="6"/>
      <c r="N830" s="6"/>
    </row>
    <row r="831" spans="10:14" x14ac:dyDescent="0.25">
      <c r="J831" s="109"/>
      <c r="K831" s="6"/>
      <c r="L831" s="6"/>
      <c r="M831" s="6"/>
      <c r="N831" s="6"/>
    </row>
    <row r="832" spans="10:14" x14ac:dyDescent="0.25">
      <c r="J832" s="109"/>
      <c r="K832" s="6"/>
      <c r="L832" s="6"/>
      <c r="M832" s="6"/>
      <c r="N832" s="6"/>
    </row>
    <row r="833" spans="10:14" x14ac:dyDescent="0.25">
      <c r="J833" s="109"/>
      <c r="K833" s="6"/>
      <c r="L833" s="6"/>
      <c r="M833" s="6"/>
      <c r="N833" s="6"/>
    </row>
    <row r="834" spans="10:14" x14ac:dyDescent="0.25">
      <c r="J834" s="109"/>
      <c r="K834" s="6"/>
      <c r="L834" s="6"/>
      <c r="M834" s="6"/>
      <c r="N834" s="6"/>
    </row>
    <row r="835" spans="10:14" x14ac:dyDescent="0.25">
      <c r="J835" s="109"/>
      <c r="K835" s="6"/>
      <c r="L835" s="6"/>
      <c r="M835" s="6"/>
      <c r="N835" s="6"/>
    </row>
    <row r="836" spans="10:14" x14ac:dyDescent="0.25">
      <c r="J836" s="109"/>
      <c r="K836" s="6"/>
      <c r="L836" s="6"/>
      <c r="M836" s="6"/>
      <c r="N836" s="6"/>
    </row>
    <row r="837" spans="10:14" x14ac:dyDescent="0.25">
      <c r="J837" s="109"/>
      <c r="K837" s="6"/>
      <c r="L837" s="6"/>
      <c r="M837" s="6"/>
      <c r="N837" s="6"/>
    </row>
    <row r="838" spans="10:14" x14ac:dyDescent="0.25">
      <c r="J838" s="109"/>
      <c r="K838" s="6"/>
      <c r="L838" s="6"/>
      <c r="M838" s="6"/>
      <c r="N838" s="6"/>
    </row>
    <row r="839" spans="10:14" x14ac:dyDescent="0.25">
      <c r="J839" s="109"/>
      <c r="K839" s="6"/>
      <c r="L839" s="6"/>
      <c r="M839" s="6"/>
      <c r="N839" s="6"/>
    </row>
    <row r="840" spans="10:14" x14ac:dyDescent="0.25">
      <c r="J840" s="109"/>
      <c r="K840" s="6"/>
      <c r="L840" s="6"/>
      <c r="M840" s="6"/>
      <c r="N840" s="6"/>
    </row>
    <row r="841" spans="10:14" x14ac:dyDescent="0.25">
      <c r="J841" s="109"/>
      <c r="K841" s="6"/>
      <c r="L841" s="6"/>
      <c r="M841" s="6"/>
      <c r="N841" s="6"/>
    </row>
    <row r="842" spans="10:14" x14ac:dyDescent="0.25">
      <c r="J842" s="109"/>
      <c r="K842" s="6"/>
      <c r="L842" s="6"/>
      <c r="M842" s="6"/>
      <c r="N842" s="6"/>
    </row>
    <row r="843" spans="10:14" x14ac:dyDescent="0.25">
      <c r="J843" s="109"/>
      <c r="K843" s="6"/>
      <c r="L843" s="6"/>
      <c r="M843" s="6"/>
      <c r="N843" s="6"/>
    </row>
    <row r="844" spans="10:14" x14ac:dyDescent="0.25">
      <c r="J844" s="109"/>
      <c r="K844" s="6"/>
      <c r="L844" s="6"/>
      <c r="M844" s="6"/>
      <c r="N844" s="6"/>
    </row>
    <row r="845" spans="10:14" x14ac:dyDescent="0.25">
      <c r="J845" s="109"/>
      <c r="K845" s="6"/>
      <c r="L845" s="6"/>
      <c r="M845" s="6"/>
      <c r="N845" s="6"/>
    </row>
    <row r="846" spans="10:14" x14ac:dyDescent="0.25">
      <c r="J846" s="109"/>
      <c r="K846" s="6"/>
      <c r="L846" s="6"/>
      <c r="M846" s="6"/>
      <c r="N846" s="6"/>
    </row>
    <row r="847" spans="10:14" x14ac:dyDescent="0.25">
      <c r="J847" s="109"/>
      <c r="K847" s="6"/>
      <c r="L847" s="6"/>
      <c r="M847" s="6"/>
      <c r="N847" s="6"/>
    </row>
    <row r="848" spans="10:14" x14ac:dyDescent="0.25">
      <c r="J848" s="109"/>
      <c r="K848" s="6"/>
      <c r="L848" s="6"/>
      <c r="M848" s="6"/>
      <c r="N848" s="6"/>
    </row>
    <row r="849" spans="10:14" x14ac:dyDescent="0.25">
      <c r="J849" s="109"/>
      <c r="K849" s="6"/>
      <c r="L849" s="6"/>
      <c r="M849" s="6"/>
      <c r="N849" s="6"/>
    </row>
    <row r="850" spans="10:14" x14ac:dyDescent="0.25">
      <c r="J850" s="109"/>
      <c r="K850" s="6"/>
      <c r="L850" s="6"/>
      <c r="M850" s="6"/>
      <c r="N850" s="6"/>
    </row>
    <row r="851" spans="10:14" x14ac:dyDescent="0.25">
      <c r="J851" s="109"/>
      <c r="K851" s="6"/>
      <c r="L851" s="6"/>
      <c r="M851" s="6"/>
      <c r="N851" s="6"/>
    </row>
    <row r="852" spans="10:14" x14ac:dyDescent="0.25">
      <c r="J852" s="109"/>
      <c r="K852" s="6"/>
      <c r="L852" s="6"/>
      <c r="M852" s="6"/>
      <c r="N852" s="6"/>
    </row>
    <row r="853" spans="10:14" x14ac:dyDescent="0.25">
      <c r="J853" s="109"/>
      <c r="K853" s="6"/>
      <c r="L853" s="6"/>
      <c r="M853" s="6"/>
      <c r="N853" s="6"/>
    </row>
    <row r="854" spans="10:14" x14ac:dyDescent="0.25">
      <c r="J854" s="109"/>
      <c r="K854" s="6"/>
      <c r="L854" s="6"/>
      <c r="M854" s="6"/>
      <c r="N854" s="6"/>
    </row>
    <row r="855" spans="10:14" x14ac:dyDescent="0.25">
      <c r="J855" s="109"/>
      <c r="K855" s="6"/>
      <c r="L855" s="6"/>
      <c r="M855" s="6"/>
      <c r="N855" s="6"/>
    </row>
    <row r="856" spans="10:14" x14ac:dyDescent="0.25">
      <c r="J856" s="109"/>
      <c r="K856" s="6"/>
      <c r="L856" s="6"/>
      <c r="M856" s="6"/>
      <c r="N856" s="6"/>
    </row>
    <row r="857" spans="10:14" x14ac:dyDescent="0.25">
      <c r="J857" s="109"/>
      <c r="K857" s="6"/>
      <c r="L857" s="6"/>
      <c r="M857" s="6"/>
      <c r="N857" s="6"/>
    </row>
    <row r="858" spans="10:14" x14ac:dyDescent="0.25">
      <c r="J858" s="109"/>
      <c r="K858" s="6"/>
      <c r="L858" s="6"/>
      <c r="M858" s="6"/>
      <c r="N858" s="6"/>
    </row>
    <row r="859" spans="10:14" x14ac:dyDescent="0.25">
      <c r="J859" s="109"/>
      <c r="K859" s="6"/>
      <c r="L859" s="6"/>
      <c r="M859" s="6"/>
      <c r="N859" s="6"/>
    </row>
    <row r="860" spans="10:14" x14ac:dyDescent="0.25">
      <c r="J860" s="109"/>
      <c r="K860" s="6"/>
      <c r="L860" s="6"/>
      <c r="M860" s="6"/>
      <c r="N860" s="6"/>
    </row>
    <row r="861" spans="10:14" x14ac:dyDescent="0.25">
      <c r="J861" s="109"/>
      <c r="K861" s="6"/>
      <c r="L861" s="6"/>
      <c r="M861" s="6"/>
      <c r="N861" s="6"/>
    </row>
    <row r="862" spans="10:14" x14ac:dyDescent="0.25">
      <c r="J862" s="109"/>
      <c r="K862" s="6"/>
      <c r="L862" s="6"/>
      <c r="M862" s="6"/>
      <c r="N862" s="6"/>
    </row>
    <row r="863" spans="10:14" x14ac:dyDescent="0.25">
      <c r="J863" s="109"/>
      <c r="K863" s="6"/>
      <c r="L863" s="6"/>
      <c r="M863" s="6"/>
      <c r="N863" s="6"/>
    </row>
    <row r="864" spans="10:14" x14ac:dyDescent="0.25">
      <c r="J864" s="109"/>
      <c r="K864" s="6"/>
      <c r="L864" s="6"/>
      <c r="M864" s="6"/>
      <c r="N864" s="6"/>
    </row>
    <row r="865" spans="10:14" x14ac:dyDescent="0.25">
      <c r="J865" s="109"/>
      <c r="K865" s="6"/>
      <c r="L865" s="6"/>
      <c r="M865" s="6"/>
      <c r="N865" s="6"/>
    </row>
    <row r="866" spans="10:14" x14ac:dyDescent="0.25">
      <c r="J866" s="109"/>
      <c r="K866" s="6"/>
      <c r="L866" s="6"/>
      <c r="M866" s="6"/>
      <c r="N866" s="6"/>
    </row>
    <row r="867" spans="10:14" x14ac:dyDescent="0.25">
      <c r="J867" s="109"/>
      <c r="K867" s="6"/>
      <c r="L867" s="6"/>
      <c r="M867" s="6"/>
      <c r="N867" s="6"/>
    </row>
    <row r="868" spans="10:14" x14ac:dyDescent="0.25">
      <c r="J868" s="109"/>
      <c r="K868" s="6"/>
      <c r="L868" s="6"/>
      <c r="M868" s="6"/>
      <c r="N868" s="6"/>
    </row>
    <row r="869" spans="10:14" x14ac:dyDescent="0.25">
      <c r="J869" s="109"/>
      <c r="K869" s="6"/>
      <c r="L869" s="6"/>
      <c r="M869" s="6"/>
      <c r="N869" s="6"/>
    </row>
    <row r="870" spans="10:14" x14ac:dyDescent="0.25">
      <c r="J870" s="109"/>
      <c r="K870" s="6"/>
      <c r="L870" s="6"/>
      <c r="M870" s="6"/>
      <c r="N870" s="6"/>
    </row>
    <row r="871" spans="10:14" x14ac:dyDescent="0.25">
      <c r="J871" s="109"/>
      <c r="K871" s="6"/>
      <c r="L871" s="6"/>
      <c r="M871" s="6"/>
      <c r="N871" s="6"/>
    </row>
    <row r="872" spans="10:14" x14ac:dyDescent="0.25">
      <c r="J872" s="109"/>
      <c r="K872" s="6"/>
      <c r="L872" s="6"/>
      <c r="M872" s="6"/>
      <c r="N872" s="6"/>
    </row>
    <row r="873" spans="10:14" x14ac:dyDescent="0.25">
      <c r="J873" s="109"/>
      <c r="K873" s="6"/>
      <c r="L873" s="6"/>
      <c r="M873" s="6"/>
      <c r="N873" s="6"/>
    </row>
    <row r="874" spans="10:14" x14ac:dyDescent="0.25">
      <c r="J874" s="109"/>
      <c r="K874" s="6"/>
      <c r="L874" s="6"/>
      <c r="M874" s="6"/>
      <c r="N874" s="6"/>
    </row>
    <row r="875" spans="10:14" x14ac:dyDescent="0.25">
      <c r="J875" s="109"/>
      <c r="K875" s="6"/>
      <c r="L875" s="6"/>
      <c r="M875" s="6"/>
      <c r="N875" s="6"/>
    </row>
    <row r="876" spans="10:14" x14ac:dyDescent="0.25">
      <c r="J876" s="109"/>
      <c r="K876" s="6"/>
      <c r="L876" s="6"/>
      <c r="M876" s="6"/>
      <c r="N876" s="6"/>
    </row>
    <row r="877" spans="10:14" x14ac:dyDescent="0.25">
      <c r="J877" s="109"/>
      <c r="K877" s="6"/>
      <c r="L877" s="6"/>
      <c r="M877" s="6"/>
      <c r="N877" s="6"/>
    </row>
    <row r="878" spans="10:14" x14ac:dyDescent="0.25">
      <c r="J878" s="109"/>
      <c r="K878" s="6"/>
      <c r="L878" s="6"/>
      <c r="M878" s="6"/>
      <c r="N878" s="6"/>
    </row>
    <row r="879" spans="10:14" x14ac:dyDescent="0.25">
      <c r="J879" s="109"/>
      <c r="K879" s="6"/>
      <c r="L879" s="6"/>
      <c r="M879" s="6"/>
      <c r="N879" s="6"/>
    </row>
    <row r="880" spans="10:14" x14ac:dyDescent="0.25">
      <c r="J880" s="109"/>
      <c r="K880" s="6"/>
      <c r="L880" s="6"/>
      <c r="M880" s="6"/>
      <c r="N880" s="6"/>
    </row>
    <row r="881" spans="10:14" x14ac:dyDescent="0.25">
      <c r="J881" s="109"/>
      <c r="K881" s="6"/>
      <c r="L881" s="6"/>
      <c r="M881" s="6"/>
      <c r="N881" s="6"/>
    </row>
    <row r="882" spans="10:14" x14ac:dyDescent="0.25">
      <c r="J882" s="109"/>
      <c r="K882" s="6"/>
      <c r="L882" s="6"/>
      <c r="M882" s="6"/>
      <c r="N882" s="6"/>
    </row>
    <row r="883" spans="10:14" x14ac:dyDescent="0.25">
      <c r="J883" s="109"/>
      <c r="K883" s="6"/>
      <c r="L883" s="6"/>
      <c r="M883" s="6"/>
      <c r="N883" s="6"/>
    </row>
    <row r="884" spans="10:14" x14ac:dyDescent="0.25">
      <c r="J884" s="109"/>
      <c r="K884" s="6"/>
      <c r="L884" s="6"/>
      <c r="M884" s="6"/>
      <c r="N884" s="6"/>
    </row>
    <row r="885" spans="10:14" x14ac:dyDescent="0.25">
      <c r="J885" s="109"/>
      <c r="K885" s="6"/>
      <c r="L885" s="6"/>
      <c r="M885" s="6"/>
      <c r="N885" s="6"/>
    </row>
    <row r="886" spans="10:14" x14ac:dyDescent="0.25">
      <c r="J886" s="109"/>
      <c r="K886" s="6"/>
      <c r="L886" s="6"/>
      <c r="M886" s="6"/>
      <c r="N886" s="6"/>
    </row>
    <row r="887" spans="10:14" x14ac:dyDescent="0.25">
      <c r="J887" s="109"/>
      <c r="K887" s="6"/>
      <c r="L887" s="6"/>
      <c r="M887" s="6"/>
      <c r="N887" s="6"/>
    </row>
    <row r="888" spans="10:14" x14ac:dyDescent="0.25">
      <c r="J888" s="109"/>
      <c r="K888" s="6"/>
      <c r="L888" s="6"/>
      <c r="M888" s="6"/>
      <c r="N888" s="6"/>
    </row>
    <row r="889" spans="10:14" x14ac:dyDescent="0.25">
      <c r="J889" s="109"/>
      <c r="K889" s="6"/>
      <c r="L889" s="6"/>
      <c r="M889" s="6"/>
      <c r="N889" s="6"/>
    </row>
    <row r="890" spans="10:14" x14ac:dyDescent="0.25">
      <c r="J890" s="109"/>
      <c r="K890" s="6"/>
      <c r="L890" s="6"/>
      <c r="M890" s="6"/>
      <c r="N890" s="6"/>
    </row>
    <row r="891" spans="10:14" x14ac:dyDescent="0.25">
      <c r="J891" s="109"/>
      <c r="K891" s="6"/>
      <c r="L891" s="6"/>
      <c r="M891" s="6"/>
      <c r="N891" s="6"/>
    </row>
    <row r="892" spans="10:14" x14ac:dyDescent="0.25">
      <c r="J892" s="109"/>
      <c r="K892" s="6"/>
      <c r="L892" s="6"/>
      <c r="M892" s="6"/>
      <c r="N892" s="6"/>
    </row>
    <row r="893" spans="10:14" x14ac:dyDescent="0.25">
      <c r="J893" s="109"/>
      <c r="K893" s="6"/>
      <c r="L893" s="6"/>
      <c r="M893" s="6"/>
      <c r="N893" s="6"/>
    </row>
    <row r="894" spans="10:14" x14ac:dyDescent="0.25">
      <c r="J894" s="109"/>
      <c r="K894" s="6"/>
      <c r="L894" s="6"/>
      <c r="M894" s="6"/>
      <c r="N894" s="6"/>
    </row>
    <row r="895" spans="10:14" x14ac:dyDescent="0.25">
      <c r="J895" s="109"/>
      <c r="K895" s="6"/>
      <c r="L895" s="6"/>
      <c r="M895" s="6"/>
      <c r="N895" s="6"/>
    </row>
    <row r="896" spans="10:14" x14ac:dyDescent="0.25">
      <c r="J896" s="109"/>
      <c r="K896" s="6"/>
      <c r="L896" s="6"/>
      <c r="M896" s="6"/>
      <c r="N896" s="6"/>
    </row>
    <row r="897" spans="10:14" x14ac:dyDescent="0.25">
      <c r="J897" s="109"/>
      <c r="K897" s="6"/>
      <c r="L897" s="6"/>
      <c r="M897" s="6"/>
      <c r="N897" s="6"/>
    </row>
    <row r="898" spans="10:14" x14ac:dyDescent="0.25">
      <c r="J898" s="109"/>
      <c r="K898" s="6"/>
      <c r="L898" s="6"/>
      <c r="M898" s="6"/>
      <c r="N898" s="6"/>
    </row>
    <row r="899" spans="10:14" x14ac:dyDescent="0.25">
      <c r="J899" s="109"/>
      <c r="K899" s="6"/>
      <c r="L899" s="6"/>
      <c r="M899" s="6"/>
      <c r="N899" s="6"/>
    </row>
    <row r="900" spans="10:14" x14ac:dyDescent="0.25">
      <c r="J900" s="109"/>
      <c r="K900" s="6"/>
      <c r="L900" s="6"/>
      <c r="M900" s="6"/>
      <c r="N900" s="6"/>
    </row>
    <row r="901" spans="10:14" x14ac:dyDescent="0.25">
      <c r="J901" s="109"/>
      <c r="K901" s="6"/>
      <c r="L901" s="6"/>
      <c r="M901" s="6"/>
      <c r="N901" s="6"/>
    </row>
    <row r="902" spans="10:14" x14ac:dyDescent="0.25">
      <c r="J902" s="109"/>
      <c r="K902" s="6"/>
      <c r="L902" s="6"/>
      <c r="M902" s="6"/>
      <c r="N902" s="6"/>
    </row>
    <row r="903" spans="10:14" x14ac:dyDescent="0.25">
      <c r="J903" s="109"/>
      <c r="K903" s="6"/>
      <c r="L903" s="6"/>
      <c r="M903" s="6"/>
      <c r="N903" s="6"/>
    </row>
    <row r="904" spans="10:14" x14ac:dyDescent="0.25">
      <c r="J904" s="109"/>
      <c r="K904" s="6"/>
      <c r="L904" s="6"/>
      <c r="M904" s="6"/>
      <c r="N904" s="6"/>
    </row>
    <row r="905" spans="10:14" x14ac:dyDescent="0.25">
      <c r="J905" s="109"/>
      <c r="K905" s="6"/>
      <c r="L905" s="6"/>
      <c r="M905" s="6"/>
      <c r="N905" s="6"/>
    </row>
    <row r="906" spans="10:14" x14ac:dyDescent="0.25">
      <c r="J906" s="109"/>
      <c r="K906" s="6"/>
      <c r="L906" s="6"/>
      <c r="M906" s="6"/>
      <c r="N906" s="6"/>
    </row>
    <row r="907" spans="10:14" x14ac:dyDescent="0.25">
      <c r="J907" s="109"/>
      <c r="K907" s="6"/>
      <c r="L907" s="6"/>
      <c r="M907" s="6"/>
      <c r="N907" s="6"/>
    </row>
    <row r="908" spans="10:14" x14ac:dyDescent="0.25">
      <c r="J908" s="109"/>
      <c r="K908" s="6"/>
      <c r="L908" s="6"/>
      <c r="M908" s="6"/>
      <c r="N908" s="6"/>
    </row>
    <row r="909" spans="10:14" x14ac:dyDescent="0.25">
      <c r="J909" s="109"/>
      <c r="K909" s="6"/>
      <c r="L909" s="6"/>
      <c r="M909" s="6"/>
      <c r="N909" s="6"/>
    </row>
    <row r="910" spans="10:14" x14ac:dyDescent="0.25">
      <c r="J910" s="109"/>
      <c r="K910" s="6"/>
      <c r="L910" s="6"/>
      <c r="M910" s="6"/>
      <c r="N910" s="6"/>
    </row>
    <row r="911" spans="10:14" x14ac:dyDescent="0.25">
      <c r="J911" s="109"/>
      <c r="K911" s="6"/>
      <c r="L911" s="6"/>
      <c r="M911" s="6"/>
      <c r="N911" s="6"/>
    </row>
    <row r="912" spans="10:14" x14ac:dyDescent="0.25">
      <c r="J912" s="109"/>
      <c r="K912" s="6"/>
      <c r="L912" s="6"/>
      <c r="M912" s="6"/>
      <c r="N912" s="6"/>
    </row>
    <row r="913" spans="10:14" x14ac:dyDescent="0.25">
      <c r="J913" s="109"/>
      <c r="K913" s="6"/>
      <c r="L913" s="6"/>
      <c r="M913" s="6"/>
      <c r="N913" s="6"/>
    </row>
    <row r="914" spans="10:14" x14ac:dyDescent="0.25">
      <c r="J914" s="109"/>
      <c r="K914" s="6"/>
      <c r="L914" s="6"/>
      <c r="M914" s="6"/>
      <c r="N914" s="6"/>
    </row>
    <row r="915" spans="10:14" x14ac:dyDescent="0.25">
      <c r="J915" s="109"/>
      <c r="K915" s="6"/>
      <c r="L915" s="6"/>
      <c r="M915" s="6"/>
      <c r="N915" s="6"/>
    </row>
    <row r="916" spans="10:14" x14ac:dyDescent="0.25">
      <c r="J916" s="109"/>
      <c r="K916" s="6"/>
      <c r="L916" s="6"/>
      <c r="M916" s="6"/>
      <c r="N916" s="6"/>
    </row>
    <row r="917" spans="10:14" x14ac:dyDescent="0.25">
      <c r="J917" s="109"/>
      <c r="K917" s="6"/>
      <c r="L917" s="6"/>
      <c r="M917" s="6"/>
      <c r="N917" s="6"/>
    </row>
    <row r="918" spans="10:14" x14ac:dyDescent="0.25">
      <c r="J918" s="109"/>
      <c r="K918" s="6"/>
      <c r="L918" s="6"/>
      <c r="M918" s="6"/>
      <c r="N918" s="6"/>
    </row>
    <row r="919" spans="10:14" x14ac:dyDescent="0.25">
      <c r="J919" s="109"/>
      <c r="K919" s="6"/>
      <c r="L919" s="6"/>
      <c r="M919" s="6"/>
      <c r="N919" s="6"/>
    </row>
    <row r="920" spans="10:14" x14ac:dyDescent="0.25">
      <c r="J920" s="109"/>
      <c r="K920" s="6"/>
      <c r="L920" s="6"/>
      <c r="M920" s="6"/>
      <c r="N920" s="6"/>
    </row>
    <row r="921" spans="10:14" x14ac:dyDescent="0.25">
      <c r="J921" s="109"/>
      <c r="K921" s="6"/>
      <c r="L921" s="6"/>
      <c r="M921" s="6"/>
      <c r="N921" s="6"/>
    </row>
    <row r="922" spans="10:14" x14ac:dyDescent="0.25">
      <c r="J922" s="109"/>
      <c r="K922" s="6"/>
      <c r="L922" s="6"/>
      <c r="M922" s="6"/>
      <c r="N922" s="6"/>
    </row>
    <row r="923" spans="10:14" x14ac:dyDescent="0.25">
      <c r="J923" s="109"/>
      <c r="K923" s="6"/>
      <c r="L923" s="6"/>
      <c r="M923" s="6"/>
      <c r="N923" s="6"/>
    </row>
    <row r="924" spans="10:14" x14ac:dyDescent="0.25">
      <c r="J924" s="109"/>
      <c r="K924" s="6"/>
      <c r="L924" s="6"/>
      <c r="M924" s="6"/>
      <c r="N924" s="6"/>
    </row>
    <row r="925" spans="10:14" x14ac:dyDescent="0.25">
      <c r="J925" s="109"/>
      <c r="K925" s="6"/>
      <c r="L925" s="6"/>
      <c r="M925" s="6"/>
      <c r="N925" s="6"/>
    </row>
    <row r="926" spans="10:14" x14ac:dyDescent="0.25">
      <c r="J926" s="109"/>
      <c r="K926" s="6"/>
      <c r="L926" s="6"/>
      <c r="M926" s="6"/>
      <c r="N926" s="6"/>
    </row>
    <row r="927" spans="10:14" x14ac:dyDescent="0.25">
      <c r="J927" s="109"/>
      <c r="K927" s="6"/>
      <c r="L927" s="6"/>
      <c r="M927" s="6"/>
      <c r="N927" s="6"/>
    </row>
    <row r="928" spans="10:14" x14ac:dyDescent="0.25">
      <c r="J928" s="109"/>
      <c r="K928" s="6"/>
      <c r="L928" s="6"/>
      <c r="M928" s="6"/>
      <c r="N928" s="6"/>
    </row>
    <row r="929" spans="10:14" x14ac:dyDescent="0.25">
      <c r="J929" s="109"/>
      <c r="K929" s="6"/>
      <c r="L929" s="6"/>
      <c r="M929" s="6"/>
      <c r="N929" s="6"/>
    </row>
    <row r="930" spans="10:14" x14ac:dyDescent="0.25">
      <c r="J930" s="109"/>
      <c r="K930" s="6"/>
      <c r="L930" s="6"/>
      <c r="M930" s="6"/>
      <c r="N930" s="6"/>
    </row>
    <row r="931" spans="10:14" x14ac:dyDescent="0.25">
      <c r="J931" s="109"/>
      <c r="K931" s="6"/>
      <c r="L931" s="6"/>
      <c r="M931" s="6"/>
      <c r="N931" s="6"/>
    </row>
    <row r="932" spans="10:14" x14ac:dyDescent="0.25">
      <c r="J932" s="109"/>
      <c r="K932" s="6"/>
      <c r="L932" s="6"/>
      <c r="M932" s="6"/>
      <c r="N932" s="6"/>
    </row>
    <row r="933" spans="10:14" x14ac:dyDescent="0.25">
      <c r="J933" s="109"/>
      <c r="K933" s="6"/>
      <c r="L933" s="6"/>
      <c r="M933" s="6"/>
      <c r="N933" s="6"/>
    </row>
    <row r="934" spans="10:14" x14ac:dyDescent="0.25">
      <c r="J934" s="109"/>
      <c r="K934" s="6"/>
      <c r="L934" s="6"/>
      <c r="M934" s="6"/>
      <c r="N934" s="6"/>
    </row>
    <row r="935" spans="10:14" x14ac:dyDescent="0.25">
      <c r="J935" s="109"/>
      <c r="K935" s="6"/>
      <c r="L935" s="6"/>
      <c r="M935" s="6"/>
      <c r="N935" s="6"/>
    </row>
    <row r="936" spans="10:14" x14ac:dyDescent="0.25">
      <c r="J936" s="109"/>
      <c r="K936" s="6"/>
      <c r="L936" s="6"/>
      <c r="M936" s="6"/>
      <c r="N936" s="6"/>
    </row>
    <row r="937" spans="10:14" x14ac:dyDescent="0.25">
      <c r="J937" s="109"/>
      <c r="K937" s="6"/>
      <c r="L937" s="6"/>
      <c r="M937" s="6"/>
      <c r="N937" s="6"/>
    </row>
    <row r="938" spans="10:14" x14ac:dyDescent="0.25">
      <c r="J938" s="109"/>
      <c r="K938" s="6"/>
      <c r="L938" s="6"/>
      <c r="M938" s="6"/>
      <c r="N938" s="6"/>
    </row>
    <row r="939" spans="10:14" x14ac:dyDescent="0.25">
      <c r="J939" s="109"/>
      <c r="K939" s="6"/>
      <c r="L939" s="6"/>
      <c r="M939" s="6"/>
      <c r="N939" s="6"/>
    </row>
    <row r="940" spans="10:14" x14ac:dyDescent="0.25">
      <c r="J940" s="109"/>
      <c r="K940" s="6"/>
      <c r="L940" s="6"/>
      <c r="M940" s="6"/>
      <c r="N940" s="6"/>
    </row>
    <row r="941" spans="10:14" x14ac:dyDescent="0.25">
      <c r="J941" s="109"/>
      <c r="K941" s="6"/>
      <c r="L941" s="6"/>
      <c r="M941" s="6"/>
      <c r="N941" s="6"/>
    </row>
    <row r="942" spans="10:14" x14ac:dyDescent="0.25">
      <c r="J942" s="109"/>
      <c r="K942" s="6"/>
      <c r="L942" s="6"/>
      <c r="M942" s="6"/>
      <c r="N942" s="6"/>
    </row>
    <row r="943" spans="10:14" x14ac:dyDescent="0.25">
      <c r="J943" s="109"/>
      <c r="K943" s="6"/>
      <c r="L943" s="6"/>
      <c r="M943" s="6"/>
      <c r="N943" s="6"/>
    </row>
    <row r="944" spans="10:14" x14ac:dyDescent="0.25">
      <c r="J944" s="109"/>
      <c r="K944" s="6"/>
      <c r="L944" s="6"/>
      <c r="M944" s="6"/>
      <c r="N944" s="6"/>
    </row>
    <row r="945" spans="10:14" x14ac:dyDescent="0.25">
      <c r="J945" s="109"/>
      <c r="K945" s="6"/>
      <c r="L945" s="6"/>
      <c r="M945" s="6"/>
      <c r="N945" s="6"/>
    </row>
    <row r="946" spans="10:14" x14ac:dyDescent="0.25">
      <c r="J946" s="109"/>
      <c r="K946" s="6"/>
      <c r="L946" s="6"/>
      <c r="M946" s="6"/>
      <c r="N946" s="6"/>
    </row>
    <row r="947" spans="10:14" x14ac:dyDescent="0.25">
      <c r="J947" s="109"/>
      <c r="K947" s="6"/>
      <c r="L947" s="6"/>
      <c r="M947" s="6"/>
      <c r="N947" s="6"/>
    </row>
    <row r="948" spans="10:14" x14ac:dyDescent="0.25">
      <c r="J948" s="109"/>
      <c r="K948" s="6"/>
      <c r="L948" s="6"/>
      <c r="M948" s="6"/>
      <c r="N948" s="6"/>
    </row>
    <row r="949" spans="10:14" x14ac:dyDescent="0.25">
      <c r="J949" s="109"/>
      <c r="K949" s="6"/>
      <c r="L949" s="6"/>
      <c r="M949" s="6"/>
      <c r="N949" s="6"/>
    </row>
    <row r="950" spans="10:14" x14ac:dyDescent="0.25">
      <c r="J950" s="109"/>
      <c r="K950" s="6"/>
      <c r="L950" s="6"/>
      <c r="M950" s="6"/>
      <c r="N950" s="6"/>
    </row>
    <row r="951" spans="10:14" x14ac:dyDescent="0.25">
      <c r="J951" s="109"/>
      <c r="K951" s="6"/>
      <c r="L951" s="6"/>
      <c r="M951" s="6"/>
      <c r="N951" s="6"/>
    </row>
    <row r="952" spans="10:14" x14ac:dyDescent="0.25">
      <c r="J952" s="109"/>
      <c r="K952" s="6"/>
      <c r="L952" s="6"/>
      <c r="M952" s="6"/>
      <c r="N952" s="6"/>
    </row>
    <row r="953" spans="10:14" x14ac:dyDescent="0.25">
      <c r="J953" s="109"/>
      <c r="K953" s="6"/>
      <c r="L953" s="6"/>
      <c r="M953" s="6"/>
      <c r="N953" s="6"/>
    </row>
    <row r="954" spans="10:14" x14ac:dyDescent="0.25">
      <c r="J954" s="109"/>
      <c r="K954" s="6"/>
      <c r="L954" s="6"/>
      <c r="M954" s="6"/>
      <c r="N954" s="6"/>
    </row>
    <row r="955" spans="10:14" x14ac:dyDescent="0.25">
      <c r="J955" s="109"/>
      <c r="K955" s="6"/>
      <c r="L955" s="6"/>
      <c r="M955" s="6"/>
      <c r="N955" s="6"/>
    </row>
    <row r="956" spans="10:14" x14ac:dyDescent="0.25">
      <c r="J956" s="109"/>
      <c r="K956" s="6"/>
      <c r="L956" s="6"/>
      <c r="M956" s="6"/>
      <c r="N956" s="6"/>
    </row>
    <row r="957" spans="10:14" x14ac:dyDescent="0.25">
      <c r="J957" s="109"/>
      <c r="K957" s="6"/>
      <c r="L957" s="6"/>
      <c r="M957" s="6"/>
      <c r="N957" s="6"/>
    </row>
    <row r="958" spans="10:14" x14ac:dyDescent="0.25">
      <c r="J958" s="109"/>
      <c r="K958" s="6"/>
      <c r="L958" s="6"/>
      <c r="M958" s="6"/>
      <c r="N958" s="6"/>
    </row>
    <row r="959" spans="10:14" x14ac:dyDescent="0.25">
      <c r="J959" s="109"/>
      <c r="K959" s="6"/>
      <c r="L959" s="6"/>
      <c r="M959" s="6"/>
      <c r="N959" s="6"/>
    </row>
    <row r="960" spans="10:14" x14ac:dyDescent="0.25">
      <c r="J960" s="109"/>
      <c r="K960" s="6"/>
      <c r="L960" s="6"/>
      <c r="M960" s="6"/>
      <c r="N960" s="6"/>
    </row>
    <row r="961" spans="10:14" x14ac:dyDescent="0.25">
      <c r="J961" s="109"/>
      <c r="K961" s="6"/>
      <c r="L961" s="6"/>
      <c r="M961" s="6"/>
      <c r="N961" s="6"/>
    </row>
    <row r="962" spans="10:14" x14ac:dyDescent="0.25">
      <c r="J962" s="109"/>
      <c r="K962" s="6"/>
      <c r="L962" s="6"/>
      <c r="M962" s="6"/>
      <c r="N962" s="6"/>
    </row>
    <row r="963" spans="10:14" x14ac:dyDescent="0.25">
      <c r="J963" s="109"/>
      <c r="K963" s="6"/>
      <c r="L963" s="6"/>
      <c r="M963" s="6"/>
      <c r="N963" s="6"/>
    </row>
    <row r="964" spans="10:14" x14ac:dyDescent="0.25">
      <c r="J964" s="109"/>
      <c r="K964" s="6"/>
      <c r="L964" s="6"/>
      <c r="M964" s="6"/>
      <c r="N964" s="6"/>
    </row>
    <row r="965" spans="10:14" x14ac:dyDescent="0.25">
      <c r="J965" s="109"/>
      <c r="K965" s="6"/>
      <c r="L965" s="6"/>
      <c r="M965" s="6"/>
      <c r="N965" s="6"/>
    </row>
    <row r="966" spans="10:14" x14ac:dyDescent="0.25">
      <c r="J966" s="109"/>
      <c r="K966" s="6"/>
      <c r="L966" s="6"/>
      <c r="M966" s="6"/>
      <c r="N966" s="6"/>
    </row>
    <row r="967" spans="10:14" x14ac:dyDescent="0.25">
      <c r="J967" s="109"/>
      <c r="K967" s="6"/>
      <c r="L967" s="6"/>
      <c r="M967" s="6"/>
      <c r="N967" s="6"/>
    </row>
    <row r="968" spans="10:14" x14ac:dyDescent="0.25">
      <c r="J968" s="109"/>
      <c r="K968" s="6"/>
      <c r="L968" s="6"/>
      <c r="M968" s="6"/>
      <c r="N968" s="6"/>
    </row>
    <row r="969" spans="10:14" x14ac:dyDescent="0.25">
      <c r="J969" s="109"/>
      <c r="K969" s="6"/>
      <c r="L969" s="6"/>
      <c r="M969" s="6"/>
      <c r="N969" s="6"/>
    </row>
    <row r="970" spans="10:14" x14ac:dyDescent="0.25">
      <c r="J970" s="109"/>
      <c r="K970" s="6"/>
      <c r="L970" s="6"/>
      <c r="M970" s="6"/>
      <c r="N970" s="6"/>
    </row>
    <row r="971" spans="10:14" x14ac:dyDescent="0.25">
      <c r="J971" s="109"/>
      <c r="K971" s="6"/>
      <c r="L971" s="6"/>
      <c r="M971" s="6"/>
      <c r="N971" s="6"/>
    </row>
    <row r="972" spans="10:14" x14ac:dyDescent="0.25">
      <c r="J972" s="109"/>
      <c r="K972" s="6"/>
      <c r="L972" s="6"/>
      <c r="M972" s="6"/>
      <c r="N972" s="6"/>
    </row>
    <row r="973" spans="10:14" x14ac:dyDescent="0.25">
      <c r="J973" s="109"/>
      <c r="K973" s="6"/>
      <c r="L973" s="6"/>
      <c r="M973" s="6"/>
      <c r="N973" s="6"/>
    </row>
    <row r="974" spans="10:14" x14ac:dyDescent="0.25">
      <c r="J974" s="109"/>
      <c r="K974" s="6"/>
      <c r="L974" s="6"/>
      <c r="M974" s="6"/>
      <c r="N974" s="6"/>
    </row>
    <row r="975" spans="10:14" x14ac:dyDescent="0.25">
      <c r="J975" s="109"/>
      <c r="K975" s="6"/>
      <c r="L975" s="6"/>
      <c r="M975" s="6"/>
      <c r="N975" s="6"/>
    </row>
    <row r="976" spans="10:14" x14ac:dyDescent="0.25">
      <c r="J976" s="109"/>
      <c r="K976" s="6"/>
      <c r="L976" s="6"/>
      <c r="M976" s="6"/>
      <c r="N976" s="6"/>
    </row>
    <row r="977" spans="10:14" x14ac:dyDescent="0.25">
      <c r="J977" s="109"/>
      <c r="K977" s="6"/>
      <c r="L977" s="6"/>
      <c r="M977" s="6"/>
      <c r="N977" s="6"/>
    </row>
    <row r="978" spans="10:14" x14ac:dyDescent="0.25">
      <c r="J978" s="109"/>
      <c r="K978" s="6"/>
      <c r="L978" s="6"/>
      <c r="M978" s="6"/>
      <c r="N978" s="6"/>
    </row>
    <row r="979" spans="10:14" x14ac:dyDescent="0.25">
      <c r="J979" s="109"/>
      <c r="K979" s="6"/>
      <c r="L979" s="6"/>
      <c r="M979" s="6"/>
      <c r="N979" s="6"/>
    </row>
    <row r="980" spans="10:14" x14ac:dyDescent="0.25">
      <c r="J980" s="109"/>
      <c r="K980" s="6"/>
      <c r="L980" s="6"/>
      <c r="M980" s="6"/>
      <c r="N980" s="6"/>
    </row>
    <row r="981" spans="10:14" x14ac:dyDescent="0.25">
      <c r="J981" s="109"/>
      <c r="K981" s="6"/>
      <c r="L981" s="6"/>
      <c r="M981" s="6"/>
      <c r="N981" s="6"/>
    </row>
    <row r="982" spans="10:14" x14ac:dyDescent="0.25">
      <c r="J982" s="109"/>
      <c r="K982" s="6"/>
      <c r="L982" s="6"/>
      <c r="M982" s="6"/>
      <c r="N982" s="6"/>
    </row>
    <row r="983" spans="10:14" x14ac:dyDescent="0.25">
      <c r="J983" s="109"/>
      <c r="K983" s="6"/>
      <c r="L983" s="6"/>
      <c r="M983" s="6"/>
      <c r="N983" s="6"/>
    </row>
    <row r="984" spans="10:14" x14ac:dyDescent="0.25">
      <c r="J984" s="109"/>
      <c r="K984" s="6"/>
      <c r="L984" s="6"/>
      <c r="M984" s="6"/>
      <c r="N984" s="6"/>
    </row>
    <row r="985" spans="10:14" x14ac:dyDescent="0.25">
      <c r="J985" s="109"/>
      <c r="K985" s="6"/>
      <c r="L985" s="6"/>
      <c r="M985" s="6"/>
      <c r="N985" s="6"/>
    </row>
    <row r="986" spans="10:14" x14ac:dyDescent="0.25">
      <c r="J986" s="109"/>
      <c r="K986" s="6"/>
      <c r="L986" s="6"/>
      <c r="M986" s="6"/>
      <c r="N986" s="6"/>
    </row>
    <row r="987" spans="10:14" x14ac:dyDescent="0.25">
      <c r="J987" s="109"/>
      <c r="K987" s="6"/>
      <c r="L987" s="6"/>
      <c r="M987" s="6"/>
      <c r="N987" s="6"/>
    </row>
    <row r="988" spans="10:14" x14ac:dyDescent="0.25">
      <c r="J988" s="109"/>
      <c r="K988" s="6"/>
      <c r="L988" s="6"/>
      <c r="M988" s="6"/>
      <c r="N988" s="6"/>
    </row>
    <row r="989" spans="10:14" x14ac:dyDescent="0.25">
      <c r="J989" s="109"/>
      <c r="K989" s="6"/>
      <c r="L989" s="6"/>
      <c r="M989" s="6"/>
      <c r="N989" s="6"/>
    </row>
    <row r="990" spans="10:14" x14ac:dyDescent="0.25">
      <c r="J990" s="109"/>
      <c r="K990" s="6"/>
      <c r="L990" s="6"/>
      <c r="M990" s="6"/>
      <c r="N990" s="6"/>
    </row>
    <row r="991" spans="10:14" x14ac:dyDescent="0.25">
      <c r="J991" s="109"/>
      <c r="K991" s="6"/>
      <c r="L991" s="6"/>
      <c r="M991" s="6"/>
      <c r="N991" s="6"/>
    </row>
    <row r="992" spans="10:14" x14ac:dyDescent="0.25">
      <c r="J992" s="109"/>
      <c r="K992" s="6"/>
      <c r="L992" s="6"/>
      <c r="M992" s="6"/>
      <c r="N992" s="6"/>
    </row>
    <row r="993" spans="10:14" x14ac:dyDescent="0.25">
      <c r="J993" s="109"/>
      <c r="K993" s="6"/>
      <c r="L993" s="6"/>
      <c r="M993" s="6"/>
      <c r="N993" s="6"/>
    </row>
    <row r="994" spans="10:14" x14ac:dyDescent="0.25">
      <c r="J994" s="109"/>
      <c r="K994" s="6"/>
      <c r="L994" s="6"/>
      <c r="M994" s="6"/>
      <c r="N994" s="6"/>
    </row>
    <row r="995" spans="10:14" x14ac:dyDescent="0.25">
      <c r="J995" s="109"/>
      <c r="K995" s="6"/>
      <c r="L995" s="6"/>
      <c r="M995" s="6"/>
      <c r="N995" s="6"/>
    </row>
    <row r="996" spans="10:14" x14ac:dyDescent="0.25">
      <c r="J996" s="109"/>
      <c r="K996" s="6"/>
      <c r="L996" s="6"/>
      <c r="M996" s="6"/>
      <c r="N996" s="6"/>
    </row>
    <row r="997" spans="10:14" x14ac:dyDescent="0.25">
      <c r="J997" s="109"/>
      <c r="K997" s="6"/>
      <c r="L997" s="6"/>
      <c r="M997" s="6"/>
      <c r="N997" s="6"/>
    </row>
    <row r="998" spans="10:14" x14ac:dyDescent="0.25">
      <c r="J998" s="109"/>
      <c r="K998" s="6"/>
      <c r="L998" s="6"/>
      <c r="M998" s="6"/>
      <c r="N998" s="6"/>
    </row>
    <row r="999" spans="10:14" x14ac:dyDescent="0.25">
      <c r="J999" s="109"/>
      <c r="K999" s="6"/>
      <c r="L999" s="6"/>
      <c r="M999" s="6"/>
      <c r="N999" s="6"/>
    </row>
    <row r="1000" spans="10:14" x14ac:dyDescent="0.25">
      <c r="J1000" s="109"/>
      <c r="K1000" s="6"/>
      <c r="L1000" s="6"/>
      <c r="M1000" s="6"/>
      <c r="N1000" s="6"/>
    </row>
    <row r="1001" spans="10:14" x14ac:dyDescent="0.25">
      <c r="J1001" s="109"/>
      <c r="K1001" s="6"/>
      <c r="L1001" s="6"/>
      <c r="M1001" s="6"/>
      <c r="N1001" s="6"/>
    </row>
    <row r="1002" spans="10:14" x14ac:dyDescent="0.25">
      <c r="J1002" s="109"/>
      <c r="K1002" s="6"/>
      <c r="L1002" s="6"/>
      <c r="M1002" s="6"/>
      <c r="N1002" s="6"/>
    </row>
    <row r="1003" spans="10:14" x14ac:dyDescent="0.25">
      <c r="J1003" s="109"/>
      <c r="K1003" s="6"/>
      <c r="L1003" s="6"/>
      <c r="M1003" s="6"/>
      <c r="N1003" s="6"/>
    </row>
    <row r="1004" spans="10:14" x14ac:dyDescent="0.25">
      <c r="J1004" s="109"/>
      <c r="K1004" s="6"/>
      <c r="L1004" s="6"/>
      <c r="M1004" s="6"/>
      <c r="N1004" s="6"/>
    </row>
    <row r="1005" spans="10:14" x14ac:dyDescent="0.25">
      <c r="J1005" s="109"/>
      <c r="K1005" s="6"/>
      <c r="L1005" s="6"/>
      <c r="M1005" s="6"/>
      <c r="N1005" s="6"/>
    </row>
    <row r="1006" spans="10:14" x14ac:dyDescent="0.25">
      <c r="J1006" s="109"/>
      <c r="K1006" s="6"/>
      <c r="L1006" s="6"/>
      <c r="M1006" s="6"/>
      <c r="N1006" s="6"/>
    </row>
    <row r="1007" spans="10:14" x14ac:dyDescent="0.25">
      <c r="J1007" s="109"/>
      <c r="K1007" s="6"/>
      <c r="L1007" s="6"/>
      <c r="M1007" s="6"/>
      <c r="N1007" s="6"/>
    </row>
    <row r="1008" spans="10:14" x14ac:dyDescent="0.25">
      <c r="J1008" s="109"/>
      <c r="K1008" s="6"/>
      <c r="L1008" s="6"/>
      <c r="M1008" s="6"/>
      <c r="N1008" s="6"/>
    </row>
    <row r="1009" spans="10:14" x14ac:dyDescent="0.25">
      <c r="J1009" s="109"/>
      <c r="K1009" s="6"/>
      <c r="L1009" s="6"/>
      <c r="M1009" s="6"/>
      <c r="N1009" s="6"/>
    </row>
    <row r="1010" spans="10:14" x14ac:dyDescent="0.25">
      <c r="J1010" s="109"/>
      <c r="K1010" s="6"/>
      <c r="L1010" s="6"/>
      <c r="M1010" s="6"/>
      <c r="N1010" s="6"/>
    </row>
    <row r="1011" spans="10:14" x14ac:dyDescent="0.25">
      <c r="J1011" s="109"/>
      <c r="K1011" s="6"/>
      <c r="L1011" s="6"/>
      <c r="M1011" s="6"/>
      <c r="N1011" s="6"/>
    </row>
    <row r="1012" spans="10:14" x14ac:dyDescent="0.25">
      <c r="J1012" s="109"/>
      <c r="K1012" s="6"/>
      <c r="L1012" s="6"/>
      <c r="M1012" s="6"/>
      <c r="N1012" s="6"/>
    </row>
    <row r="1013" spans="10:14" x14ac:dyDescent="0.25">
      <c r="J1013" s="109"/>
      <c r="K1013" s="6"/>
      <c r="L1013" s="6"/>
      <c r="M1013" s="6"/>
      <c r="N1013" s="6"/>
    </row>
    <row r="1014" spans="10:14" x14ac:dyDescent="0.25">
      <c r="J1014" s="109"/>
      <c r="K1014" s="6"/>
      <c r="L1014" s="6"/>
      <c r="M1014" s="6"/>
      <c r="N1014" s="6"/>
    </row>
    <row r="1015" spans="10:14" x14ac:dyDescent="0.25">
      <c r="J1015" s="109"/>
      <c r="K1015" s="6"/>
      <c r="L1015" s="6"/>
      <c r="M1015" s="6"/>
      <c r="N1015" s="6"/>
    </row>
    <row r="1016" spans="10:14" x14ac:dyDescent="0.25">
      <c r="J1016" s="109"/>
      <c r="K1016" s="6"/>
      <c r="L1016" s="6"/>
      <c r="M1016" s="6"/>
      <c r="N1016" s="6"/>
    </row>
    <row r="1017" spans="10:14" x14ac:dyDescent="0.25">
      <c r="J1017" s="109"/>
      <c r="K1017" s="6"/>
      <c r="L1017" s="6"/>
      <c r="M1017" s="6"/>
      <c r="N1017" s="6"/>
    </row>
    <row r="1018" spans="10:14" x14ac:dyDescent="0.25">
      <c r="J1018" s="109"/>
      <c r="K1018" s="6"/>
      <c r="L1018" s="6"/>
      <c r="M1018" s="6"/>
      <c r="N1018" s="6"/>
    </row>
    <row r="1019" spans="10:14" x14ac:dyDescent="0.25">
      <c r="J1019" s="109"/>
      <c r="K1019" s="6"/>
      <c r="L1019" s="6"/>
      <c r="M1019" s="6"/>
      <c r="N1019" s="6"/>
    </row>
    <row r="1020" spans="10:14" x14ac:dyDescent="0.25">
      <c r="J1020" s="109"/>
      <c r="K1020" s="6"/>
      <c r="L1020" s="6"/>
      <c r="M1020" s="6"/>
      <c r="N1020" s="6"/>
    </row>
    <row r="1021" spans="10:14" x14ac:dyDescent="0.25">
      <c r="J1021" s="109"/>
      <c r="K1021" s="6"/>
      <c r="L1021" s="6"/>
      <c r="M1021" s="6"/>
      <c r="N1021" s="6"/>
    </row>
    <row r="1022" spans="10:14" x14ac:dyDescent="0.25">
      <c r="J1022" s="109"/>
      <c r="K1022" s="6"/>
      <c r="L1022" s="6"/>
      <c r="M1022" s="6"/>
      <c r="N1022" s="6"/>
    </row>
    <row r="1023" spans="10:14" x14ac:dyDescent="0.25">
      <c r="J1023" s="109"/>
      <c r="K1023" s="6"/>
      <c r="L1023" s="6"/>
      <c r="M1023" s="6"/>
      <c r="N1023" s="6"/>
    </row>
    <row r="1024" spans="10:14" x14ac:dyDescent="0.25">
      <c r="J1024" s="109"/>
      <c r="K1024" s="6"/>
      <c r="L1024" s="6"/>
      <c r="M1024" s="6"/>
      <c r="N1024" s="6"/>
    </row>
    <row r="1025" spans="10:14" x14ac:dyDescent="0.25">
      <c r="J1025" s="109"/>
      <c r="K1025" s="6"/>
      <c r="L1025" s="6"/>
      <c r="M1025" s="6"/>
      <c r="N1025" s="6"/>
    </row>
    <row r="1026" spans="10:14" x14ac:dyDescent="0.25">
      <c r="J1026" s="109"/>
      <c r="K1026" s="6"/>
      <c r="L1026" s="6"/>
      <c r="M1026" s="6"/>
      <c r="N1026" s="6"/>
    </row>
    <row r="1027" spans="10:14" x14ac:dyDescent="0.25">
      <c r="J1027" s="109"/>
      <c r="K1027" s="6"/>
      <c r="L1027" s="6"/>
      <c r="M1027" s="6"/>
      <c r="N1027" s="6"/>
    </row>
    <row r="1028" spans="10:14" x14ac:dyDescent="0.25">
      <c r="J1028" s="109"/>
      <c r="K1028" s="6"/>
      <c r="L1028" s="6"/>
      <c r="M1028" s="6"/>
      <c r="N1028" s="6"/>
    </row>
    <row r="1029" spans="10:14" x14ac:dyDescent="0.25">
      <c r="J1029" s="109"/>
      <c r="K1029" s="6"/>
      <c r="L1029" s="6"/>
      <c r="M1029" s="6"/>
      <c r="N1029" s="6"/>
    </row>
    <row r="1030" spans="10:14" x14ac:dyDescent="0.25">
      <c r="J1030" s="109"/>
      <c r="K1030" s="6"/>
      <c r="L1030" s="6"/>
      <c r="M1030" s="6"/>
      <c r="N1030" s="6"/>
    </row>
    <row r="1031" spans="10:14" x14ac:dyDescent="0.25">
      <c r="J1031" s="109"/>
      <c r="K1031" s="6"/>
      <c r="L1031" s="6"/>
      <c r="M1031" s="6"/>
      <c r="N1031" s="6"/>
    </row>
    <row r="1032" spans="10:14" x14ac:dyDescent="0.25">
      <c r="J1032" s="109"/>
      <c r="K1032" s="6"/>
      <c r="L1032" s="6"/>
      <c r="M1032" s="6"/>
      <c r="N1032" s="6"/>
    </row>
    <row r="1033" spans="10:14" x14ac:dyDescent="0.25">
      <c r="J1033" s="109"/>
      <c r="K1033" s="6"/>
      <c r="L1033" s="6"/>
      <c r="M1033" s="6"/>
      <c r="N1033" s="6"/>
    </row>
    <row r="1034" spans="10:14" x14ac:dyDescent="0.25">
      <c r="J1034" s="109"/>
      <c r="K1034" s="6"/>
      <c r="L1034" s="6"/>
      <c r="M1034" s="6"/>
      <c r="N1034" s="6"/>
    </row>
    <row r="1035" spans="10:14" x14ac:dyDescent="0.25">
      <c r="J1035" s="109"/>
      <c r="K1035" s="6"/>
      <c r="L1035" s="6"/>
      <c r="M1035" s="6"/>
      <c r="N1035" s="6"/>
    </row>
    <row r="1036" spans="10:14" x14ac:dyDescent="0.25">
      <c r="J1036" s="109"/>
      <c r="K1036" s="6"/>
      <c r="L1036" s="6"/>
      <c r="M1036" s="6"/>
      <c r="N1036" s="6"/>
    </row>
    <row r="1037" spans="10:14" x14ac:dyDescent="0.25">
      <c r="J1037" s="109"/>
      <c r="K1037" s="6"/>
      <c r="L1037" s="6"/>
      <c r="M1037" s="6"/>
      <c r="N1037" s="6"/>
    </row>
    <row r="1038" spans="10:14" x14ac:dyDescent="0.25">
      <c r="J1038" s="109"/>
      <c r="K1038" s="6"/>
      <c r="L1038" s="6"/>
      <c r="M1038" s="6"/>
      <c r="N1038" s="6"/>
    </row>
    <row r="1039" spans="10:14" x14ac:dyDescent="0.25">
      <c r="J1039" s="109"/>
      <c r="K1039" s="6"/>
      <c r="L1039" s="6"/>
      <c r="M1039" s="6"/>
      <c r="N1039" s="6"/>
    </row>
    <row r="1040" spans="10:14" x14ac:dyDescent="0.25">
      <c r="J1040" s="109"/>
      <c r="K1040" s="6"/>
      <c r="L1040" s="6"/>
      <c r="M1040" s="6"/>
      <c r="N1040" s="6"/>
    </row>
    <row r="1041" spans="10:14" x14ac:dyDescent="0.25">
      <c r="J1041" s="109"/>
      <c r="K1041" s="6"/>
      <c r="L1041" s="6"/>
      <c r="M1041" s="6"/>
      <c r="N1041" s="6"/>
    </row>
    <row r="1042" spans="10:14" x14ac:dyDescent="0.25">
      <c r="J1042" s="109"/>
      <c r="K1042" s="6"/>
      <c r="L1042" s="6"/>
      <c r="M1042" s="6"/>
      <c r="N1042" s="6"/>
    </row>
    <row r="1043" spans="10:14" x14ac:dyDescent="0.25">
      <c r="J1043" s="109"/>
      <c r="K1043" s="6"/>
      <c r="L1043" s="6"/>
      <c r="M1043" s="6"/>
      <c r="N1043" s="6"/>
    </row>
    <row r="1044" spans="10:14" x14ac:dyDescent="0.25">
      <c r="J1044" s="109"/>
      <c r="K1044" s="6"/>
      <c r="L1044" s="6"/>
      <c r="M1044" s="6"/>
      <c r="N1044" s="6"/>
    </row>
    <row r="1045" spans="10:14" x14ac:dyDescent="0.25">
      <c r="J1045" s="109"/>
      <c r="K1045" s="6"/>
      <c r="L1045" s="6"/>
      <c r="M1045" s="6"/>
      <c r="N1045" s="6"/>
    </row>
    <row r="1046" spans="10:14" x14ac:dyDescent="0.25">
      <c r="J1046" s="109"/>
      <c r="K1046" s="6"/>
      <c r="L1046" s="6"/>
      <c r="M1046" s="6"/>
      <c r="N1046" s="6"/>
    </row>
    <row r="1047" spans="10:14" x14ac:dyDescent="0.25">
      <c r="J1047" s="109"/>
      <c r="K1047" s="6"/>
      <c r="L1047" s="6"/>
      <c r="M1047" s="6"/>
      <c r="N1047" s="6"/>
    </row>
    <row r="1048" spans="10:14" x14ac:dyDescent="0.25">
      <c r="J1048" s="109"/>
      <c r="K1048" s="6"/>
      <c r="L1048" s="6"/>
      <c r="M1048" s="6"/>
      <c r="N1048" s="6"/>
    </row>
    <row r="1049" spans="10:14" x14ac:dyDescent="0.25">
      <c r="J1049" s="109"/>
      <c r="K1049" s="6"/>
      <c r="L1049" s="6"/>
      <c r="M1049" s="6"/>
      <c r="N1049" s="6"/>
    </row>
    <row r="1050" spans="10:14" x14ac:dyDescent="0.25">
      <c r="J1050" s="109"/>
      <c r="K1050" s="6"/>
      <c r="L1050" s="6"/>
      <c r="M1050" s="6"/>
      <c r="N1050" s="6"/>
    </row>
    <row r="1051" spans="10:14" x14ac:dyDescent="0.25">
      <c r="J1051" s="109"/>
      <c r="K1051" s="6"/>
      <c r="L1051" s="6"/>
      <c r="M1051" s="6"/>
      <c r="N1051" s="6"/>
    </row>
    <row r="1052" spans="10:14" x14ac:dyDescent="0.25">
      <c r="J1052" s="109"/>
      <c r="K1052" s="6"/>
      <c r="L1052" s="6"/>
      <c r="M1052" s="6"/>
      <c r="N1052" s="6"/>
    </row>
    <row r="1053" spans="10:14" x14ac:dyDescent="0.25">
      <c r="J1053" s="109"/>
      <c r="K1053" s="6"/>
      <c r="L1053" s="6"/>
      <c r="M1053" s="6"/>
      <c r="N1053" s="6"/>
    </row>
    <row r="1054" spans="10:14" x14ac:dyDescent="0.25">
      <c r="J1054" s="109"/>
      <c r="K1054" s="6"/>
      <c r="L1054" s="6"/>
      <c r="M1054" s="6"/>
      <c r="N1054" s="6"/>
    </row>
    <row r="1055" spans="10:14" x14ac:dyDescent="0.25">
      <c r="J1055" s="109"/>
      <c r="K1055" s="6"/>
      <c r="L1055" s="6"/>
      <c r="M1055" s="6"/>
      <c r="N1055" s="6"/>
    </row>
    <row r="1056" spans="10:14" x14ac:dyDescent="0.25">
      <c r="J1056" s="109"/>
      <c r="K1056" s="6"/>
      <c r="L1056" s="6"/>
      <c r="M1056" s="6"/>
      <c r="N1056" s="6"/>
    </row>
    <row r="1057" spans="10:14" x14ac:dyDescent="0.25">
      <c r="J1057" s="109"/>
      <c r="K1057" s="6"/>
      <c r="L1057" s="6"/>
      <c r="M1057" s="6"/>
      <c r="N1057" s="6"/>
    </row>
    <row r="1058" spans="10:14" x14ac:dyDescent="0.25">
      <c r="J1058" s="109"/>
      <c r="K1058" s="6"/>
      <c r="L1058" s="6"/>
      <c r="M1058" s="6"/>
      <c r="N1058" s="6"/>
    </row>
    <row r="1059" spans="10:14" x14ac:dyDescent="0.25">
      <c r="J1059" s="109"/>
      <c r="K1059" s="6"/>
      <c r="L1059" s="6"/>
      <c r="M1059" s="6"/>
      <c r="N1059" s="6"/>
    </row>
    <row r="1060" spans="10:14" x14ac:dyDescent="0.25">
      <c r="J1060" s="109"/>
      <c r="K1060" s="6"/>
      <c r="L1060" s="6"/>
      <c r="M1060" s="6"/>
      <c r="N1060" s="6"/>
    </row>
    <row r="1061" spans="10:14" x14ac:dyDescent="0.25">
      <c r="J1061" s="109"/>
      <c r="K1061" s="6"/>
      <c r="L1061" s="6"/>
      <c r="M1061" s="6"/>
      <c r="N1061" s="6"/>
    </row>
    <row r="1062" spans="10:14" x14ac:dyDescent="0.25">
      <c r="J1062" s="109"/>
      <c r="K1062" s="6"/>
      <c r="L1062" s="6"/>
      <c r="M1062" s="6"/>
      <c r="N1062" s="6"/>
    </row>
    <row r="1063" spans="10:14" x14ac:dyDescent="0.25">
      <c r="J1063" s="109"/>
      <c r="K1063" s="6"/>
      <c r="L1063" s="6"/>
      <c r="M1063" s="6"/>
      <c r="N1063" s="6"/>
    </row>
    <row r="1064" spans="10:14" x14ac:dyDescent="0.25">
      <c r="J1064" s="109"/>
      <c r="K1064" s="6"/>
      <c r="L1064" s="6"/>
      <c r="M1064" s="6"/>
      <c r="N1064" s="6"/>
    </row>
    <row r="1065" spans="10:14" x14ac:dyDescent="0.25">
      <c r="J1065" s="109"/>
      <c r="K1065" s="6"/>
      <c r="L1065" s="6"/>
      <c r="M1065" s="6"/>
      <c r="N1065" s="6"/>
    </row>
    <row r="1066" spans="10:14" x14ac:dyDescent="0.25">
      <c r="J1066" s="109"/>
      <c r="K1066" s="6"/>
      <c r="L1066" s="6"/>
      <c r="M1066" s="6"/>
      <c r="N1066" s="6"/>
    </row>
    <row r="1067" spans="10:14" x14ac:dyDescent="0.25">
      <c r="J1067" s="109"/>
      <c r="K1067" s="6"/>
      <c r="L1067" s="6"/>
      <c r="M1067" s="6"/>
      <c r="N1067" s="6"/>
    </row>
    <row r="1068" spans="10:14" x14ac:dyDescent="0.25">
      <c r="J1068" s="109"/>
      <c r="K1068" s="6"/>
      <c r="L1068" s="6"/>
      <c r="M1068" s="6"/>
      <c r="N1068" s="6"/>
    </row>
    <row r="1069" spans="10:14" x14ac:dyDescent="0.25">
      <c r="J1069" s="109"/>
      <c r="K1069" s="6"/>
      <c r="L1069" s="6"/>
      <c r="M1069" s="6"/>
      <c r="N1069" s="6"/>
    </row>
    <row r="1070" spans="10:14" x14ac:dyDescent="0.25">
      <c r="J1070" s="109"/>
      <c r="K1070" s="6"/>
      <c r="L1070" s="6"/>
      <c r="M1070" s="6"/>
      <c r="N1070" s="6"/>
    </row>
    <row r="1071" spans="10:14" x14ac:dyDescent="0.25">
      <c r="J1071" s="109"/>
      <c r="K1071" s="6"/>
      <c r="L1071" s="6"/>
      <c r="M1071" s="6"/>
      <c r="N1071" s="6"/>
    </row>
    <row r="1072" spans="10:14" x14ac:dyDescent="0.25">
      <c r="J1072" s="109"/>
      <c r="K1072" s="6"/>
      <c r="L1072" s="6"/>
      <c r="M1072" s="6"/>
      <c r="N1072" s="6"/>
    </row>
    <row r="1073" spans="10:14" x14ac:dyDescent="0.25">
      <c r="J1073" s="109"/>
      <c r="K1073" s="6"/>
      <c r="L1073" s="6"/>
      <c r="M1073" s="6"/>
      <c r="N1073" s="6"/>
    </row>
    <row r="1074" spans="10:14" x14ac:dyDescent="0.25">
      <c r="J1074" s="109"/>
      <c r="K1074" s="6"/>
      <c r="L1074" s="6"/>
      <c r="M1074" s="6"/>
      <c r="N1074" s="6"/>
    </row>
    <row r="1075" spans="10:14" x14ac:dyDescent="0.25">
      <c r="J1075" s="109"/>
      <c r="K1075" s="6"/>
      <c r="L1075" s="6"/>
      <c r="M1075" s="6"/>
      <c r="N1075" s="6"/>
    </row>
    <row r="1076" spans="10:14" x14ac:dyDescent="0.25">
      <c r="J1076" s="109"/>
      <c r="K1076" s="6"/>
      <c r="L1076" s="6"/>
      <c r="M1076" s="6"/>
      <c r="N1076" s="6"/>
    </row>
    <row r="1077" spans="10:14" x14ac:dyDescent="0.25">
      <c r="J1077" s="109"/>
      <c r="K1077" s="6"/>
      <c r="L1077" s="6"/>
      <c r="M1077" s="6"/>
      <c r="N1077" s="6"/>
    </row>
    <row r="1078" spans="10:14" x14ac:dyDescent="0.25">
      <c r="J1078" s="109"/>
      <c r="K1078" s="6"/>
      <c r="L1078" s="6"/>
      <c r="M1078" s="6"/>
      <c r="N1078" s="6"/>
    </row>
    <row r="1079" spans="10:14" x14ac:dyDescent="0.25">
      <c r="J1079" s="109"/>
      <c r="K1079" s="6"/>
      <c r="L1079" s="6"/>
      <c r="M1079" s="6"/>
      <c r="N1079" s="6"/>
    </row>
    <row r="1080" spans="10:14" x14ac:dyDescent="0.25">
      <c r="J1080" s="109"/>
      <c r="K1080" s="6"/>
      <c r="L1080" s="6"/>
      <c r="M1080" s="6"/>
      <c r="N1080" s="6"/>
    </row>
    <row r="1081" spans="10:14" x14ac:dyDescent="0.25">
      <c r="J1081" s="109"/>
      <c r="K1081" s="6"/>
      <c r="L1081" s="6"/>
      <c r="M1081" s="6"/>
      <c r="N1081" s="6"/>
    </row>
    <row r="1082" spans="10:14" x14ac:dyDescent="0.25">
      <c r="J1082" s="109"/>
      <c r="K1082" s="6"/>
      <c r="L1082" s="6"/>
      <c r="M1082" s="6"/>
      <c r="N1082" s="6"/>
    </row>
    <row r="1083" spans="10:14" x14ac:dyDescent="0.25">
      <c r="J1083" s="109"/>
      <c r="K1083" s="6"/>
      <c r="L1083" s="6"/>
      <c r="M1083" s="6"/>
      <c r="N1083" s="6"/>
    </row>
    <row r="1084" spans="10:14" x14ac:dyDescent="0.25">
      <c r="J1084" s="109"/>
      <c r="K1084" s="6"/>
      <c r="L1084" s="6"/>
      <c r="M1084" s="6"/>
      <c r="N1084" s="6"/>
    </row>
    <row r="1085" spans="10:14" x14ac:dyDescent="0.25">
      <c r="J1085" s="109"/>
      <c r="K1085" s="6"/>
      <c r="L1085" s="6"/>
      <c r="M1085" s="6"/>
      <c r="N1085" s="6"/>
    </row>
    <row r="1086" spans="10:14" x14ac:dyDescent="0.25">
      <c r="J1086" s="109"/>
      <c r="K1086" s="6"/>
      <c r="L1086" s="6"/>
      <c r="M1086" s="6"/>
      <c r="N1086" s="6"/>
    </row>
    <row r="1087" spans="10:14" x14ac:dyDescent="0.25">
      <c r="J1087" s="109"/>
      <c r="K1087" s="6"/>
      <c r="L1087" s="6"/>
      <c r="M1087" s="6"/>
      <c r="N1087" s="6"/>
    </row>
    <row r="1088" spans="10:14" x14ac:dyDescent="0.25">
      <c r="J1088" s="109"/>
      <c r="K1088" s="6"/>
      <c r="L1088" s="6"/>
      <c r="M1088" s="6"/>
      <c r="N1088" s="6"/>
    </row>
    <row r="1089" spans="10:14" x14ac:dyDescent="0.25">
      <c r="J1089" s="109"/>
      <c r="K1089" s="6"/>
      <c r="L1089" s="6"/>
      <c r="M1089" s="6"/>
      <c r="N1089" s="6"/>
    </row>
    <row r="1090" spans="10:14" x14ac:dyDescent="0.25">
      <c r="J1090" s="109"/>
      <c r="K1090" s="6"/>
      <c r="L1090" s="6"/>
      <c r="M1090" s="6"/>
      <c r="N1090" s="6"/>
    </row>
    <row r="1091" spans="10:14" x14ac:dyDescent="0.25">
      <c r="J1091" s="109"/>
      <c r="K1091" s="6"/>
      <c r="L1091" s="6"/>
      <c r="M1091" s="6"/>
      <c r="N1091" s="6"/>
    </row>
    <row r="1092" spans="10:14" x14ac:dyDescent="0.25">
      <c r="J1092" s="109"/>
      <c r="K1092" s="6"/>
      <c r="L1092" s="6"/>
      <c r="M1092" s="6"/>
      <c r="N1092" s="6"/>
    </row>
    <row r="1093" spans="10:14" x14ac:dyDescent="0.25">
      <c r="J1093" s="109"/>
      <c r="K1093" s="6"/>
      <c r="L1093" s="6"/>
      <c r="M1093" s="6"/>
      <c r="N1093" s="6"/>
    </row>
    <row r="1094" spans="10:14" x14ac:dyDescent="0.25">
      <c r="J1094" s="109"/>
      <c r="K1094" s="6"/>
      <c r="L1094" s="6"/>
      <c r="M1094" s="6"/>
      <c r="N1094" s="6"/>
    </row>
    <row r="1095" spans="10:14" x14ac:dyDescent="0.25">
      <c r="J1095" s="109"/>
      <c r="K1095" s="6"/>
      <c r="L1095" s="6"/>
      <c r="M1095" s="6"/>
      <c r="N1095" s="6"/>
    </row>
    <row r="1096" spans="10:14" x14ac:dyDescent="0.25">
      <c r="J1096" s="109"/>
      <c r="K1096" s="6"/>
      <c r="L1096" s="6"/>
      <c r="M1096" s="6"/>
      <c r="N1096" s="6"/>
    </row>
    <row r="1097" spans="10:14" x14ac:dyDescent="0.25">
      <c r="J1097" s="109"/>
      <c r="K1097" s="6"/>
      <c r="L1097" s="6"/>
      <c r="M1097" s="6"/>
      <c r="N1097" s="6"/>
    </row>
    <row r="1098" spans="10:14" x14ac:dyDescent="0.25">
      <c r="J1098" s="109"/>
      <c r="K1098" s="6"/>
      <c r="L1098" s="6"/>
      <c r="M1098" s="6"/>
      <c r="N1098" s="6"/>
    </row>
    <row r="1099" spans="10:14" x14ac:dyDescent="0.25">
      <c r="J1099" s="109"/>
      <c r="K1099" s="6"/>
      <c r="L1099" s="6"/>
      <c r="M1099" s="6"/>
      <c r="N1099" s="6"/>
    </row>
    <row r="1100" spans="10:14" x14ac:dyDescent="0.25">
      <c r="J1100" s="109"/>
      <c r="K1100" s="6"/>
      <c r="L1100" s="6"/>
      <c r="M1100" s="6"/>
      <c r="N1100" s="6"/>
    </row>
    <row r="1101" spans="10:14" x14ac:dyDescent="0.25">
      <c r="J1101" s="109"/>
      <c r="K1101" s="6"/>
      <c r="L1101" s="6"/>
      <c r="M1101" s="6"/>
      <c r="N1101" s="6"/>
    </row>
    <row r="1102" spans="10:14" x14ac:dyDescent="0.25">
      <c r="J1102" s="109"/>
      <c r="K1102" s="6"/>
      <c r="L1102" s="6"/>
      <c r="M1102" s="6"/>
      <c r="N1102" s="6"/>
    </row>
    <row r="1103" spans="10:14" x14ac:dyDescent="0.25">
      <c r="J1103" s="109"/>
      <c r="K1103" s="6"/>
      <c r="L1103" s="6"/>
      <c r="M1103" s="6"/>
      <c r="N1103" s="6"/>
    </row>
    <row r="1104" spans="10:14" x14ac:dyDescent="0.25">
      <c r="J1104" s="109"/>
      <c r="K1104" s="6"/>
      <c r="L1104" s="6"/>
      <c r="M1104" s="6"/>
      <c r="N1104" s="6"/>
    </row>
    <row r="1105" spans="10:14" x14ac:dyDescent="0.25">
      <c r="J1105" s="109"/>
      <c r="K1105" s="6"/>
      <c r="L1105" s="6"/>
      <c r="M1105" s="6"/>
      <c r="N1105" s="6"/>
    </row>
    <row r="1106" spans="10:14" x14ac:dyDescent="0.25">
      <c r="J1106" s="109"/>
      <c r="K1106" s="6"/>
      <c r="L1106" s="6"/>
      <c r="M1106" s="6"/>
      <c r="N1106" s="6"/>
    </row>
    <row r="1107" spans="10:14" x14ac:dyDescent="0.25">
      <c r="J1107" s="109"/>
      <c r="K1107" s="6"/>
      <c r="L1107" s="6"/>
      <c r="M1107" s="6"/>
      <c r="N1107" s="6"/>
    </row>
    <row r="1108" spans="10:14" x14ac:dyDescent="0.25">
      <c r="J1108" s="109"/>
      <c r="K1108" s="6"/>
      <c r="L1108" s="6"/>
      <c r="M1108" s="6"/>
      <c r="N1108" s="6"/>
    </row>
    <row r="1109" spans="10:14" x14ac:dyDescent="0.25">
      <c r="J1109" s="109"/>
      <c r="K1109" s="6"/>
      <c r="L1109" s="6"/>
      <c r="M1109" s="6"/>
      <c r="N1109" s="6"/>
    </row>
    <row r="1110" spans="10:14" x14ac:dyDescent="0.25">
      <c r="J1110" s="109"/>
      <c r="K1110" s="6"/>
      <c r="L1110" s="6"/>
      <c r="M1110" s="6"/>
      <c r="N1110" s="6"/>
    </row>
    <row r="1111" spans="10:14" x14ac:dyDescent="0.25">
      <c r="J1111" s="109"/>
      <c r="K1111" s="6"/>
      <c r="L1111" s="6"/>
      <c r="M1111" s="6"/>
      <c r="N1111" s="6"/>
    </row>
    <row r="1112" spans="10:14" x14ac:dyDescent="0.25">
      <c r="J1112" s="109"/>
      <c r="K1112" s="6"/>
      <c r="L1112" s="6"/>
      <c r="M1112" s="6"/>
      <c r="N1112" s="6"/>
    </row>
    <row r="1113" spans="10:14" x14ac:dyDescent="0.25">
      <c r="J1113" s="109"/>
      <c r="K1113" s="6"/>
      <c r="L1113" s="6"/>
      <c r="M1113" s="6"/>
      <c r="N1113" s="6"/>
    </row>
    <row r="1114" spans="10:14" x14ac:dyDescent="0.25">
      <c r="J1114" s="109"/>
      <c r="K1114" s="6"/>
      <c r="L1114" s="6"/>
      <c r="M1114" s="6"/>
      <c r="N1114" s="6"/>
    </row>
    <row r="1115" spans="10:14" x14ac:dyDescent="0.25">
      <c r="J1115" s="109"/>
      <c r="K1115" s="6"/>
      <c r="L1115" s="6"/>
      <c r="M1115" s="6"/>
      <c r="N1115" s="6"/>
    </row>
    <row r="1116" spans="10:14" x14ac:dyDescent="0.25">
      <c r="J1116" s="109"/>
      <c r="K1116" s="6"/>
      <c r="L1116" s="6"/>
      <c r="M1116" s="6"/>
      <c r="N1116" s="6"/>
    </row>
    <row r="1117" spans="10:14" x14ac:dyDescent="0.25">
      <c r="J1117" s="109"/>
      <c r="K1117" s="6"/>
      <c r="L1117" s="6"/>
      <c r="M1117" s="6"/>
      <c r="N1117" s="6"/>
    </row>
    <row r="1118" spans="10:14" x14ac:dyDescent="0.25">
      <c r="J1118" s="109"/>
      <c r="K1118" s="6"/>
      <c r="L1118" s="6"/>
      <c r="M1118" s="6"/>
      <c r="N1118" s="6"/>
    </row>
    <row r="1119" spans="10:14" x14ac:dyDescent="0.25">
      <c r="J1119" s="109"/>
      <c r="K1119" s="6"/>
      <c r="L1119" s="6"/>
      <c r="M1119" s="6"/>
      <c r="N1119" s="6"/>
    </row>
    <row r="1120" spans="10:14" x14ac:dyDescent="0.25">
      <c r="J1120" s="109"/>
      <c r="K1120" s="6"/>
      <c r="L1120" s="6"/>
      <c r="M1120" s="6"/>
      <c r="N1120" s="6"/>
    </row>
    <row r="1121" spans="10:14" x14ac:dyDescent="0.25">
      <c r="J1121" s="109"/>
      <c r="K1121" s="6"/>
      <c r="L1121" s="6"/>
      <c r="M1121" s="6"/>
      <c r="N1121" s="6"/>
    </row>
    <row r="1122" spans="10:14" x14ac:dyDescent="0.25">
      <c r="J1122" s="109"/>
      <c r="K1122" s="6"/>
      <c r="L1122" s="6"/>
      <c r="M1122" s="6"/>
      <c r="N1122" s="6"/>
    </row>
    <row r="1123" spans="10:14" x14ac:dyDescent="0.25">
      <c r="J1123" s="109"/>
      <c r="K1123" s="6"/>
      <c r="L1123" s="6"/>
      <c r="M1123" s="6"/>
      <c r="N1123" s="6"/>
    </row>
    <row r="1124" spans="10:14" x14ac:dyDescent="0.25">
      <c r="J1124" s="109"/>
      <c r="K1124" s="6"/>
      <c r="L1124" s="6"/>
      <c r="M1124" s="6"/>
      <c r="N1124" s="6"/>
    </row>
    <row r="1125" spans="10:14" x14ac:dyDescent="0.25">
      <c r="J1125" s="109"/>
      <c r="K1125" s="6"/>
      <c r="L1125" s="6"/>
      <c r="M1125" s="6"/>
      <c r="N1125" s="6"/>
    </row>
    <row r="1126" spans="10:14" x14ac:dyDescent="0.25">
      <c r="J1126" s="109"/>
      <c r="K1126" s="6"/>
      <c r="L1126" s="6"/>
      <c r="M1126" s="6"/>
      <c r="N1126" s="6"/>
    </row>
    <row r="1127" spans="10:14" x14ac:dyDescent="0.25">
      <c r="J1127" s="109"/>
      <c r="K1127" s="6"/>
      <c r="L1127" s="6"/>
      <c r="M1127" s="6"/>
      <c r="N1127" s="6"/>
    </row>
    <row r="1128" spans="10:14" x14ac:dyDescent="0.25">
      <c r="J1128" s="109"/>
      <c r="K1128" s="6"/>
      <c r="L1128" s="6"/>
      <c r="M1128" s="6"/>
      <c r="N1128" s="6"/>
    </row>
    <row r="1129" spans="10:14" x14ac:dyDescent="0.25">
      <c r="J1129" s="109"/>
      <c r="K1129" s="6"/>
      <c r="L1129" s="6"/>
      <c r="M1129" s="6"/>
      <c r="N1129" s="6"/>
    </row>
    <row r="1130" spans="10:14" x14ac:dyDescent="0.25">
      <c r="J1130" s="109"/>
      <c r="K1130" s="6"/>
      <c r="L1130" s="6"/>
      <c r="M1130" s="6"/>
      <c r="N1130" s="6"/>
    </row>
    <row r="1131" spans="10:14" x14ac:dyDescent="0.25">
      <c r="J1131" s="109"/>
      <c r="K1131" s="6"/>
      <c r="L1131" s="6"/>
      <c r="M1131" s="6"/>
      <c r="N1131" s="6"/>
    </row>
    <row r="1132" spans="10:14" x14ac:dyDescent="0.25">
      <c r="J1132" s="109"/>
      <c r="K1132" s="6"/>
      <c r="L1132" s="6"/>
      <c r="M1132" s="6"/>
      <c r="N1132" s="6"/>
    </row>
    <row r="1133" spans="10:14" x14ac:dyDescent="0.25">
      <c r="J1133" s="109"/>
      <c r="K1133" s="6"/>
      <c r="L1133" s="6"/>
      <c r="M1133" s="6"/>
      <c r="N1133" s="6"/>
    </row>
    <row r="1134" spans="10:14" x14ac:dyDescent="0.25">
      <c r="J1134" s="109"/>
      <c r="K1134" s="6"/>
      <c r="L1134" s="6"/>
      <c r="M1134" s="6"/>
      <c r="N1134" s="6"/>
    </row>
    <row r="1135" spans="10:14" x14ac:dyDescent="0.25">
      <c r="J1135" s="109"/>
      <c r="K1135" s="6"/>
      <c r="L1135" s="6"/>
      <c r="M1135" s="6"/>
      <c r="N1135" s="6"/>
    </row>
    <row r="1136" spans="10:14" x14ac:dyDescent="0.25">
      <c r="J1136" s="109"/>
      <c r="K1136" s="6"/>
      <c r="L1136" s="6"/>
      <c r="M1136" s="6"/>
      <c r="N1136" s="6"/>
    </row>
    <row r="1137" spans="10:14" x14ac:dyDescent="0.25">
      <c r="J1137" s="109"/>
      <c r="K1137" s="6"/>
      <c r="L1137" s="6"/>
      <c r="M1137" s="6"/>
      <c r="N1137" s="6"/>
    </row>
    <row r="1138" spans="10:14" x14ac:dyDescent="0.25">
      <c r="J1138" s="109"/>
      <c r="K1138" s="6"/>
      <c r="L1138" s="6"/>
      <c r="M1138" s="6"/>
      <c r="N1138" s="6"/>
    </row>
    <row r="1139" spans="10:14" x14ac:dyDescent="0.25">
      <c r="J1139" s="109"/>
      <c r="K1139" s="6"/>
      <c r="L1139" s="6"/>
      <c r="M1139" s="6"/>
      <c r="N1139" s="6"/>
    </row>
    <row r="1140" spans="10:14" x14ac:dyDescent="0.25">
      <c r="J1140" s="109"/>
      <c r="K1140" s="6"/>
      <c r="L1140" s="6"/>
      <c r="M1140" s="6"/>
      <c r="N1140" s="6"/>
    </row>
    <row r="1141" spans="10:14" x14ac:dyDescent="0.25">
      <c r="J1141" s="109"/>
      <c r="K1141" s="6"/>
      <c r="L1141" s="6"/>
      <c r="M1141" s="6"/>
      <c r="N1141" s="6"/>
    </row>
    <row r="1142" spans="10:14" x14ac:dyDescent="0.25">
      <c r="J1142" s="109"/>
      <c r="K1142" s="6"/>
      <c r="L1142" s="6"/>
      <c r="M1142" s="6"/>
      <c r="N1142" s="6"/>
    </row>
    <row r="1143" spans="10:14" x14ac:dyDescent="0.25">
      <c r="J1143" s="109"/>
      <c r="K1143" s="6"/>
      <c r="L1143" s="6"/>
      <c r="M1143" s="6"/>
      <c r="N1143" s="6"/>
    </row>
    <row r="1144" spans="10:14" x14ac:dyDescent="0.25">
      <c r="J1144" s="109"/>
      <c r="K1144" s="6"/>
      <c r="L1144" s="6"/>
      <c r="M1144" s="6"/>
      <c r="N1144" s="6"/>
    </row>
    <row r="1145" spans="10:14" x14ac:dyDescent="0.25">
      <c r="J1145" s="109"/>
      <c r="K1145" s="6"/>
      <c r="L1145" s="6"/>
      <c r="M1145" s="6"/>
      <c r="N1145" s="6"/>
    </row>
    <row r="1146" spans="10:14" x14ac:dyDescent="0.25">
      <c r="J1146" s="109"/>
      <c r="K1146" s="6"/>
      <c r="L1146" s="6"/>
      <c r="M1146" s="6"/>
      <c r="N1146" s="6"/>
    </row>
    <row r="1147" spans="10:14" x14ac:dyDescent="0.25">
      <c r="J1147" s="109"/>
      <c r="K1147" s="6"/>
      <c r="L1147" s="6"/>
      <c r="M1147" s="6"/>
      <c r="N1147" s="6"/>
    </row>
    <row r="1148" spans="10:14" x14ac:dyDescent="0.25">
      <c r="J1148" s="109"/>
      <c r="K1148" s="6"/>
      <c r="L1148" s="6"/>
      <c r="M1148" s="6"/>
      <c r="N1148" s="6"/>
    </row>
    <row r="1149" spans="10:14" x14ac:dyDescent="0.25">
      <c r="J1149" s="109"/>
      <c r="K1149" s="6"/>
      <c r="L1149" s="6"/>
      <c r="M1149" s="6"/>
      <c r="N1149" s="6"/>
    </row>
    <row r="1150" spans="10:14" x14ac:dyDescent="0.25">
      <c r="J1150" s="109"/>
      <c r="K1150" s="6"/>
      <c r="L1150" s="6"/>
      <c r="M1150" s="6"/>
      <c r="N1150" s="6"/>
    </row>
    <row r="1151" spans="10:14" x14ac:dyDescent="0.25">
      <c r="J1151" s="109"/>
      <c r="K1151" s="6"/>
      <c r="L1151" s="6"/>
      <c r="M1151" s="6"/>
      <c r="N1151" s="6"/>
    </row>
    <row r="1152" spans="10:14" x14ac:dyDescent="0.25">
      <c r="J1152" s="109"/>
      <c r="K1152" s="6"/>
      <c r="L1152" s="6"/>
      <c r="M1152" s="6"/>
      <c r="N1152" s="6"/>
    </row>
    <row r="1153" spans="10:14" x14ac:dyDescent="0.25">
      <c r="J1153" s="109"/>
      <c r="K1153" s="6"/>
      <c r="L1153" s="6"/>
      <c r="M1153" s="6"/>
      <c r="N1153" s="6"/>
    </row>
    <row r="1154" spans="10:14" x14ac:dyDescent="0.25">
      <c r="J1154" s="109"/>
      <c r="K1154" s="6"/>
      <c r="L1154" s="6"/>
      <c r="M1154" s="6"/>
      <c r="N1154" s="6"/>
    </row>
    <row r="1155" spans="10:14" x14ac:dyDescent="0.25">
      <c r="J1155" s="109"/>
      <c r="K1155" s="6"/>
      <c r="L1155" s="6"/>
      <c r="M1155" s="6"/>
      <c r="N1155" s="6"/>
    </row>
    <row r="1156" spans="10:14" x14ac:dyDescent="0.25">
      <c r="J1156" s="109"/>
      <c r="K1156" s="6"/>
      <c r="L1156" s="6"/>
      <c r="M1156" s="6"/>
      <c r="N1156" s="6"/>
    </row>
    <row r="1157" spans="10:14" x14ac:dyDescent="0.25">
      <c r="J1157" s="109"/>
      <c r="K1157" s="6"/>
      <c r="L1157" s="6"/>
      <c r="M1157" s="6"/>
      <c r="N1157" s="6"/>
    </row>
    <row r="1158" spans="10:14" x14ac:dyDescent="0.25">
      <c r="J1158" s="109"/>
      <c r="K1158" s="6"/>
      <c r="L1158" s="6"/>
      <c r="M1158" s="6"/>
      <c r="N1158" s="6"/>
    </row>
    <row r="1159" spans="10:14" x14ac:dyDescent="0.25">
      <c r="J1159" s="109"/>
      <c r="K1159" s="6"/>
      <c r="L1159" s="6"/>
      <c r="M1159" s="6"/>
      <c r="N1159" s="6"/>
    </row>
    <row r="1160" spans="10:14" x14ac:dyDescent="0.25">
      <c r="J1160" s="109"/>
      <c r="K1160" s="6"/>
      <c r="L1160" s="6"/>
      <c r="M1160" s="6"/>
      <c r="N1160" s="6"/>
    </row>
    <row r="1161" spans="10:14" x14ac:dyDescent="0.25">
      <c r="J1161" s="109"/>
      <c r="K1161" s="6"/>
      <c r="L1161" s="6"/>
      <c r="M1161" s="6"/>
      <c r="N1161" s="6"/>
    </row>
    <row r="1162" spans="10:14" x14ac:dyDescent="0.25">
      <c r="J1162" s="109"/>
      <c r="K1162" s="6"/>
      <c r="L1162" s="6"/>
      <c r="M1162" s="6"/>
      <c r="N1162" s="6"/>
    </row>
    <row r="1163" spans="10:14" x14ac:dyDescent="0.25">
      <c r="J1163" s="109"/>
      <c r="K1163" s="6"/>
      <c r="L1163" s="6"/>
      <c r="M1163" s="6"/>
      <c r="N1163" s="6"/>
    </row>
    <row r="1164" spans="10:14" x14ac:dyDescent="0.25">
      <c r="J1164" s="109"/>
      <c r="K1164" s="6"/>
      <c r="L1164" s="6"/>
      <c r="M1164" s="6"/>
      <c r="N1164" s="6"/>
    </row>
    <row r="1165" spans="10:14" x14ac:dyDescent="0.25">
      <c r="J1165" s="109"/>
      <c r="K1165" s="6"/>
      <c r="L1165" s="6"/>
      <c r="M1165" s="6"/>
      <c r="N1165" s="6"/>
    </row>
    <row r="1166" spans="10:14" x14ac:dyDescent="0.25">
      <c r="J1166" s="109"/>
      <c r="K1166" s="6"/>
      <c r="L1166" s="6"/>
      <c r="M1166" s="6"/>
      <c r="N1166" s="6"/>
    </row>
    <row r="1167" spans="10:14" x14ac:dyDescent="0.25">
      <c r="J1167" s="109"/>
      <c r="K1167" s="6"/>
      <c r="L1167" s="6"/>
      <c r="M1167" s="6"/>
      <c r="N1167" s="6"/>
    </row>
    <row r="1168" spans="10:14" x14ac:dyDescent="0.25">
      <c r="J1168" s="109"/>
      <c r="K1168" s="6"/>
      <c r="L1168" s="6"/>
      <c r="M1168" s="6"/>
      <c r="N1168" s="6"/>
    </row>
    <row r="1169" spans="10:14" x14ac:dyDescent="0.25">
      <c r="J1169" s="109"/>
      <c r="K1169" s="6"/>
      <c r="L1169" s="6"/>
      <c r="M1169" s="6"/>
      <c r="N1169" s="6"/>
    </row>
    <row r="1170" spans="10:14" x14ac:dyDescent="0.25">
      <c r="J1170" s="109"/>
      <c r="K1170" s="6"/>
      <c r="L1170" s="6"/>
      <c r="M1170" s="6"/>
      <c r="N1170" s="6"/>
    </row>
    <row r="1171" spans="10:14" x14ac:dyDescent="0.25">
      <c r="J1171" s="109"/>
      <c r="K1171" s="6"/>
      <c r="L1171" s="6"/>
      <c r="M1171" s="6"/>
      <c r="N1171" s="6"/>
    </row>
    <row r="1172" spans="10:14" x14ac:dyDescent="0.25">
      <c r="J1172" s="109"/>
      <c r="K1172" s="6"/>
      <c r="L1172" s="6"/>
      <c r="M1172" s="6"/>
      <c r="N1172" s="6"/>
    </row>
    <row r="1173" spans="10:14" x14ac:dyDescent="0.25">
      <c r="J1173" s="109"/>
      <c r="K1173" s="6"/>
      <c r="L1173" s="6"/>
      <c r="M1173" s="6"/>
      <c r="N1173" s="6"/>
    </row>
    <row r="1174" spans="10:14" x14ac:dyDescent="0.25">
      <c r="J1174" s="109"/>
      <c r="K1174" s="6"/>
      <c r="L1174" s="6"/>
      <c r="M1174" s="6"/>
      <c r="N1174" s="6"/>
    </row>
    <row r="1175" spans="10:14" x14ac:dyDescent="0.25">
      <c r="J1175" s="109"/>
      <c r="K1175" s="6"/>
      <c r="L1175" s="6"/>
      <c r="M1175" s="6"/>
      <c r="N1175" s="6"/>
    </row>
    <row r="1176" spans="10:14" x14ac:dyDescent="0.25">
      <c r="J1176" s="109"/>
      <c r="K1176" s="6"/>
      <c r="L1176" s="6"/>
      <c r="M1176" s="6"/>
      <c r="N1176" s="6"/>
    </row>
    <row r="1177" spans="10:14" x14ac:dyDescent="0.25">
      <c r="J1177" s="109"/>
      <c r="K1177" s="6"/>
      <c r="L1177" s="6"/>
      <c r="M1177" s="6"/>
      <c r="N1177" s="6"/>
    </row>
    <row r="1178" spans="10:14" x14ac:dyDescent="0.25">
      <c r="J1178" s="109"/>
      <c r="K1178" s="6"/>
      <c r="L1178" s="6"/>
      <c r="M1178" s="6"/>
      <c r="N1178" s="6"/>
    </row>
    <row r="1179" spans="10:14" x14ac:dyDescent="0.25">
      <c r="J1179" s="109"/>
      <c r="K1179" s="6"/>
      <c r="L1179" s="6"/>
      <c r="M1179" s="6"/>
      <c r="N1179" s="6"/>
    </row>
    <row r="1180" spans="10:14" x14ac:dyDescent="0.25">
      <c r="J1180" s="109"/>
      <c r="K1180" s="6"/>
      <c r="L1180" s="6"/>
      <c r="M1180" s="6"/>
      <c r="N1180" s="6"/>
    </row>
    <row r="1181" spans="10:14" x14ac:dyDescent="0.25">
      <c r="J1181" s="109"/>
      <c r="K1181" s="6"/>
      <c r="L1181" s="6"/>
      <c r="M1181" s="6"/>
      <c r="N1181" s="6"/>
    </row>
    <row r="1182" spans="10:14" x14ac:dyDescent="0.25">
      <c r="J1182" s="109"/>
      <c r="K1182" s="6"/>
      <c r="L1182" s="6"/>
      <c r="M1182" s="6"/>
      <c r="N1182" s="6"/>
    </row>
    <row r="1183" spans="10:14" x14ac:dyDescent="0.25">
      <c r="J1183" s="109"/>
      <c r="K1183" s="6"/>
      <c r="L1183" s="6"/>
      <c r="M1183" s="6"/>
      <c r="N1183" s="6"/>
    </row>
    <row r="1184" spans="10:14" x14ac:dyDescent="0.25">
      <c r="J1184" s="109"/>
      <c r="K1184" s="6"/>
      <c r="L1184" s="6"/>
      <c r="M1184" s="6"/>
      <c r="N1184" s="6"/>
    </row>
    <row r="1185" spans="10:14" x14ac:dyDescent="0.25">
      <c r="J1185" s="109"/>
      <c r="K1185" s="6"/>
      <c r="L1185" s="6"/>
      <c r="M1185" s="6"/>
      <c r="N1185" s="6"/>
    </row>
    <row r="1186" spans="10:14" x14ac:dyDescent="0.25">
      <c r="J1186" s="109"/>
      <c r="K1186" s="6"/>
      <c r="L1186" s="6"/>
      <c r="M1186" s="6"/>
      <c r="N1186" s="6"/>
    </row>
    <row r="1187" spans="10:14" x14ac:dyDescent="0.25">
      <c r="J1187" s="109"/>
      <c r="K1187" s="6"/>
      <c r="L1187" s="6"/>
      <c r="M1187" s="6"/>
      <c r="N1187" s="6"/>
    </row>
    <row r="1188" spans="10:14" x14ac:dyDescent="0.25">
      <c r="J1188" s="109"/>
      <c r="K1188" s="6"/>
      <c r="L1188" s="6"/>
      <c r="M1188" s="6"/>
      <c r="N1188" s="6"/>
    </row>
    <row r="1189" spans="10:14" x14ac:dyDescent="0.25">
      <c r="J1189" s="109"/>
      <c r="K1189" s="6"/>
      <c r="L1189" s="6"/>
      <c r="M1189" s="6"/>
      <c r="N1189" s="6"/>
    </row>
    <row r="1190" spans="10:14" x14ac:dyDescent="0.25">
      <c r="J1190" s="109"/>
      <c r="K1190" s="6"/>
      <c r="L1190" s="6"/>
      <c r="M1190" s="6"/>
      <c r="N1190" s="6"/>
    </row>
    <row r="1191" spans="10:14" x14ac:dyDescent="0.25">
      <c r="J1191" s="109"/>
      <c r="K1191" s="6"/>
      <c r="L1191" s="6"/>
      <c r="M1191" s="6"/>
      <c r="N1191" s="6"/>
    </row>
    <row r="1192" spans="10:14" x14ac:dyDescent="0.25">
      <c r="J1192" s="109"/>
      <c r="K1192" s="6"/>
      <c r="L1192" s="6"/>
      <c r="M1192" s="6"/>
      <c r="N1192" s="6"/>
    </row>
    <row r="1193" spans="10:14" x14ac:dyDescent="0.25">
      <c r="J1193" s="109"/>
      <c r="K1193" s="6"/>
      <c r="L1193" s="6"/>
      <c r="M1193" s="6"/>
      <c r="N1193" s="6"/>
    </row>
    <row r="1194" spans="10:14" x14ac:dyDescent="0.25">
      <c r="J1194" s="109"/>
      <c r="K1194" s="6"/>
      <c r="L1194" s="6"/>
      <c r="M1194" s="6"/>
      <c r="N1194" s="6"/>
    </row>
    <row r="1195" spans="10:14" x14ac:dyDescent="0.25">
      <c r="J1195" s="109"/>
      <c r="K1195" s="6"/>
      <c r="L1195" s="6"/>
      <c r="M1195" s="6"/>
      <c r="N1195" s="6"/>
    </row>
    <row r="1196" spans="10:14" x14ac:dyDescent="0.25">
      <c r="J1196" s="109"/>
      <c r="K1196" s="6"/>
      <c r="L1196" s="6"/>
      <c r="M1196" s="6"/>
      <c r="N1196" s="6"/>
    </row>
    <row r="1197" spans="10:14" x14ac:dyDescent="0.25">
      <c r="J1197" s="109"/>
      <c r="K1197" s="6"/>
      <c r="L1197" s="6"/>
      <c r="M1197" s="6"/>
      <c r="N1197" s="6"/>
    </row>
    <row r="1198" spans="10:14" x14ac:dyDescent="0.25">
      <c r="J1198" s="109"/>
      <c r="K1198" s="6"/>
      <c r="L1198" s="6"/>
      <c r="M1198" s="6"/>
      <c r="N1198" s="6"/>
    </row>
    <row r="1199" spans="10:14" x14ac:dyDescent="0.25">
      <c r="J1199" s="109"/>
      <c r="K1199" s="6"/>
      <c r="L1199" s="6"/>
      <c r="M1199" s="6"/>
      <c r="N1199" s="6"/>
    </row>
    <row r="1200" spans="10:14" x14ac:dyDescent="0.25">
      <c r="J1200" s="109"/>
      <c r="K1200" s="6"/>
      <c r="L1200" s="6"/>
      <c r="M1200" s="6"/>
      <c r="N1200" s="6"/>
    </row>
    <row r="1201" spans="10:14" x14ac:dyDescent="0.25">
      <c r="J1201" s="109"/>
      <c r="K1201" s="6"/>
      <c r="L1201" s="6"/>
      <c r="M1201" s="6"/>
      <c r="N1201" s="6"/>
    </row>
    <row r="1202" spans="10:14" x14ac:dyDescent="0.25">
      <c r="J1202" s="109"/>
      <c r="K1202" s="6"/>
      <c r="L1202" s="6"/>
      <c r="M1202" s="6"/>
      <c r="N1202" s="6"/>
    </row>
    <row r="1203" spans="10:14" x14ac:dyDescent="0.25">
      <c r="J1203" s="109"/>
      <c r="K1203" s="6"/>
      <c r="L1203" s="6"/>
      <c r="M1203" s="6"/>
      <c r="N1203" s="6"/>
    </row>
    <row r="1204" spans="10:14" x14ac:dyDescent="0.25">
      <c r="J1204" s="109"/>
      <c r="K1204" s="6"/>
      <c r="L1204" s="6"/>
      <c r="M1204" s="6"/>
      <c r="N1204" s="6"/>
    </row>
    <row r="1205" spans="10:14" x14ac:dyDescent="0.25">
      <c r="J1205" s="109"/>
      <c r="K1205" s="6"/>
      <c r="L1205" s="6"/>
      <c r="M1205" s="6"/>
      <c r="N1205" s="6"/>
    </row>
    <row r="1206" spans="10:14" x14ac:dyDescent="0.25">
      <c r="J1206" s="109"/>
      <c r="K1206" s="6"/>
      <c r="L1206" s="6"/>
      <c r="M1206" s="6"/>
      <c r="N1206" s="6"/>
    </row>
    <row r="1207" spans="10:14" x14ac:dyDescent="0.25">
      <c r="J1207" s="109"/>
      <c r="K1207" s="6"/>
      <c r="L1207" s="6"/>
      <c r="M1207" s="6"/>
      <c r="N1207" s="6"/>
    </row>
    <row r="1208" spans="10:14" x14ac:dyDescent="0.25">
      <c r="J1208" s="109"/>
      <c r="K1208" s="6"/>
      <c r="L1208" s="6"/>
      <c r="M1208" s="6"/>
      <c r="N1208" s="6"/>
    </row>
    <row r="1209" spans="10:14" x14ac:dyDescent="0.25">
      <c r="J1209" s="109"/>
      <c r="K1209" s="6"/>
      <c r="L1209" s="6"/>
      <c r="M1209" s="6"/>
      <c r="N1209" s="6"/>
    </row>
    <row r="1210" spans="10:14" x14ac:dyDescent="0.25">
      <c r="J1210" s="109"/>
      <c r="K1210" s="6"/>
      <c r="L1210" s="6"/>
      <c r="M1210" s="6"/>
      <c r="N1210" s="6"/>
    </row>
    <row r="1211" spans="10:14" x14ac:dyDescent="0.25">
      <c r="J1211" s="109"/>
      <c r="K1211" s="6"/>
      <c r="L1211" s="6"/>
      <c r="M1211" s="6"/>
      <c r="N1211" s="6"/>
    </row>
    <row r="1212" spans="10:14" x14ac:dyDescent="0.25">
      <c r="J1212" s="109"/>
      <c r="K1212" s="6"/>
      <c r="L1212" s="6"/>
      <c r="M1212" s="6"/>
      <c r="N1212" s="6"/>
    </row>
    <row r="1213" spans="10:14" x14ac:dyDescent="0.25">
      <c r="J1213" s="109"/>
      <c r="K1213" s="6"/>
      <c r="L1213" s="6"/>
      <c r="M1213" s="6"/>
      <c r="N1213" s="6"/>
    </row>
    <row r="1214" spans="10:14" x14ac:dyDescent="0.25">
      <c r="J1214" s="109"/>
      <c r="K1214" s="6"/>
      <c r="L1214" s="6"/>
      <c r="M1214" s="6"/>
      <c r="N1214" s="6"/>
    </row>
    <row r="1215" spans="10:14" x14ac:dyDescent="0.25">
      <c r="J1215" s="109"/>
      <c r="K1215" s="6"/>
      <c r="L1215" s="6"/>
      <c r="M1215" s="6"/>
      <c r="N1215" s="6"/>
    </row>
    <row r="1216" spans="10:14" x14ac:dyDescent="0.25">
      <c r="J1216" s="109"/>
      <c r="K1216" s="6"/>
      <c r="L1216" s="6"/>
      <c r="M1216" s="6"/>
      <c r="N1216" s="6"/>
    </row>
    <row r="1217" spans="10:14" x14ac:dyDescent="0.25">
      <c r="J1217" s="109"/>
      <c r="K1217" s="6"/>
      <c r="L1217" s="6"/>
      <c r="M1217" s="6"/>
      <c r="N1217" s="6"/>
    </row>
    <row r="1218" spans="10:14" x14ac:dyDescent="0.25">
      <c r="J1218" s="109"/>
      <c r="K1218" s="6"/>
      <c r="L1218" s="6"/>
      <c r="M1218" s="6"/>
      <c r="N1218" s="6"/>
    </row>
    <row r="1219" spans="10:14" x14ac:dyDescent="0.25">
      <c r="J1219" s="109"/>
      <c r="K1219" s="6"/>
      <c r="L1219" s="6"/>
      <c r="M1219" s="6"/>
      <c r="N1219" s="6"/>
    </row>
    <row r="1220" spans="10:14" x14ac:dyDescent="0.25">
      <c r="J1220" s="109"/>
      <c r="K1220" s="6"/>
      <c r="L1220" s="6"/>
      <c r="M1220" s="6"/>
      <c r="N1220" s="6"/>
    </row>
    <row r="1221" spans="10:14" x14ac:dyDescent="0.25">
      <c r="J1221" s="109"/>
      <c r="K1221" s="6"/>
      <c r="L1221" s="6"/>
      <c r="M1221" s="6"/>
      <c r="N1221" s="6"/>
    </row>
    <row r="1222" spans="10:14" x14ac:dyDescent="0.25">
      <c r="J1222" s="109"/>
      <c r="K1222" s="6"/>
      <c r="L1222" s="6"/>
      <c r="M1222" s="6"/>
      <c r="N1222" s="6"/>
    </row>
    <row r="1223" spans="10:14" x14ac:dyDescent="0.25">
      <c r="J1223" s="109"/>
      <c r="K1223" s="6"/>
      <c r="L1223" s="6"/>
      <c r="M1223" s="6"/>
      <c r="N1223" s="6"/>
    </row>
    <row r="1224" spans="10:14" x14ac:dyDescent="0.25">
      <c r="J1224" s="109"/>
      <c r="K1224" s="6"/>
      <c r="L1224" s="6"/>
      <c r="M1224" s="6"/>
      <c r="N1224" s="6"/>
    </row>
    <row r="1225" spans="10:14" x14ac:dyDescent="0.25">
      <c r="J1225" s="109"/>
      <c r="K1225" s="6"/>
      <c r="L1225" s="6"/>
      <c r="M1225" s="6"/>
      <c r="N1225" s="6"/>
    </row>
    <row r="1226" spans="10:14" x14ac:dyDescent="0.25">
      <c r="J1226" s="109"/>
      <c r="K1226" s="6"/>
      <c r="L1226" s="6"/>
      <c r="M1226" s="6"/>
      <c r="N1226" s="6"/>
    </row>
    <row r="1227" spans="10:14" x14ac:dyDescent="0.25">
      <c r="J1227" s="109"/>
      <c r="K1227" s="6"/>
      <c r="L1227" s="6"/>
      <c r="M1227" s="6"/>
      <c r="N1227" s="6"/>
    </row>
    <row r="1228" spans="10:14" x14ac:dyDescent="0.25">
      <c r="J1228" s="109"/>
      <c r="K1228" s="6"/>
      <c r="L1228" s="6"/>
      <c r="M1228" s="6"/>
      <c r="N1228" s="6"/>
    </row>
    <row r="1229" spans="10:14" x14ac:dyDescent="0.25">
      <c r="J1229" s="109"/>
      <c r="K1229" s="6"/>
      <c r="L1229" s="6"/>
      <c r="M1229" s="6"/>
      <c r="N1229" s="6"/>
    </row>
    <row r="1230" spans="10:14" x14ac:dyDescent="0.25">
      <c r="J1230" s="109"/>
      <c r="K1230" s="6"/>
      <c r="L1230" s="6"/>
      <c r="M1230" s="6"/>
      <c r="N1230" s="6"/>
    </row>
    <row r="1231" spans="10:14" x14ac:dyDescent="0.25">
      <c r="J1231" s="109"/>
      <c r="K1231" s="6"/>
      <c r="L1231" s="6"/>
      <c r="M1231" s="6"/>
      <c r="N1231" s="6"/>
    </row>
    <row r="1232" spans="10:14" x14ac:dyDescent="0.25">
      <c r="J1232" s="109"/>
      <c r="K1232" s="6"/>
      <c r="L1232" s="6"/>
      <c r="M1232" s="6"/>
      <c r="N1232" s="6"/>
    </row>
    <row r="1233" spans="10:14" x14ac:dyDescent="0.25">
      <c r="J1233" s="109"/>
      <c r="K1233" s="6"/>
      <c r="L1233" s="6"/>
      <c r="M1233" s="6"/>
      <c r="N1233" s="6"/>
    </row>
    <row r="1234" spans="10:14" x14ac:dyDescent="0.25">
      <c r="J1234" s="109"/>
      <c r="K1234" s="6"/>
      <c r="L1234" s="6"/>
      <c r="M1234" s="6"/>
      <c r="N1234" s="6"/>
    </row>
    <row r="1235" spans="10:14" x14ac:dyDescent="0.25">
      <c r="J1235" s="109"/>
      <c r="K1235" s="6"/>
      <c r="L1235" s="6"/>
      <c r="M1235" s="6"/>
      <c r="N1235" s="6"/>
    </row>
    <row r="1236" spans="10:14" x14ac:dyDescent="0.25">
      <c r="J1236" s="109"/>
      <c r="K1236" s="6"/>
      <c r="L1236" s="6"/>
      <c r="M1236" s="6"/>
      <c r="N1236" s="6"/>
    </row>
    <row r="1237" spans="10:14" x14ac:dyDescent="0.25">
      <c r="J1237" s="109"/>
      <c r="K1237" s="6"/>
      <c r="L1237" s="6"/>
      <c r="M1237" s="6"/>
      <c r="N1237" s="6"/>
    </row>
    <row r="1238" spans="10:14" x14ac:dyDescent="0.25">
      <c r="J1238" s="109"/>
      <c r="K1238" s="6"/>
      <c r="L1238" s="6"/>
      <c r="M1238" s="6"/>
      <c r="N1238" s="6"/>
    </row>
    <row r="1239" spans="10:14" x14ac:dyDescent="0.25">
      <c r="J1239" s="109"/>
      <c r="K1239" s="6"/>
      <c r="L1239" s="6"/>
      <c r="M1239" s="6"/>
      <c r="N1239" s="6"/>
    </row>
    <row r="1240" spans="10:14" x14ac:dyDescent="0.25">
      <c r="J1240" s="109"/>
      <c r="K1240" s="6"/>
      <c r="L1240" s="6"/>
      <c r="M1240" s="6"/>
      <c r="N1240" s="6"/>
    </row>
    <row r="1241" spans="10:14" x14ac:dyDescent="0.25">
      <c r="J1241" s="109"/>
      <c r="K1241" s="6"/>
      <c r="L1241" s="6"/>
      <c r="M1241" s="6"/>
      <c r="N1241" s="6"/>
    </row>
    <row r="1242" spans="10:14" x14ac:dyDescent="0.25">
      <c r="J1242" s="109"/>
      <c r="K1242" s="6"/>
      <c r="L1242" s="6"/>
      <c r="M1242" s="6"/>
      <c r="N1242" s="6"/>
    </row>
    <row r="1243" spans="10:14" x14ac:dyDescent="0.25">
      <c r="J1243" s="109"/>
      <c r="K1243" s="6"/>
      <c r="L1243" s="6"/>
      <c r="M1243" s="6"/>
      <c r="N1243" s="6"/>
    </row>
    <row r="1244" spans="10:14" x14ac:dyDescent="0.25">
      <c r="J1244" s="109"/>
      <c r="K1244" s="6"/>
      <c r="L1244" s="6"/>
      <c r="M1244" s="6"/>
      <c r="N1244" s="6"/>
    </row>
    <row r="1245" spans="10:14" x14ac:dyDescent="0.25">
      <c r="J1245" s="109"/>
      <c r="K1245" s="6"/>
      <c r="L1245" s="6"/>
      <c r="M1245" s="6"/>
      <c r="N1245" s="6"/>
    </row>
    <row r="1246" spans="10:14" x14ac:dyDescent="0.25">
      <c r="J1246" s="109"/>
      <c r="K1246" s="6"/>
      <c r="L1246" s="6"/>
      <c r="M1246" s="6"/>
      <c r="N1246" s="6"/>
    </row>
    <row r="1247" spans="10:14" x14ac:dyDescent="0.25">
      <c r="J1247" s="109"/>
      <c r="K1247" s="6"/>
      <c r="L1247" s="6"/>
      <c r="M1247" s="6"/>
      <c r="N1247" s="6"/>
    </row>
    <row r="1248" spans="10:14" x14ac:dyDescent="0.25">
      <c r="J1248" s="109"/>
      <c r="K1248" s="6"/>
      <c r="L1248" s="6"/>
      <c r="M1248" s="6"/>
      <c r="N1248" s="6"/>
    </row>
    <row r="1249" spans="10:14" x14ac:dyDescent="0.25">
      <c r="J1249" s="109"/>
      <c r="K1249" s="6"/>
      <c r="L1249" s="6"/>
      <c r="M1249" s="6"/>
      <c r="N1249" s="6"/>
    </row>
    <row r="1250" spans="10:14" x14ac:dyDescent="0.25">
      <c r="J1250" s="109"/>
      <c r="K1250" s="6"/>
      <c r="L1250" s="6"/>
      <c r="M1250" s="6"/>
      <c r="N1250" s="6"/>
    </row>
    <row r="1251" spans="10:14" x14ac:dyDescent="0.25">
      <c r="J1251" s="109"/>
      <c r="K1251" s="6"/>
      <c r="L1251" s="6"/>
      <c r="M1251" s="6"/>
      <c r="N1251" s="6"/>
    </row>
    <row r="1252" spans="10:14" x14ac:dyDescent="0.25">
      <c r="J1252" s="109"/>
      <c r="K1252" s="6"/>
      <c r="L1252" s="6"/>
      <c r="M1252" s="6"/>
      <c r="N1252" s="6"/>
    </row>
    <row r="1253" spans="10:14" x14ac:dyDescent="0.25">
      <c r="J1253" s="109"/>
      <c r="K1253" s="6"/>
      <c r="L1253" s="6"/>
      <c r="M1253" s="6"/>
      <c r="N1253" s="6"/>
    </row>
    <row r="1254" spans="10:14" x14ac:dyDescent="0.25">
      <c r="J1254" s="109"/>
      <c r="K1254" s="6"/>
      <c r="L1254" s="6"/>
      <c r="M1254" s="6"/>
      <c r="N1254" s="6"/>
    </row>
    <row r="1255" spans="10:14" x14ac:dyDescent="0.25">
      <c r="J1255" s="109"/>
      <c r="K1255" s="6"/>
      <c r="L1255" s="6"/>
      <c r="M1255" s="6"/>
      <c r="N1255" s="6"/>
    </row>
    <row r="1256" spans="10:14" x14ac:dyDescent="0.25">
      <c r="J1256" s="109"/>
      <c r="K1256" s="6"/>
      <c r="L1256" s="6"/>
      <c r="M1256" s="6"/>
      <c r="N1256" s="6"/>
    </row>
    <row r="1257" spans="10:14" x14ac:dyDescent="0.25">
      <c r="J1257" s="109"/>
      <c r="K1257" s="6"/>
      <c r="L1257" s="6"/>
      <c r="M1257" s="6"/>
      <c r="N1257" s="6"/>
    </row>
    <row r="1258" spans="10:14" x14ac:dyDescent="0.25">
      <c r="J1258" s="109"/>
      <c r="K1258" s="6"/>
      <c r="L1258" s="6"/>
      <c r="M1258" s="6"/>
      <c r="N1258" s="6"/>
    </row>
    <row r="1259" spans="10:14" x14ac:dyDescent="0.25">
      <c r="J1259" s="109"/>
      <c r="K1259" s="6"/>
      <c r="L1259" s="6"/>
      <c r="M1259" s="6"/>
      <c r="N1259" s="6"/>
    </row>
    <row r="1260" spans="10:14" x14ac:dyDescent="0.25">
      <c r="J1260" s="109"/>
      <c r="K1260" s="6"/>
      <c r="L1260" s="6"/>
      <c r="M1260" s="6"/>
      <c r="N1260" s="6"/>
    </row>
    <row r="1261" spans="10:14" x14ac:dyDescent="0.25">
      <c r="J1261" s="109"/>
      <c r="K1261" s="6"/>
      <c r="L1261" s="6"/>
      <c r="M1261" s="6"/>
      <c r="N1261" s="6"/>
    </row>
    <row r="1262" spans="10:14" x14ac:dyDescent="0.25">
      <c r="J1262" s="109"/>
      <c r="K1262" s="6"/>
      <c r="L1262" s="6"/>
      <c r="M1262" s="6"/>
      <c r="N1262" s="6"/>
    </row>
    <row r="1263" spans="10:14" x14ac:dyDescent="0.25">
      <c r="J1263" s="109"/>
      <c r="K1263" s="6"/>
      <c r="L1263" s="6"/>
      <c r="M1263" s="6"/>
      <c r="N1263" s="6"/>
    </row>
    <row r="1264" spans="10:14" x14ac:dyDescent="0.25">
      <c r="J1264" s="109"/>
      <c r="K1264" s="6"/>
      <c r="L1264" s="6"/>
      <c r="M1264" s="6"/>
      <c r="N1264" s="6"/>
    </row>
    <row r="1265" spans="10:14" x14ac:dyDescent="0.25">
      <c r="J1265" s="109"/>
      <c r="K1265" s="6"/>
      <c r="L1265" s="6"/>
      <c r="M1265" s="6"/>
      <c r="N1265" s="6"/>
    </row>
    <row r="1266" spans="10:14" x14ac:dyDescent="0.25">
      <c r="J1266" s="109"/>
      <c r="K1266" s="6"/>
      <c r="L1266" s="6"/>
      <c r="M1266" s="6"/>
      <c r="N1266" s="6"/>
    </row>
    <row r="1267" spans="10:14" x14ac:dyDescent="0.25">
      <c r="J1267" s="109"/>
      <c r="K1267" s="6"/>
      <c r="L1267" s="6"/>
      <c r="M1267" s="6"/>
      <c r="N1267" s="6"/>
    </row>
    <row r="1268" spans="10:14" x14ac:dyDescent="0.25">
      <c r="J1268" s="109"/>
      <c r="K1268" s="6"/>
      <c r="L1268" s="6"/>
      <c r="M1268" s="6"/>
      <c r="N1268" s="6"/>
    </row>
    <row r="1269" spans="10:14" x14ac:dyDescent="0.25">
      <c r="J1269" s="109"/>
      <c r="K1269" s="6"/>
      <c r="L1269" s="6"/>
      <c r="M1269" s="6"/>
      <c r="N1269" s="6"/>
    </row>
    <row r="1270" spans="10:14" x14ac:dyDescent="0.25">
      <c r="J1270" s="109"/>
      <c r="K1270" s="6"/>
      <c r="L1270" s="6"/>
      <c r="M1270" s="6"/>
      <c r="N1270" s="6"/>
    </row>
    <row r="1271" spans="10:14" x14ac:dyDescent="0.25">
      <c r="J1271" s="109"/>
      <c r="K1271" s="6"/>
      <c r="L1271" s="6"/>
      <c r="M1271" s="6"/>
      <c r="N1271" s="6"/>
    </row>
    <row r="1272" spans="10:14" x14ac:dyDescent="0.25">
      <c r="J1272" s="109"/>
      <c r="K1272" s="6"/>
      <c r="L1272" s="6"/>
      <c r="M1272" s="6"/>
      <c r="N1272" s="6"/>
    </row>
    <row r="1273" spans="10:14" x14ac:dyDescent="0.25">
      <c r="J1273" s="109"/>
      <c r="K1273" s="6"/>
      <c r="L1273" s="6"/>
      <c r="M1273" s="6"/>
      <c r="N1273" s="6"/>
    </row>
    <row r="1274" spans="10:14" x14ac:dyDescent="0.25">
      <c r="J1274" s="109"/>
      <c r="K1274" s="6"/>
      <c r="L1274" s="6"/>
      <c r="M1274" s="6"/>
      <c r="N1274" s="6"/>
    </row>
    <row r="1275" spans="10:14" x14ac:dyDescent="0.25">
      <c r="J1275" s="109"/>
      <c r="K1275" s="6"/>
      <c r="L1275" s="6"/>
      <c r="M1275" s="6"/>
      <c r="N1275" s="6"/>
    </row>
    <row r="1276" spans="10:14" x14ac:dyDescent="0.25">
      <c r="J1276" s="109"/>
      <c r="K1276" s="6"/>
      <c r="L1276" s="6"/>
      <c r="M1276" s="6"/>
      <c r="N1276" s="6"/>
    </row>
    <row r="1277" spans="10:14" x14ac:dyDescent="0.25">
      <c r="J1277" s="109"/>
      <c r="K1277" s="6"/>
      <c r="L1277" s="6"/>
      <c r="M1277" s="6"/>
      <c r="N1277" s="6"/>
    </row>
    <row r="1278" spans="10:14" x14ac:dyDescent="0.25">
      <c r="J1278" s="109"/>
      <c r="K1278" s="6"/>
      <c r="L1278" s="6"/>
      <c r="M1278" s="6"/>
      <c r="N1278" s="6"/>
    </row>
    <row r="1279" spans="10:14" x14ac:dyDescent="0.25">
      <c r="J1279" s="109"/>
      <c r="K1279" s="6"/>
      <c r="L1279" s="6"/>
      <c r="M1279" s="6"/>
      <c r="N1279" s="6"/>
    </row>
    <row r="1280" spans="10:14" x14ac:dyDescent="0.25">
      <c r="J1280" s="109"/>
      <c r="K1280" s="6"/>
      <c r="L1280" s="6"/>
      <c r="M1280" s="6"/>
      <c r="N1280" s="6"/>
    </row>
    <row r="1281" spans="10:14" x14ac:dyDescent="0.25">
      <c r="J1281" s="109"/>
      <c r="K1281" s="6"/>
      <c r="L1281" s="6"/>
      <c r="M1281" s="6"/>
      <c r="N1281" s="6"/>
    </row>
    <row r="1282" spans="10:14" x14ac:dyDescent="0.25">
      <c r="J1282" s="109"/>
      <c r="K1282" s="6"/>
      <c r="L1282" s="6"/>
      <c r="M1282" s="6"/>
      <c r="N1282" s="6"/>
    </row>
    <row r="1283" spans="10:14" x14ac:dyDescent="0.25">
      <c r="J1283" s="109"/>
      <c r="K1283" s="6"/>
      <c r="L1283" s="6"/>
      <c r="M1283" s="6"/>
      <c r="N1283" s="6"/>
    </row>
    <row r="1284" spans="10:14" x14ac:dyDescent="0.25">
      <c r="J1284" s="109"/>
      <c r="K1284" s="6"/>
      <c r="L1284" s="6"/>
      <c r="M1284" s="6"/>
      <c r="N1284" s="6"/>
    </row>
    <row r="1285" spans="10:14" x14ac:dyDescent="0.25">
      <c r="J1285" s="109"/>
      <c r="K1285" s="6"/>
      <c r="L1285" s="6"/>
      <c r="M1285" s="6"/>
      <c r="N1285" s="6"/>
    </row>
    <row r="1286" spans="10:14" x14ac:dyDescent="0.25">
      <c r="J1286" s="109"/>
      <c r="K1286" s="6"/>
      <c r="L1286" s="6"/>
      <c r="M1286" s="6"/>
      <c r="N1286" s="6"/>
    </row>
    <row r="1287" spans="10:14" x14ac:dyDescent="0.25">
      <c r="J1287" s="109"/>
      <c r="K1287" s="6"/>
      <c r="L1287" s="6"/>
      <c r="M1287" s="6"/>
      <c r="N1287" s="6"/>
    </row>
    <row r="1288" spans="10:14" x14ac:dyDescent="0.25">
      <c r="J1288" s="109"/>
      <c r="K1288" s="6"/>
      <c r="L1288" s="6"/>
      <c r="M1288" s="6"/>
      <c r="N1288" s="6"/>
    </row>
    <row r="1289" spans="10:14" x14ac:dyDescent="0.25">
      <c r="J1289" s="109"/>
      <c r="K1289" s="6"/>
      <c r="L1289" s="6"/>
      <c r="M1289" s="6"/>
      <c r="N1289" s="6"/>
    </row>
    <row r="1290" spans="10:14" x14ac:dyDescent="0.25">
      <c r="J1290" s="109"/>
      <c r="K1290" s="6"/>
      <c r="L1290" s="6"/>
      <c r="M1290" s="6"/>
      <c r="N1290" s="6"/>
    </row>
    <row r="1291" spans="10:14" x14ac:dyDescent="0.25">
      <c r="J1291" s="109"/>
      <c r="K1291" s="6"/>
      <c r="L1291" s="6"/>
      <c r="M1291" s="6"/>
      <c r="N1291" s="6"/>
    </row>
    <row r="1292" spans="10:14" x14ac:dyDescent="0.25">
      <c r="J1292" s="109"/>
      <c r="K1292" s="6"/>
      <c r="L1292" s="6"/>
      <c r="M1292" s="6"/>
      <c r="N1292" s="6"/>
    </row>
    <row r="1293" spans="10:14" x14ac:dyDescent="0.25">
      <c r="J1293" s="109"/>
      <c r="K1293" s="6"/>
      <c r="L1293" s="6"/>
      <c r="M1293" s="6"/>
      <c r="N1293" s="6"/>
    </row>
    <row r="1294" spans="10:14" x14ac:dyDescent="0.25">
      <c r="J1294" s="109"/>
      <c r="K1294" s="6"/>
      <c r="L1294" s="6"/>
      <c r="M1294" s="6"/>
      <c r="N1294" s="6"/>
    </row>
    <row r="1295" spans="10:14" x14ac:dyDescent="0.25">
      <c r="J1295" s="109"/>
      <c r="K1295" s="6"/>
      <c r="L1295" s="6"/>
      <c r="M1295" s="6"/>
      <c r="N1295" s="6"/>
    </row>
    <row r="1296" spans="10:14" x14ac:dyDescent="0.25">
      <c r="J1296" s="109"/>
      <c r="K1296" s="6"/>
      <c r="L1296" s="6"/>
      <c r="M1296" s="6"/>
      <c r="N1296" s="6"/>
    </row>
    <row r="1297" spans="10:14" x14ac:dyDescent="0.25">
      <c r="J1297" s="109"/>
      <c r="K1297" s="6"/>
      <c r="L1297" s="6"/>
      <c r="M1297" s="6"/>
      <c r="N1297" s="6"/>
    </row>
    <row r="1298" spans="10:14" x14ac:dyDescent="0.25">
      <c r="J1298" s="109"/>
      <c r="K1298" s="6"/>
      <c r="L1298" s="6"/>
      <c r="M1298" s="6"/>
      <c r="N1298" s="6"/>
    </row>
    <row r="1299" spans="10:14" x14ac:dyDescent="0.25">
      <c r="J1299" s="109"/>
      <c r="K1299" s="6"/>
      <c r="L1299" s="6"/>
      <c r="M1299" s="6"/>
      <c r="N1299" s="6"/>
    </row>
    <row r="1300" spans="10:14" x14ac:dyDescent="0.25">
      <c r="J1300" s="109"/>
      <c r="K1300" s="6"/>
      <c r="L1300" s="6"/>
      <c r="M1300" s="6"/>
      <c r="N1300" s="6"/>
    </row>
    <row r="1301" spans="10:14" x14ac:dyDescent="0.25">
      <c r="J1301" s="109"/>
      <c r="K1301" s="6"/>
      <c r="L1301" s="6"/>
      <c r="M1301" s="6"/>
      <c r="N1301" s="6"/>
    </row>
    <row r="1302" spans="10:14" x14ac:dyDescent="0.25">
      <c r="J1302" s="109"/>
      <c r="K1302" s="6"/>
      <c r="L1302" s="6"/>
      <c r="M1302" s="6"/>
      <c r="N1302" s="6"/>
    </row>
    <row r="1303" spans="10:14" x14ac:dyDescent="0.25">
      <c r="J1303" s="109"/>
      <c r="K1303" s="6"/>
      <c r="L1303" s="6"/>
      <c r="M1303" s="6"/>
      <c r="N1303" s="6"/>
    </row>
    <row r="1304" spans="10:14" x14ac:dyDescent="0.25">
      <c r="J1304" s="109"/>
      <c r="K1304" s="6"/>
      <c r="L1304" s="6"/>
      <c r="M1304" s="6"/>
      <c r="N1304" s="6"/>
    </row>
    <row r="1305" spans="10:14" x14ac:dyDescent="0.25">
      <c r="J1305" s="109"/>
      <c r="K1305" s="6"/>
      <c r="L1305" s="6"/>
      <c r="M1305" s="6"/>
      <c r="N1305" s="6"/>
    </row>
    <row r="1306" spans="10:14" x14ac:dyDescent="0.25">
      <c r="J1306" s="109"/>
      <c r="K1306" s="6"/>
      <c r="L1306" s="6"/>
      <c r="M1306" s="6"/>
      <c r="N1306" s="6"/>
    </row>
    <row r="1307" spans="10:14" x14ac:dyDescent="0.25">
      <c r="J1307" s="109"/>
      <c r="K1307" s="6"/>
      <c r="L1307" s="6"/>
      <c r="M1307" s="6"/>
      <c r="N1307" s="6"/>
    </row>
    <row r="1308" spans="10:14" x14ac:dyDescent="0.25">
      <c r="J1308" s="109"/>
      <c r="K1308" s="6"/>
      <c r="L1308" s="6"/>
      <c r="M1308" s="6"/>
      <c r="N1308" s="6"/>
    </row>
    <row r="1309" spans="10:14" x14ac:dyDescent="0.25">
      <c r="J1309" s="109"/>
      <c r="K1309" s="6"/>
      <c r="L1309" s="6"/>
      <c r="M1309" s="6"/>
      <c r="N1309" s="6"/>
    </row>
    <row r="1310" spans="10:14" x14ac:dyDescent="0.25">
      <c r="J1310" s="109"/>
      <c r="K1310" s="6"/>
      <c r="L1310" s="6"/>
      <c r="M1310" s="6"/>
      <c r="N1310" s="6"/>
    </row>
    <row r="1311" spans="10:14" x14ac:dyDescent="0.25">
      <c r="J1311" s="109"/>
      <c r="K1311" s="6"/>
      <c r="L1311" s="6"/>
      <c r="M1311" s="6"/>
      <c r="N1311" s="6"/>
    </row>
    <row r="1312" spans="10:14" x14ac:dyDescent="0.25">
      <c r="J1312" s="109"/>
      <c r="K1312" s="6"/>
      <c r="L1312" s="6"/>
      <c r="M1312" s="6"/>
      <c r="N1312" s="6"/>
    </row>
    <row r="1313" spans="10:14" x14ac:dyDescent="0.25">
      <c r="J1313" s="109"/>
      <c r="K1313" s="6"/>
      <c r="L1313" s="6"/>
      <c r="M1313" s="6"/>
      <c r="N1313" s="6"/>
    </row>
    <row r="1314" spans="10:14" x14ac:dyDescent="0.25">
      <c r="J1314" s="109"/>
      <c r="K1314" s="6"/>
      <c r="L1314" s="6"/>
      <c r="M1314" s="6"/>
      <c r="N1314" s="6"/>
    </row>
    <row r="1315" spans="10:14" x14ac:dyDescent="0.25">
      <c r="J1315" s="109"/>
      <c r="K1315" s="6"/>
      <c r="L1315" s="6"/>
      <c r="M1315" s="6"/>
      <c r="N1315" s="6"/>
    </row>
    <row r="1316" spans="10:14" x14ac:dyDescent="0.25">
      <c r="J1316" s="109"/>
      <c r="K1316" s="6"/>
      <c r="L1316" s="6"/>
      <c r="M1316" s="6"/>
      <c r="N1316" s="6"/>
    </row>
    <row r="1317" spans="10:14" x14ac:dyDescent="0.25">
      <c r="J1317" s="109"/>
      <c r="K1317" s="6"/>
      <c r="L1317" s="6"/>
      <c r="M1317" s="6"/>
      <c r="N1317" s="6"/>
    </row>
    <row r="1318" spans="10:14" x14ac:dyDescent="0.25">
      <c r="J1318" s="109"/>
      <c r="K1318" s="6"/>
      <c r="L1318" s="6"/>
      <c r="M1318" s="6"/>
      <c r="N1318" s="6"/>
    </row>
    <row r="1319" spans="10:14" x14ac:dyDescent="0.25">
      <c r="J1319" s="109"/>
      <c r="K1319" s="6"/>
      <c r="L1319" s="6"/>
      <c r="M1319" s="6"/>
      <c r="N1319" s="6"/>
    </row>
    <row r="1320" spans="10:14" x14ac:dyDescent="0.25">
      <c r="J1320" s="109"/>
      <c r="K1320" s="6"/>
      <c r="L1320" s="6"/>
      <c r="M1320" s="6"/>
      <c r="N1320" s="6"/>
    </row>
    <row r="1321" spans="10:14" x14ac:dyDescent="0.25">
      <c r="J1321" s="109"/>
      <c r="K1321" s="6"/>
      <c r="L1321" s="6"/>
      <c r="M1321" s="6"/>
      <c r="N1321" s="6"/>
    </row>
    <row r="1322" spans="10:14" x14ac:dyDescent="0.25">
      <c r="J1322" s="109"/>
      <c r="K1322" s="6"/>
      <c r="L1322" s="6"/>
      <c r="M1322" s="6"/>
      <c r="N1322" s="6"/>
    </row>
    <row r="1323" spans="10:14" x14ac:dyDescent="0.25">
      <c r="J1323" s="109"/>
      <c r="K1323" s="6"/>
      <c r="L1323" s="6"/>
      <c r="M1323" s="6"/>
      <c r="N1323" s="6"/>
    </row>
    <row r="1324" spans="10:14" x14ac:dyDescent="0.25">
      <c r="J1324" s="109"/>
      <c r="K1324" s="6"/>
      <c r="L1324" s="6"/>
      <c r="M1324" s="6"/>
      <c r="N1324" s="6"/>
    </row>
    <row r="1325" spans="10:14" x14ac:dyDescent="0.25">
      <c r="J1325" s="109"/>
      <c r="K1325" s="6"/>
      <c r="L1325" s="6"/>
      <c r="M1325" s="6"/>
      <c r="N1325" s="6"/>
    </row>
    <row r="1326" spans="10:14" x14ac:dyDescent="0.25">
      <c r="J1326" s="109"/>
      <c r="K1326" s="6"/>
      <c r="L1326" s="6"/>
      <c r="M1326" s="6"/>
      <c r="N1326" s="6"/>
    </row>
    <row r="1327" spans="10:14" x14ac:dyDescent="0.25">
      <c r="J1327" s="109"/>
      <c r="K1327" s="6"/>
      <c r="L1327" s="6"/>
      <c r="M1327" s="6"/>
      <c r="N1327" s="6"/>
    </row>
    <row r="1328" spans="10:14" x14ac:dyDescent="0.25">
      <c r="J1328" s="109"/>
      <c r="K1328" s="6"/>
      <c r="L1328" s="6"/>
      <c r="M1328" s="6"/>
      <c r="N1328" s="6"/>
    </row>
    <row r="1329" spans="10:14" x14ac:dyDescent="0.25">
      <c r="J1329" s="109"/>
      <c r="K1329" s="6"/>
      <c r="L1329" s="6"/>
      <c r="M1329" s="6"/>
      <c r="N1329" s="6"/>
    </row>
    <row r="1330" spans="10:14" x14ac:dyDescent="0.25">
      <c r="J1330" s="109"/>
      <c r="K1330" s="6"/>
      <c r="L1330" s="6"/>
      <c r="M1330" s="6"/>
      <c r="N1330" s="6"/>
    </row>
    <row r="1331" spans="10:14" x14ac:dyDescent="0.25">
      <c r="J1331" s="109"/>
      <c r="K1331" s="6"/>
      <c r="L1331" s="6"/>
      <c r="M1331" s="6"/>
      <c r="N1331" s="6"/>
    </row>
    <row r="1332" spans="10:14" x14ac:dyDescent="0.25">
      <c r="J1332" s="109"/>
      <c r="K1332" s="6"/>
      <c r="L1332" s="6"/>
      <c r="M1332" s="6"/>
      <c r="N1332" s="6"/>
    </row>
    <row r="1333" spans="10:14" x14ac:dyDescent="0.25">
      <c r="J1333" s="109"/>
      <c r="K1333" s="6"/>
      <c r="L1333" s="6"/>
      <c r="M1333" s="6"/>
      <c r="N1333" s="6"/>
    </row>
    <row r="1334" spans="10:14" x14ac:dyDescent="0.25">
      <c r="J1334" s="109"/>
      <c r="K1334" s="6"/>
      <c r="L1334" s="6"/>
      <c r="M1334" s="6"/>
      <c r="N1334" s="6"/>
    </row>
    <row r="1335" spans="10:14" x14ac:dyDescent="0.25">
      <c r="J1335" s="109"/>
      <c r="K1335" s="6"/>
      <c r="L1335" s="6"/>
      <c r="M1335" s="6"/>
      <c r="N1335" s="6"/>
    </row>
    <row r="1336" spans="10:14" x14ac:dyDescent="0.25">
      <c r="J1336" s="109"/>
      <c r="K1336" s="6"/>
      <c r="L1336" s="6"/>
      <c r="M1336" s="6"/>
      <c r="N1336" s="6"/>
    </row>
    <row r="1337" spans="10:14" x14ac:dyDescent="0.25">
      <c r="J1337" s="109"/>
      <c r="K1337" s="6"/>
      <c r="L1337" s="6"/>
      <c r="M1337" s="6"/>
      <c r="N1337" s="6"/>
    </row>
    <row r="1338" spans="10:14" x14ac:dyDescent="0.25">
      <c r="J1338" s="109"/>
      <c r="K1338" s="6"/>
      <c r="L1338" s="6"/>
      <c r="M1338" s="6"/>
      <c r="N1338" s="6"/>
    </row>
    <row r="1339" spans="10:14" x14ac:dyDescent="0.25">
      <c r="J1339" s="109"/>
      <c r="K1339" s="6"/>
      <c r="L1339" s="6"/>
      <c r="M1339" s="6"/>
      <c r="N1339" s="6"/>
    </row>
    <row r="1340" spans="10:14" x14ac:dyDescent="0.25">
      <c r="J1340" s="109"/>
      <c r="K1340" s="6"/>
      <c r="L1340" s="6"/>
      <c r="M1340" s="6"/>
      <c r="N1340" s="6"/>
    </row>
    <row r="1341" spans="10:14" x14ac:dyDescent="0.25">
      <c r="J1341" s="109"/>
      <c r="K1341" s="6"/>
      <c r="L1341" s="6"/>
      <c r="M1341" s="6"/>
      <c r="N1341" s="6"/>
    </row>
    <row r="1342" spans="10:14" x14ac:dyDescent="0.25">
      <c r="J1342" s="109"/>
      <c r="K1342" s="6"/>
      <c r="L1342" s="6"/>
      <c r="M1342" s="6"/>
      <c r="N1342" s="6"/>
    </row>
    <row r="1343" spans="10:14" x14ac:dyDescent="0.25">
      <c r="J1343" s="109"/>
      <c r="K1343" s="6"/>
      <c r="L1343" s="6"/>
      <c r="M1343" s="6"/>
      <c r="N1343" s="6"/>
    </row>
    <row r="1344" spans="10:14" x14ac:dyDescent="0.25">
      <c r="J1344" s="109"/>
      <c r="K1344" s="6"/>
      <c r="L1344" s="6"/>
      <c r="M1344" s="6"/>
      <c r="N1344" s="6"/>
    </row>
    <row r="1345" spans="10:14" x14ac:dyDescent="0.25">
      <c r="J1345" s="109"/>
      <c r="K1345" s="6"/>
      <c r="L1345" s="6"/>
      <c r="M1345" s="6"/>
      <c r="N1345" s="6"/>
    </row>
    <row r="1346" spans="10:14" x14ac:dyDescent="0.25">
      <c r="J1346" s="109"/>
      <c r="K1346" s="6"/>
      <c r="L1346" s="6"/>
      <c r="M1346" s="6"/>
      <c r="N1346" s="6"/>
    </row>
    <row r="1347" spans="10:14" x14ac:dyDescent="0.25">
      <c r="J1347" s="109"/>
      <c r="K1347" s="6"/>
      <c r="L1347" s="6"/>
      <c r="M1347" s="6"/>
      <c r="N1347" s="6"/>
    </row>
    <row r="1348" spans="10:14" x14ac:dyDescent="0.25">
      <c r="J1348" s="109"/>
      <c r="K1348" s="6"/>
      <c r="L1348" s="6"/>
      <c r="M1348" s="6"/>
      <c r="N1348" s="6"/>
    </row>
    <row r="1349" spans="10:14" x14ac:dyDescent="0.25">
      <c r="J1349" s="109"/>
      <c r="K1349" s="6"/>
      <c r="L1349" s="6"/>
      <c r="M1349" s="6"/>
      <c r="N1349" s="6"/>
    </row>
    <row r="1350" spans="10:14" x14ac:dyDescent="0.25">
      <c r="J1350" s="109"/>
      <c r="K1350" s="6"/>
      <c r="L1350" s="6"/>
      <c r="M1350" s="6"/>
      <c r="N1350" s="6"/>
    </row>
    <row r="1351" spans="10:14" x14ac:dyDescent="0.25">
      <c r="J1351" s="109"/>
      <c r="K1351" s="6"/>
      <c r="L1351" s="6"/>
      <c r="M1351" s="6"/>
      <c r="N1351" s="6"/>
    </row>
    <row r="1352" spans="10:14" x14ac:dyDescent="0.25">
      <c r="J1352" s="109"/>
      <c r="K1352" s="6"/>
      <c r="L1352" s="6"/>
      <c r="M1352" s="6"/>
      <c r="N1352" s="6"/>
    </row>
    <row r="1353" spans="10:14" x14ac:dyDescent="0.25">
      <c r="J1353" s="109"/>
      <c r="K1353" s="6"/>
      <c r="L1353" s="6"/>
      <c r="M1353" s="6"/>
      <c r="N1353" s="6"/>
    </row>
    <row r="1354" spans="10:14" x14ac:dyDescent="0.25">
      <c r="J1354" s="109"/>
      <c r="K1354" s="6"/>
      <c r="L1354" s="6"/>
      <c r="M1354" s="6"/>
      <c r="N1354" s="6"/>
    </row>
    <row r="1355" spans="10:14" x14ac:dyDescent="0.25">
      <c r="J1355" s="109"/>
      <c r="K1355" s="6"/>
      <c r="L1355" s="6"/>
      <c r="M1355" s="6"/>
      <c r="N1355" s="6"/>
    </row>
    <row r="1356" spans="10:14" x14ac:dyDescent="0.25">
      <c r="J1356" s="109"/>
      <c r="K1356" s="6"/>
      <c r="L1356" s="6"/>
      <c r="M1356" s="6"/>
      <c r="N1356" s="6"/>
    </row>
    <row r="1357" spans="10:14" x14ac:dyDescent="0.25">
      <c r="J1357" s="109"/>
      <c r="K1357" s="6"/>
      <c r="L1357" s="6"/>
      <c r="M1357" s="6"/>
      <c r="N1357" s="6"/>
    </row>
    <row r="1358" spans="10:14" x14ac:dyDescent="0.25">
      <c r="J1358" s="109"/>
      <c r="K1358" s="6"/>
      <c r="L1358" s="6"/>
      <c r="M1358" s="6"/>
      <c r="N1358" s="6"/>
    </row>
    <row r="1359" spans="10:14" x14ac:dyDescent="0.25">
      <c r="J1359" s="109"/>
      <c r="K1359" s="6"/>
      <c r="L1359" s="6"/>
      <c r="M1359" s="6"/>
      <c r="N1359" s="6"/>
    </row>
    <row r="1360" spans="10:14" x14ac:dyDescent="0.25">
      <c r="J1360" s="109"/>
      <c r="K1360" s="6"/>
      <c r="L1360" s="6"/>
      <c r="M1360" s="6"/>
      <c r="N1360" s="6"/>
    </row>
    <row r="1361" spans="10:14" x14ac:dyDescent="0.25">
      <c r="J1361" s="109"/>
      <c r="K1361" s="6"/>
      <c r="L1361" s="6"/>
      <c r="M1361" s="6"/>
      <c r="N1361" s="6"/>
    </row>
    <row r="1362" spans="10:14" x14ac:dyDescent="0.25">
      <c r="J1362" s="109"/>
      <c r="K1362" s="6"/>
      <c r="L1362" s="6"/>
      <c r="M1362" s="6"/>
      <c r="N1362" s="6"/>
    </row>
    <row r="1363" spans="10:14" x14ac:dyDescent="0.25">
      <c r="J1363" s="109"/>
      <c r="K1363" s="6"/>
      <c r="L1363" s="6"/>
      <c r="M1363" s="6"/>
      <c r="N1363" s="6"/>
    </row>
    <row r="1364" spans="10:14" x14ac:dyDescent="0.25">
      <c r="J1364" s="109"/>
      <c r="K1364" s="6"/>
      <c r="L1364" s="6"/>
      <c r="M1364" s="6"/>
      <c r="N1364" s="6"/>
    </row>
    <row r="1365" spans="10:14" x14ac:dyDescent="0.25">
      <c r="J1365" s="109"/>
      <c r="K1365" s="6"/>
      <c r="L1365" s="6"/>
      <c r="M1365" s="6"/>
      <c r="N1365" s="6"/>
    </row>
    <row r="1366" spans="10:14" x14ac:dyDescent="0.25">
      <c r="J1366" s="109"/>
      <c r="K1366" s="6"/>
      <c r="L1366" s="6"/>
      <c r="M1366" s="6"/>
      <c r="N1366" s="6"/>
    </row>
    <row r="1367" spans="10:14" x14ac:dyDescent="0.25">
      <c r="J1367" s="109"/>
      <c r="K1367" s="6"/>
      <c r="L1367" s="6"/>
      <c r="M1367" s="6"/>
      <c r="N1367" s="6"/>
    </row>
    <row r="1368" spans="10:14" x14ac:dyDescent="0.25">
      <c r="J1368" s="109"/>
      <c r="K1368" s="6"/>
      <c r="L1368" s="6"/>
      <c r="M1368" s="6"/>
      <c r="N1368" s="6"/>
    </row>
    <row r="1369" spans="10:14" x14ac:dyDescent="0.25">
      <c r="J1369" s="109"/>
      <c r="K1369" s="6"/>
      <c r="L1369" s="6"/>
      <c r="M1369" s="6"/>
      <c r="N1369" s="6"/>
    </row>
    <row r="1370" spans="10:14" x14ac:dyDescent="0.25">
      <c r="J1370" s="109"/>
      <c r="K1370" s="6"/>
      <c r="L1370" s="6"/>
      <c r="M1370" s="6"/>
      <c r="N1370" s="6"/>
    </row>
    <row r="1371" spans="10:14" x14ac:dyDescent="0.25">
      <c r="J1371" s="109"/>
      <c r="K1371" s="6"/>
      <c r="L1371" s="6"/>
      <c r="M1371" s="6"/>
      <c r="N1371" s="6"/>
    </row>
    <row r="1372" spans="10:14" x14ac:dyDescent="0.25">
      <c r="J1372" s="109"/>
      <c r="K1372" s="6"/>
      <c r="L1372" s="6"/>
      <c r="M1372" s="6"/>
      <c r="N1372" s="6"/>
    </row>
    <row r="1373" spans="10:14" x14ac:dyDescent="0.25">
      <c r="J1373" s="109"/>
      <c r="K1373" s="6"/>
      <c r="L1373" s="6"/>
      <c r="M1373" s="6"/>
      <c r="N1373" s="6"/>
    </row>
    <row r="1374" spans="10:14" x14ac:dyDescent="0.25">
      <c r="J1374" s="109"/>
      <c r="K1374" s="6"/>
      <c r="L1374" s="6"/>
      <c r="M1374" s="6"/>
      <c r="N1374" s="6"/>
    </row>
    <row r="1375" spans="10:14" x14ac:dyDescent="0.25">
      <c r="J1375" s="109"/>
      <c r="K1375" s="6"/>
      <c r="L1375" s="6"/>
      <c r="M1375" s="6"/>
      <c r="N1375" s="6"/>
    </row>
    <row r="1376" spans="10:14" x14ac:dyDescent="0.25">
      <c r="J1376" s="109"/>
      <c r="K1376" s="6"/>
      <c r="L1376" s="6"/>
      <c r="M1376" s="6"/>
      <c r="N1376" s="6"/>
    </row>
    <row r="1377" spans="10:14" x14ac:dyDescent="0.25">
      <c r="J1377" s="109"/>
      <c r="K1377" s="6"/>
      <c r="L1377" s="6"/>
      <c r="M1377" s="6"/>
      <c r="N1377" s="6"/>
    </row>
    <row r="1378" spans="10:14" x14ac:dyDescent="0.25">
      <c r="J1378" s="109"/>
      <c r="K1378" s="6"/>
      <c r="L1378" s="6"/>
      <c r="M1378" s="6"/>
      <c r="N1378" s="6"/>
    </row>
    <row r="1379" spans="10:14" x14ac:dyDescent="0.25">
      <c r="J1379" s="109"/>
      <c r="K1379" s="6"/>
      <c r="L1379" s="6"/>
      <c r="M1379" s="6"/>
      <c r="N1379" s="6"/>
    </row>
    <row r="1380" spans="10:14" x14ac:dyDescent="0.25">
      <c r="J1380" s="109"/>
      <c r="K1380" s="6"/>
      <c r="L1380" s="6"/>
      <c r="M1380" s="6"/>
      <c r="N1380" s="6"/>
    </row>
    <row r="1381" spans="10:14" x14ac:dyDescent="0.25">
      <c r="J1381" s="109"/>
      <c r="K1381" s="6"/>
      <c r="L1381" s="6"/>
      <c r="M1381" s="6"/>
      <c r="N1381" s="6"/>
    </row>
    <row r="1382" spans="10:14" x14ac:dyDescent="0.25">
      <c r="J1382" s="109"/>
      <c r="K1382" s="6"/>
      <c r="L1382" s="6"/>
      <c r="M1382" s="6"/>
      <c r="N1382" s="6"/>
    </row>
    <row r="1383" spans="10:14" x14ac:dyDescent="0.25">
      <c r="J1383" s="109"/>
      <c r="K1383" s="6"/>
      <c r="L1383" s="6"/>
      <c r="M1383" s="6"/>
      <c r="N1383" s="6"/>
    </row>
    <row r="1384" spans="10:14" x14ac:dyDescent="0.25">
      <c r="J1384" s="109"/>
      <c r="K1384" s="6"/>
      <c r="L1384" s="6"/>
      <c r="M1384" s="6"/>
      <c r="N1384" s="6"/>
    </row>
    <row r="1385" spans="10:14" x14ac:dyDescent="0.25">
      <c r="J1385" s="109"/>
      <c r="K1385" s="6"/>
      <c r="L1385" s="6"/>
      <c r="M1385" s="6"/>
      <c r="N1385" s="6"/>
    </row>
    <row r="1386" spans="10:14" x14ac:dyDescent="0.25">
      <c r="J1386" s="109"/>
      <c r="K1386" s="6"/>
      <c r="L1386" s="6"/>
      <c r="M1386" s="6"/>
      <c r="N1386" s="6"/>
    </row>
    <row r="1387" spans="10:14" x14ac:dyDescent="0.25">
      <c r="J1387" s="109"/>
      <c r="K1387" s="6"/>
      <c r="L1387" s="6"/>
      <c r="M1387" s="6"/>
      <c r="N1387" s="6"/>
    </row>
    <row r="1388" spans="10:14" x14ac:dyDescent="0.25">
      <c r="J1388" s="109"/>
      <c r="K1388" s="6"/>
      <c r="L1388" s="6"/>
      <c r="M1388" s="6"/>
      <c r="N1388" s="6"/>
    </row>
    <row r="1389" spans="10:14" x14ac:dyDescent="0.25">
      <c r="J1389" s="109"/>
      <c r="K1389" s="6"/>
      <c r="L1389" s="6"/>
      <c r="M1389" s="6"/>
      <c r="N1389" s="6"/>
    </row>
    <row r="1390" spans="10:14" x14ac:dyDescent="0.25">
      <c r="J1390" s="109"/>
      <c r="K1390" s="6"/>
      <c r="L1390" s="6"/>
      <c r="M1390" s="6"/>
      <c r="N1390" s="6"/>
    </row>
    <row r="1391" spans="10:14" x14ac:dyDescent="0.25">
      <c r="J1391" s="109"/>
      <c r="K1391" s="6"/>
      <c r="L1391" s="6"/>
      <c r="M1391" s="6"/>
      <c r="N1391" s="6"/>
    </row>
    <row r="1392" spans="10:14" x14ac:dyDescent="0.25">
      <c r="J1392" s="109"/>
      <c r="K1392" s="6"/>
      <c r="L1392" s="6"/>
      <c r="M1392" s="6"/>
      <c r="N1392" s="6"/>
    </row>
    <row r="1393" spans="10:14" x14ac:dyDescent="0.25">
      <c r="J1393" s="109"/>
      <c r="K1393" s="6"/>
      <c r="L1393" s="6"/>
      <c r="M1393" s="6"/>
      <c r="N1393" s="6"/>
    </row>
    <row r="1394" spans="10:14" x14ac:dyDescent="0.25">
      <c r="J1394" s="109"/>
      <c r="K1394" s="6"/>
      <c r="L1394" s="6"/>
      <c r="M1394" s="6"/>
      <c r="N1394" s="6"/>
    </row>
    <row r="1395" spans="10:14" x14ac:dyDescent="0.25">
      <c r="J1395" s="109"/>
      <c r="K1395" s="6"/>
      <c r="L1395" s="6"/>
      <c r="M1395" s="6"/>
      <c r="N1395" s="6"/>
    </row>
    <row r="1396" spans="10:14" x14ac:dyDescent="0.25">
      <c r="J1396" s="109"/>
      <c r="K1396" s="6"/>
      <c r="L1396" s="6"/>
      <c r="M1396" s="6"/>
      <c r="N1396" s="6"/>
    </row>
    <row r="1397" spans="10:14" x14ac:dyDescent="0.25">
      <c r="J1397" s="109"/>
      <c r="K1397" s="6"/>
      <c r="L1397" s="6"/>
      <c r="M1397" s="6"/>
      <c r="N1397" s="6"/>
    </row>
    <row r="1398" spans="10:14" x14ac:dyDescent="0.25">
      <c r="J1398" s="109"/>
      <c r="K1398" s="6"/>
      <c r="L1398" s="6"/>
      <c r="M1398" s="6"/>
      <c r="N1398" s="6"/>
    </row>
    <row r="1399" spans="10:14" x14ac:dyDescent="0.25">
      <c r="J1399" s="109"/>
      <c r="K1399" s="6"/>
      <c r="L1399" s="6"/>
      <c r="M1399" s="6"/>
      <c r="N1399" s="6"/>
    </row>
    <row r="1400" spans="10:14" x14ac:dyDescent="0.25">
      <c r="J1400" s="109"/>
      <c r="K1400" s="6"/>
      <c r="L1400" s="6"/>
      <c r="M1400" s="6"/>
      <c r="N1400" s="6"/>
    </row>
    <row r="1401" spans="10:14" x14ac:dyDescent="0.25">
      <c r="J1401" s="109"/>
      <c r="K1401" s="6"/>
      <c r="L1401" s="6"/>
      <c r="M1401" s="6"/>
      <c r="N1401" s="6"/>
    </row>
    <row r="1402" spans="10:14" x14ac:dyDescent="0.25">
      <c r="J1402" s="109"/>
      <c r="K1402" s="6"/>
      <c r="L1402" s="6"/>
      <c r="M1402" s="6"/>
      <c r="N1402" s="6"/>
    </row>
    <row r="1403" spans="10:14" x14ac:dyDescent="0.25">
      <c r="J1403" s="109"/>
      <c r="K1403" s="6"/>
      <c r="L1403" s="6"/>
      <c r="M1403" s="6"/>
      <c r="N1403" s="6"/>
    </row>
    <row r="1404" spans="10:14" x14ac:dyDescent="0.25">
      <c r="J1404" s="109"/>
      <c r="K1404" s="6"/>
      <c r="L1404" s="6"/>
      <c r="M1404" s="6"/>
      <c r="N1404" s="6"/>
    </row>
    <row r="1405" spans="10:14" x14ac:dyDescent="0.25">
      <c r="J1405" s="109"/>
      <c r="K1405" s="6"/>
      <c r="L1405" s="6"/>
      <c r="M1405" s="6"/>
      <c r="N1405" s="6"/>
    </row>
    <row r="1406" spans="10:14" x14ac:dyDescent="0.25">
      <c r="J1406" s="109"/>
      <c r="K1406" s="6"/>
      <c r="L1406" s="6"/>
      <c r="M1406" s="6"/>
      <c r="N1406" s="6"/>
    </row>
    <row r="1407" spans="10:14" x14ac:dyDescent="0.25">
      <c r="J1407" s="109"/>
      <c r="K1407" s="6"/>
      <c r="L1407" s="6"/>
      <c r="M1407" s="6"/>
      <c r="N1407" s="6"/>
    </row>
    <row r="1408" spans="10:14" x14ac:dyDescent="0.25">
      <c r="J1408" s="109"/>
      <c r="K1408" s="6"/>
      <c r="L1408" s="6"/>
      <c r="M1408" s="6"/>
      <c r="N1408" s="6"/>
    </row>
    <row r="1409" spans="10:14" x14ac:dyDescent="0.25">
      <c r="J1409" s="109"/>
      <c r="K1409" s="6"/>
      <c r="L1409" s="6"/>
      <c r="M1409" s="6"/>
      <c r="N1409" s="6"/>
    </row>
    <row r="1410" spans="10:14" x14ac:dyDescent="0.25">
      <c r="J1410" s="109"/>
      <c r="K1410" s="6"/>
      <c r="L1410" s="6"/>
      <c r="M1410" s="6"/>
      <c r="N1410" s="6"/>
    </row>
    <row r="1411" spans="10:14" x14ac:dyDescent="0.25">
      <c r="J1411" s="109"/>
      <c r="K1411" s="6"/>
      <c r="L1411" s="6"/>
      <c r="M1411" s="6"/>
      <c r="N1411" s="6"/>
    </row>
    <row r="1412" spans="10:14" x14ac:dyDescent="0.25">
      <c r="J1412" s="109"/>
      <c r="K1412" s="6"/>
      <c r="L1412" s="6"/>
      <c r="M1412" s="6"/>
      <c r="N1412" s="6"/>
    </row>
    <row r="1413" spans="10:14" x14ac:dyDescent="0.25">
      <c r="J1413" s="109"/>
      <c r="K1413" s="6"/>
      <c r="L1413" s="6"/>
      <c r="M1413" s="6"/>
      <c r="N1413" s="6"/>
    </row>
    <row r="1414" spans="10:14" x14ac:dyDescent="0.25">
      <c r="J1414" s="109"/>
      <c r="K1414" s="6"/>
      <c r="L1414" s="6"/>
      <c r="M1414" s="6"/>
      <c r="N1414" s="6"/>
    </row>
    <row r="1415" spans="10:14" x14ac:dyDescent="0.25">
      <c r="J1415" s="109"/>
      <c r="K1415" s="6"/>
      <c r="L1415" s="6"/>
      <c r="M1415" s="6"/>
      <c r="N1415" s="6"/>
    </row>
    <row r="1416" spans="10:14" x14ac:dyDescent="0.25">
      <c r="J1416" s="109"/>
      <c r="K1416" s="6"/>
      <c r="L1416" s="6"/>
      <c r="M1416" s="6"/>
      <c r="N1416" s="6"/>
    </row>
    <row r="1417" spans="10:14" x14ac:dyDescent="0.25">
      <c r="J1417" s="109"/>
      <c r="K1417" s="6"/>
      <c r="L1417" s="6"/>
      <c r="M1417" s="6"/>
      <c r="N1417" s="6"/>
    </row>
    <row r="1418" spans="10:14" x14ac:dyDescent="0.25">
      <c r="J1418" s="109"/>
      <c r="K1418" s="6"/>
      <c r="L1418" s="6"/>
      <c r="M1418" s="6"/>
      <c r="N1418" s="6"/>
    </row>
    <row r="1419" spans="10:14" x14ac:dyDescent="0.25">
      <c r="J1419" s="109"/>
      <c r="K1419" s="6"/>
      <c r="L1419" s="6"/>
      <c r="M1419" s="6"/>
      <c r="N1419" s="6"/>
    </row>
    <row r="1420" spans="10:14" x14ac:dyDescent="0.25">
      <c r="J1420" s="109"/>
      <c r="K1420" s="6"/>
      <c r="L1420" s="6"/>
      <c r="M1420" s="6"/>
      <c r="N1420" s="6"/>
    </row>
    <row r="1421" spans="10:14" x14ac:dyDescent="0.25">
      <c r="J1421" s="109"/>
      <c r="K1421" s="6"/>
      <c r="L1421" s="6"/>
      <c r="M1421" s="6"/>
      <c r="N1421" s="6"/>
    </row>
    <row r="1422" spans="10:14" x14ac:dyDescent="0.25">
      <c r="J1422" s="109"/>
      <c r="K1422" s="6"/>
      <c r="L1422" s="6"/>
      <c r="M1422" s="6"/>
      <c r="N1422" s="6"/>
    </row>
    <row r="1423" spans="10:14" x14ac:dyDescent="0.25">
      <c r="J1423" s="109"/>
      <c r="K1423" s="6"/>
      <c r="L1423" s="6"/>
      <c r="M1423" s="6"/>
      <c r="N1423" s="6"/>
    </row>
    <row r="1424" spans="10:14" x14ac:dyDescent="0.25">
      <c r="J1424" s="109"/>
      <c r="K1424" s="6"/>
      <c r="L1424" s="6"/>
      <c r="M1424" s="6"/>
      <c r="N1424" s="6"/>
    </row>
    <row r="1425" spans="11:14" x14ac:dyDescent="0.25">
      <c r="K1425" s="15"/>
      <c r="L1425" s="6"/>
      <c r="M1425" s="6"/>
      <c r="N1425" s="6"/>
    </row>
    <row r="1426" spans="11:14" x14ac:dyDescent="0.25">
      <c r="L1426" s="6"/>
      <c r="M1426" s="6"/>
      <c r="N1426" s="6"/>
    </row>
    <row r="1427" spans="11:14" x14ac:dyDescent="0.25">
      <c r="L1427" s="6"/>
      <c r="M1427" s="6"/>
      <c r="N1427" s="6"/>
    </row>
    <row r="1428" spans="11:14" x14ac:dyDescent="0.25">
      <c r="L1428" s="6"/>
      <c r="M1428" s="6"/>
      <c r="N1428" s="6"/>
    </row>
    <row r="1429" spans="11:14" x14ac:dyDescent="0.25">
      <c r="L1429" s="6"/>
      <c r="M1429" s="6"/>
      <c r="N1429" s="6"/>
    </row>
    <row r="1430" spans="11:14" x14ac:dyDescent="0.25">
      <c r="L1430" s="6"/>
      <c r="M1430" s="6"/>
      <c r="N1430" s="6"/>
    </row>
    <row r="1431" spans="11:14" x14ac:dyDescent="0.25">
      <c r="L1431" s="6"/>
      <c r="M1431" s="6"/>
      <c r="N1431" s="6"/>
    </row>
    <row r="1432" spans="11:14" x14ac:dyDescent="0.25">
      <c r="L1432" s="6"/>
      <c r="M1432" s="6"/>
      <c r="N1432" s="6"/>
    </row>
    <row r="1433" spans="11:14" x14ac:dyDescent="0.25">
      <c r="L1433" s="6"/>
      <c r="M1433" s="6"/>
      <c r="N1433" s="6"/>
    </row>
    <row r="1434" spans="11:14" x14ac:dyDescent="0.25">
      <c r="L1434" s="6"/>
      <c r="M1434" s="6"/>
      <c r="N1434" s="6"/>
    </row>
    <row r="1435" spans="11:14" x14ac:dyDescent="0.25">
      <c r="L1435" s="6"/>
      <c r="M1435" s="6"/>
      <c r="N1435" s="6"/>
    </row>
    <row r="1436" spans="11:14" x14ac:dyDescent="0.25">
      <c r="L1436" s="6"/>
      <c r="M1436" s="6"/>
      <c r="N1436" s="6"/>
    </row>
    <row r="1437" spans="11:14" x14ac:dyDescent="0.25">
      <c r="L1437" s="6"/>
      <c r="M1437" s="6"/>
      <c r="N1437" s="6"/>
    </row>
    <row r="1438" spans="11:14" x14ac:dyDescent="0.25">
      <c r="L1438" s="6"/>
      <c r="M1438" s="6"/>
      <c r="N1438" s="6"/>
    </row>
    <row r="1439" spans="11:14" x14ac:dyDescent="0.25">
      <c r="L1439" s="6"/>
      <c r="M1439" s="6"/>
      <c r="N1439" s="6"/>
    </row>
    <row r="1440" spans="11:14" x14ac:dyDescent="0.25">
      <c r="L1440" s="6"/>
      <c r="M1440" s="6"/>
      <c r="N1440" s="6"/>
    </row>
    <row r="1441" spans="12:14" x14ac:dyDescent="0.25">
      <c r="L1441" s="6"/>
      <c r="M1441" s="6"/>
      <c r="N1441" s="6"/>
    </row>
    <row r="1442" spans="12:14" x14ac:dyDescent="0.25">
      <c r="L1442" s="6"/>
      <c r="M1442" s="6"/>
      <c r="N1442" s="6"/>
    </row>
    <row r="1443" spans="12:14" x14ac:dyDescent="0.25">
      <c r="L1443" s="6"/>
      <c r="M1443" s="6"/>
      <c r="N1443" s="6"/>
    </row>
    <row r="1444" spans="12:14" x14ac:dyDescent="0.25">
      <c r="L1444" s="6"/>
      <c r="M1444" s="6"/>
      <c r="N1444" s="6"/>
    </row>
    <row r="1445" spans="12:14" x14ac:dyDescent="0.25">
      <c r="L1445" s="6"/>
      <c r="M1445" s="6"/>
      <c r="N1445" s="6"/>
    </row>
    <row r="1446" spans="12:14" x14ac:dyDescent="0.25">
      <c r="L1446" s="6"/>
      <c r="M1446" s="6"/>
      <c r="N1446" s="6"/>
    </row>
    <row r="1447" spans="12:14" x14ac:dyDescent="0.25">
      <c r="L1447" s="6"/>
      <c r="M1447" s="6"/>
      <c r="N1447" s="6"/>
    </row>
    <row r="1448" spans="12:14" x14ac:dyDescent="0.25">
      <c r="L1448" s="6"/>
      <c r="M1448" s="6"/>
      <c r="N1448" s="6"/>
    </row>
    <row r="1449" spans="12:14" x14ac:dyDescent="0.25">
      <c r="L1449" s="6"/>
      <c r="M1449" s="6"/>
      <c r="N1449" s="6"/>
    </row>
    <row r="1450" spans="12:14" x14ac:dyDescent="0.25">
      <c r="L1450" s="6"/>
      <c r="M1450" s="6"/>
      <c r="N1450" s="6"/>
    </row>
    <row r="1451" spans="12:14" x14ac:dyDescent="0.25">
      <c r="L1451" s="6"/>
      <c r="M1451" s="6"/>
      <c r="N1451" s="6"/>
    </row>
    <row r="1452" spans="12:14" x14ac:dyDescent="0.25">
      <c r="L1452" s="6"/>
      <c r="M1452" s="6"/>
      <c r="N1452" s="6"/>
    </row>
    <row r="1453" spans="12:14" x14ac:dyDescent="0.25">
      <c r="L1453" s="6"/>
      <c r="M1453" s="6"/>
      <c r="N1453" s="6"/>
    </row>
    <row r="1454" spans="12:14" x14ac:dyDescent="0.25">
      <c r="L1454" s="6"/>
      <c r="M1454" s="6"/>
      <c r="N1454" s="6"/>
    </row>
    <row r="1455" spans="12:14" x14ac:dyDescent="0.25">
      <c r="L1455" s="6"/>
      <c r="M1455" s="6"/>
      <c r="N1455" s="6"/>
    </row>
    <row r="1456" spans="12:14" x14ac:dyDescent="0.25">
      <c r="L1456" s="6"/>
      <c r="M1456" s="6"/>
      <c r="N1456" s="6"/>
    </row>
    <row r="1457" spans="12:14" x14ac:dyDescent="0.25">
      <c r="L1457" s="6"/>
      <c r="M1457" s="6"/>
      <c r="N1457" s="6"/>
    </row>
    <row r="1458" spans="12:14" x14ac:dyDescent="0.25">
      <c r="L1458" s="6"/>
      <c r="M1458" s="6"/>
      <c r="N1458" s="6"/>
    </row>
    <row r="1459" spans="12:14" x14ac:dyDescent="0.25">
      <c r="L1459" s="6"/>
      <c r="M1459" s="6"/>
      <c r="N1459" s="6"/>
    </row>
    <row r="1460" spans="12:14" x14ac:dyDescent="0.25">
      <c r="L1460" s="6"/>
      <c r="M1460" s="6"/>
      <c r="N1460" s="6"/>
    </row>
    <row r="1461" spans="12:14" x14ac:dyDescent="0.25">
      <c r="L1461" s="6"/>
      <c r="M1461" s="6"/>
      <c r="N1461" s="6"/>
    </row>
    <row r="1462" spans="12:14" x14ac:dyDescent="0.25">
      <c r="L1462" s="6"/>
      <c r="M1462" s="6"/>
      <c r="N1462" s="6"/>
    </row>
    <row r="1463" spans="12:14" x14ac:dyDescent="0.25">
      <c r="L1463" s="6"/>
      <c r="M1463" s="6"/>
      <c r="N1463" s="6"/>
    </row>
    <row r="1464" spans="12:14" x14ac:dyDescent="0.25">
      <c r="L1464" s="6"/>
      <c r="M1464" s="6"/>
      <c r="N1464" s="6"/>
    </row>
    <row r="1465" spans="12:14" x14ac:dyDescent="0.25">
      <c r="L1465" s="6"/>
      <c r="M1465" s="6"/>
      <c r="N1465" s="6"/>
    </row>
    <row r="1466" spans="12:14" x14ac:dyDescent="0.25">
      <c r="L1466" s="6"/>
      <c r="M1466" s="6"/>
      <c r="N1466" s="6"/>
    </row>
    <row r="1467" spans="12:14" x14ac:dyDescent="0.25">
      <c r="L1467" s="6"/>
      <c r="M1467" s="6"/>
      <c r="N1467" s="6"/>
    </row>
    <row r="1468" spans="12:14" x14ac:dyDescent="0.25">
      <c r="L1468" s="6"/>
      <c r="M1468" s="6"/>
      <c r="N1468" s="6"/>
    </row>
    <row r="1469" spans="12:14" x14ac:dyDescent="0.25">
      <c r="L1469" s="6"/>
      <c r="M1469" s="6"/>
      <c r="N1469" s="6"/>
    </row>
    <row r="1470" spans="12:14" x14ac:dyDescent="0.25">
      <c r="L1470" s="6"/>
      <c r="M1470" s="6"/>
      <c r="N1470" s="6"/>
    </row>
    <row r="1471" spans="12:14" x14ac:dyDescent="0.25">
      <c r="L1471" s="6"/>
      <c r="M1471" s="6"/>
      <c r="N1471" s="6"/>
    </row>
    <row r="1472" spans="12:14" x14ac:dyDescent="0.25">
      <c r="L1472" s="6"/>
      <c r="M1472" s="6"/>
      <c r="N1472" s="6"/>
    </row>
    <row r="1473" spans="12:14" x14ac:dyDescent="0.25">
      <c r="L1473" s="6"/>
      <c r="M1473" s="6"/>
      <c r="N1473" s="6"/>
    </row>
    <row r="1474" spans="12:14" x14ac:dyDescent="0.25">
      <c r="L1474" s="6"/>
      <c r="M1474" s="6"/>
      <c r="N1474" s="6"/>
    </row>
    <row r="1475" spans="12:14" x14ac:dyDescent="0.25">
      <c r="L1475" s="6"/>
      <c r="M1475" s="6"/>
      <c r="N1475" s="6"/>
    </row>
    <row r="1476" spans="12:14" x14ac:dyDescent="0.25">
      <c r="L1476" s="6"/>
      <c r="M1476" s="6"/>
      <c r="N1476" s="6"/>
    </row>
    <row r="1477" spans="12:14" x14ac:dyDescent="0.25">
      <c r="L1477" s="6"/>
      <c r="M1477" s="6"/>
      <c r="N1477" s="6"/>
    </row>
    <row r="1478" spans="12:14" x14ac:dyDescent="0.25">
      <c r="L1478" s="6"/>
      <c r="M1478" s="6"/>
      <c r="N1478" s="6"/>
    </row>
    <row r="1479" spans="12:14" x14ac:dyDescent="0.25">
      <c r="L1479" s="6"/>
      <c r="M1479" s="6"/>
      <c r="N1479" s="6"/>
    </row>
    <row r="1480" spans="12:14" x14ac:dyDescent="0.25">
      <c r="L1480" s="6"/>
      <c r="M1480" s="6"/>
      <c r="N1480" s="6"/>
    </row>
    <row r="1481" spans="12:14" x14ac:dyDescent="0.25">
      <c r="L1481" s="6"/>
      <c r="M1481" s="6"/>
      <c r="N1481" s="6"/>
    </row>
    <row r="1482" spans="12:14" x14ac:dyDescent="0.25">
      <c r="L1482" s="6"/>
      <c r="M1482" s="6"/>
      <c r="N1482" s="6"/>
    </row>
    <row r="1483" spans="12:14" x14ac:dyDescent="0.25">
      <c r="L1483" s="6"/>
      <c r="M1483" s="6"/>
      <c r="N1483" s="6"/>
    </row>
    <row r="1484" spans="12:14" x14ac:dyDescent="0.25">
      <c r="L1484" s="6"/>
      <c r="M1484" s="6"/>
      <c r="N1484" s="6"/>
    </row>
    <row r="1485" spans="12:14" x14ac:dyDescent="0.25">
      <c r="L1485" s="6"/>
      <c r="M1485" s="6"/>
      <c r="N1485" s="6"/>
    </row>
    <row r="1486" spans="12:14" x14ac:dyDescent="0.25">
      <c r="L1486" s="6"/>
      <c r="M1486" s="6"/>
      <c r="N1486" s="6"/>
    </row>
    <row r="1487" spans="12:14" x14ac:dyDescent="0.25">
      <c r="L1487" s="6"/>
      <c r="M1487" s="6"/>
      <c r="N1487" s="6"/>
    </row>
    <row r="1488" spans="12:14" x14ac:dyDescent="0.25">
      <c r="L1488" s="6"/>
      <c r="M1488" s="6"/>
      <c r="N1488" s="6"/>
    </row>
    <row r="1489" spans="12:14" x14ac:dyDescent="0.25">
      <c r="L1489" s="6"/>
      <c r="M1489" s="6"/>
      <c r="N1489" s="6"/>
    </row>
    <row r="1490" spans="12:14" x14ac:dyDescent="0.25">
      <c r="L1490" s="6"/>
      <c r="M1490" s="6"/>
      <c r="N1490" s="6"/>
    </row>
    <row r="1491" spans="12:14" x14ac:dyDescent="0.25">
      <c r="L1491" s="6"/>
      <c r="M1491" s="6"/>
      <c r="N1491" s="6"/>
    </row>
    <row r="1492" spans="12:14" x14ac:dyDescent="0.25">
      <c r="L1492" s="6"/>
      <c r="M1492" s="6"/>
      <c r="N1492" s="6"/>
    </row>
    <row r="1493" spans="12:14" x14ac:dyDescent="0.25">
      <c r="L1493" s="6"/>
      <c r="M1493" s="6"/>
      <c r="N1493" s="6"/>
    </row>
    <row r="1494" spans="12:14" x14ac:dyDescent="0.25">
      <c r="L1494" s="6"/>
      <c r="M1494" s="6"/>
      <c r="N1494" s="6"/>
    </row>
    <row r="1495" spans="12:14" x14ac:dyDescent="0.25">
      <c r="L1495" s="6"/>
      <c r="M1495" s="6"/>
      <c r="N1495" s="6"/>
    </row>
    <row r="1496" spans="12:14" x14ac:dyDescent="0.25">
      <c r="L1496" s="6"/>
      <c r="M1496" s="6"/>
      <c r="N1496" s="6"/>
    </row>
    <row r="1497" spans="12:14" x14ac:dyDescent="0.25">
      <c r="L1497" s="6"/>
      <c r="M1497" s="6"/>
      <c r="N1497" s="6"/>
    </row>
    <row r="1498" spans="12:14" x14ac:dyDescent="0.25">
      <c r="L1498" s="6"/>
      <c r="M1498" s="6"/>
      <c r="N1498" s="6"/>
    </row>
    <row r="1499" spans="12:14" x14ac:dyDescent="0.25">
      <c r="L1499" s="6"/>
      <c r="M1499" s="6"/>
      <c r="N1499" s="6"/>
    </row>
    <row r="1500" spans="12:14" x14ac:dyDescent="0.25">
      <c r="L1500" s="6"/>
      <c r="M1500" s="6"/>
      <c r="N1500" s="6"/>
    </row>
    <row r="1501" spans="12:14" x14ac:dyDescent="0.25">
      <c r="L1501" s="6"/>
      <c r="M1501" s="6"/>
      <c r="N1501" s="6"/>
    </row>
    <row r="1502" spans="12:14" x14ac:dyDescent="0.25">
      <c r="L1502" s="6"/>
      <c r="M1502" s="6"/>
      <c r="N1502" s="6"/>
    </row>
    <row r="1503" spans="12:14" x14ac:dyDescent="0.25">
      <c r="L1503" s="6"/>
      <c r="M1503" s="6"/>
      <c r="N1503" s="6"/>
    </row>
    <row r="1504" spans="12:14" x14ac:dyDescent="0.25">
      <c r="L1504" s="6"/>
      <c r="M1504" s="6"/>
      <c r="N1504" s="6"/>
    </row>
    <row r="1505" spans="12:14" x14ac:dyDescent="0.25">
      <c r="L1505" s="6"/>
      <c r="M1505" s="6"/>
      <c r="N1505" s="6"/>
    </row>
    <row r="1506" spans="12:14" x14ac:dyDescent="0.25">
      <c r="L1506" s="6"/>
      <c r="M1506" s="6"/>
      <c r="N1506" s="6"/>
    </row>
    <row r="1507" spans="12:14" x14ac:dyDescent="0.25">
      <c r="L1507" s="6"/>
      <c r="M1507" s="6"/>
      <c r="N1507" s="6"/>
    </row>
    <row r="1508" spans="12:14" x14ac:dyDescent="0.25">
      <c r="L1508" s="6"/>
      <c r="M1508" s="6"/>
      <c r="N1508" s="6"/>
    </row>
    <row r="1509" spans="12:14" x14ac:dyDescent="0.25">
      <c r="L1509" s="6"/>
      <c r="M1509" s="6"/>
      <c r="N1509" s="6"/>
    </row>
    <row r="1510" spans="12:14" x14ac:dyDescent="0.25">
      <c r="L1510" s="6"/>
      <c r="M1510" s="6"/>
      <c r="N1510" s="6"/>
    </row>
    <row r="1511" spans="12:14" x14ac:dyDescent="0.25">
      <c r="L1511" s="6"/>
      <c r="M1511" s="6"/>
      <c r="N1511" s="6"/>
    </row>
    <row r="1512" spans="12:14" x14ac:dyDescent="0.25">
      <c r="L1512" s="6"/>
      <c r="M1512" s="6"/>
      <c r="N1512" s="6"/>
    </row>
    <row r="1513" spans="12:14" x14ac:dyDescent="0.25">
      <c r="L1513" s="6"/>
      <c r="M1513" s="6"/>
      <c r="N1513" s="6"/>
    </row>
    <row r="1514" spans="12:14" x14ac:dyDescent="0.25">
      <c r="L1514" s="6"/>
      <c r="M1514" s="6"/>
      <c r="N1514" s="6"/>
    </row>
    <row r="1515" spans="12:14" x14ac:dyDescent="0.25">
      <c r="L1515" s="6"/>
      <c r="M1515" s="6"/>
      <c r="N1515" s="6"/>
    </row>
    <row r="1516" spans="12:14" x14ac:dyDescent="0.25">
      <c r="L1516" s="6"/>
      <c r="M1516" s="6"/>
      <c r="N1516" s="6"/>
    </row>
    <row r="1517" spans="12:14" x14ac:dyDescent="0.25">
      <c r="L1517" s="6"/>
      <c r="M1517" s="6"/>
      <c r="N1517" s="6"/>
    </row>
    <row r="1518" spans="12:14" x14ac:dyDescent="0.25">
      <c r="L1518" s="6"/>
      <c r="M1518" s="6"/>
      <c r="N1518" s="6"/>
    </row>
    <row r="1519" spans="12:14" x14ac:dyDescent="0.25">
      <c r="L1519" s="6"/>
      <c r="M1519" s="6"/>
      <c r="N1519" s="6"/>
    </row>
    <row r="1520" spans="12:14" x14ac:dyDescent="0.25">
      <c r="L1520" s="6"/>
      <c r="M1520" s="6"/>
      <c r="N1520" s="6"/>
    </row>
    <row r="1521" spans="12:14" x14ac:dyDescent="0.25">
      <c r="L1521" s="6"/>
      <c r="M1521" s="6"/>
      <c r="N1521" s="6"/>
    </row>
    <row r="1522" spans="12:14" x14ac:dyDescent="0.25">
      <c r="L1522" s="6"/>
      <c r="M1522" s="6"/>
      <c r="N1522" s="6"/>
    </row>
    <row r="1523" spans="12:14" x14ac:dyDescent="0.25">
      <c r="L1523" s="6"/>
      <c r="M1523" s="6"/>
      <c r="N1523" s="6"/>
    </row>
    <row r="1524" spans="12:14" x14ac:dyDescent="0.25">
      <c r="L1524" s="6"/>
      <c r="M1524" s="6"/>
      <c r="N1524" s="6"/>
    </row>
    <row r="1525" spans="12:14" x14ac:dyDescent="0.25">
      <c r="L1525" s="6"/>
      <c r="M1525" s="6"/>
      <c r="N1525" s="6"/>
    </row>
    <row r="1526" spans="12:14" x14ac:dyDescent="0.25">
      <c r="L1526" s="6"/>
      <c r="M1526" s="6"/>
      <c r="N1526" s="6"/>
    </row>
    <row r="1527" spans="12:14" x14ac:dyDescent="0.25">
      <c r="L1527" s="6"/>
      <c r="M1527" s="6"/>
      <c r="N1527" s="6"/>
    </row>
    <row r="1528" spans="12:14" x14ac:dyDescent="0.25">
      <c r="L1528" s="6"/>
      <c r="M1528" s="6"/>
      <c r="N1528" s="6"/>
    </row>
    <row r="1529" spans="12:14" x14ac:dyDescent="0.25">
      <c r="L1529" s="6"/>
      <c r="M1529" s="6"/>
      <c r="N1529" s="6"/>
    </row>
    <row r="1530" spans="12:14" x14ac:dyDescent="0.25">
      <c r="L1530" s="6"/>
      <c r="M1530" s="6"/>
      <c r="N1530" s="6"/>
    </row>
    <row r="1531" spans="12:14" x14ac:dyDescent="0.25">
      <c r="L1531" s="6"/>
      <c r="M1531" s="6"/>
      <c r="N1531" s="6"/>
    </row>
    <row r="1532" spans="12:14" x14ac:dyDescent="0.25">
      <c r="L1532" s="6"/>
      <c r="M1532" s="6"/>
      <c r="N1532" s="6"/>
    </row>
    <row r="1533" spans="12:14" x14ac:dyDescent="0.25">
      <c r="L1533" s="6"/>
      <c r="M1533" s="6"/>
      <c r="N1533" s="6"/>
    </row>
    <row r="1534" spans="12:14" x14ac:dyDescent="0.25">
      <c r="L1534" s="6"/>
      <c r="M1534" s="6"/>
      <c r="N1534" s="6"/>
    </row>
    <row r="1535" spans="12:14" x14ac:dyDescent="0.25">
      <c r="L1535" s="6"/>
      <c r="M1535" s="6"/>
      <c r="N1535" s="6"/>
    </row>
    <row r="1536" spans="12:14" x14ac:dyDescent="0.25">
      <c r="L1536" s="6"/>
      <c r="M1536" s="6"/>
      <c r="N1536" s="6"/>
    </row>
    <row r="1537" spans="12:14" x14ac:dyDescent="0.25">
      <c r="L1537" s="6"/>
      <c r="M1537" s="6"/>
      <c r="N1537" s="6"/>
    </row>
    <row r="1538" spans="12:14" x14ac:dyDescent="0.25">
      <c r="L1538" s="6"/>
      <c r="M1538" s="6"/>
      <c r="N1538" s="6"/>
    </row>
    <row r="1539" spans="12:14" x14ac:dyDescent="0.25">
      <c r="L1539" s="6"/>
      <c r="M1539" s="6"/>
      <c r="N1539" s="6"/>
    </row>
    <row r="1540" spans="12:14" x14ac:dyDescent="0.25">
      <c r="L1540" s="6"/>
      <c r="M1540" s="6"/>
      <c r="N1540" s="6"/>
    </row>
    <row r="1541" spans="12:14" x14ac:dyDescent="0.25">
      <c r="L1541" s="6"/>
      <c r="M1541" s="6"/>
      <c r="N1541" s="6"/>
    </row>
    <row r="1542" spans="12:14" x14ac:dyDescent="0.25">
      <c r="L1542" s="6"/>
      <c r="M1542" s="6"/>
      <c r="N1542" s="6"/>
    </row>
    <row r="1543" spans="12:14" x14ac:dyDescent="0.25">
      <c r="L1543" s="6"/>
      <c r="M1543" s="6"/>
      <c r="N1543" s="6"/>
    </row>
    <row r="1544" spans="12:14" x14ac:dyDescent="0.25">
      <c r="L1544" s="6"/>
      <c r="M1544" s="6"/>
      <c r="N1544" s="6"/>
    </row>
    <row r="1545" spans="12:14" x14ac:dyDescent="0.25">
      <c r="L1545" s="6"/>
      <c r="M1545" s="6"/>
      <c r="N1545" s="6"/>
    </row>
    <row r="1546" spans="12:14" x14ac:dyDescent="0.25">
      <c r="L1546" s="6"/>
      <c r="M1546" s="6"/>
      <c r="N1546" s="6"/>
    </row>
    <row r="1547" spans="12:14" x14ac:dyDescent="0.25">
      <c r="L1547" s="6"/>
      <c r="M1547" s="6"/>
      <c r="N1547" s="6"/>
    </row>
    <row r="1548" spans="12:14" x14ac:dyDescent="0.25">
      <c r="L1548" s="6"/>
      <c r="M1548" s="6"/>
      <c r="N1548" s="6"/>
    </row>
    <row r="1549" spans="12:14" x14ac:dyDescent="0.25">
      <c r="L1549" s="6"/>
      <c r="M1549" s="6"/>
      <c r="N1549" s="6"/>
    </row>
    <row r="1550" spans="12:14" x14ac:dyDescent="0.25">
      <c r="L1550" s="6"/>
      <c r="M1550" s="6"/>
      <c r="N1550" s="6"/>
    </row>
    <row r="1551" spans="12:14" x14ac:dyDescent="0.25">
      <c r="L1551" s="6"/>
      <c r="M1551" s="6"/>
      <c r="N1551" s="6"/>
    </row>
    <row r="1552" spans="12:14" x14ac:dyDescent="0.25">
      <c r="L1552" s="6"/>
      <c r="M1552" s="6"/>
      <c r="N1552" s="6"/>
    </row>
    <row r="1553" spans="12:14" x14ac:dyDescent="0.25">
      <c r="L1553" s="6"/>
      <c r="M1553" s="6"/>
      <c r="N1553" s="6"/>
    </row>
    <row r="1554" spans="12:14" x14ac:dyDescent="0.25">
      <c r="L1554" s="6"/>
      <c r="M1554" s="6"/>
      <c r="N1554" s="6"/>
    </row>
    <row r="1555" spans="12:14" x14ac:dyDescent="0.25">
      <c r="L1555" s="6"/>
      <c r="M1555" s="6"/>
      <c r="N1555" s="6"/>
    </row>
    <row r="1556" spans="12:14" x14ac:dyDescent="0.25">
      <c r="L1556" s="6"/>
      <c r="M1556" s="6"/>
      <c r="N1556" s="6"/>
    </row>
    <row r="1557" spans="12:14" x14ac:dyDescent="0.25">
      <c r="L1557" s="6"/>
      <c r="M1557" s="6"/>
      <c r="N1557" s="6"/>
    </row>
    <row r="1558" spans="12:14" x14ac:dyDescent="0.25">
      <c r="L1558" s="6"/>
      <c r="M1558" s="6"/>
      <c r="N1558" s="6"/>
    </row>
    <row r="1559" spans="12:14" x14ac:dyDescent="0.25">
      <c r="L1559" s="6"/>
      <c r="M1559" s="6"/>
      <c r="N1559" s="6"/>
    </row>
    <row r="1560" spans="12:14" x14ac:dyDescent="0.25">
      <c r="L1560" s="6"/>
      <c r="M1560" s="6"/>
      <c r="N1560" s="6"/>
    </row>
    <row r="1561" spans="12:14" x14ac:dyDescent="0.25">
      <c r="L1561" s="6"/>
      <c r="M1561" s="6"/>
      <c r="N1561" s="6"/>
    </row>
    <row r="1562" spans="12:14" x14ac:dyDescent="0.25">
      <c r="L1562" s="6"/>
      <c r="M1562" s="6"/>
      <c r="N1562" s="6"/>
    </row>
    <row r="1563" spans="12:14" x14ac:dyDescent="0.25">
      <c r="L1563" s="6"/>
      <c r="M1563" s="6"/>
      <c r="N1563" s="6"/>
    </row>
    <row r="1564" spans="12:14" x14ac:dyDescent="0.25">
      <c r="L1564" s="6"/>
      <c r="M1564" s="6"/>
      <c r="N1564" s="6"/>
    </row>
    <row r="1565" spans="12:14" x14ac:dyDescent="0.25">
      <c r="L1565" s="6"/>
      <c r="M1565" s="6"/>
      <c r="N1565" s="6"/>
    </row>
    <row r="1566" spans="12:14" x14ac:dyDescent="0.25">
      <c r="L1566" s="6"/>
      <c r="M1566" s="6"/>
      <c r="N1566" s="6"/>
    </row>
    <row r="1567" spans="12:14" x14ac:dyDescent="0.25">
      <c r="L1567" s="6"/>
      <c r="M1567" s="6"/>
      <c r="N1567" s="6"/>
    </row>
    <row r="1568" spans="12:14" x14ac:dyDescent="0.25">
      <c r="L1568" s="6"/>
      <c r="M1568" s="6"/>
      <c r="N1568" s="6"/>
    </row>
    <row r="1569" spans="12:14" x14ac:dyDescent="0.25">
      <c r="L1569" s="6"/>
      <c r="M1569" s="6"/>
      <c r="N1569" s="6"/>
    </row>
    <row r="1570" spans="12:14" x14ac:dyDescent="0.25">
      <c r="L1570" s="6"/>
      <c r="M1570" s="6"/>
      <c r="N1570" s="6"/>
    </row>
    <row r="1571" spans="12:14" x14ac:dyDescent="0.25">
      <c r="L1571" s="6"/>
      <c r="M1571" s="6"/>
      <c r="N1571" s="6"/>
    </row>
    <row r="1572" spans="12:14" x14ac:dyDescent="0.25">
      <c r="L1572" s="6"/>
      <c r="M1572" s="6"/>
      <c r="N1572" s="6"/>
    </row>
    <row r="1573" spans="12:14" x14ac:dyDescent="0.25">
      <c r="L1573" s="6"/>
      <c r="M1573" s="6"/>
      <c r="N1573" s="6"/>
    </row>
    <row r="1574" spans="12:14" x14ac:dyDescent="0.25">
      <c r="L1574" s="6"/>
      <c r="M1574" s="6"/>
      <c r="N1574" s="6"/>
    </row>
    <row r="1575" spans="12:14" x14ac:dyDescent="0.25">
      <c r="L1575" s="6"/>
      <c r="M1575" s="6"/>
      <c r="N1575" s="6"/>
    </row>
    <row r="1576" spans="12:14" x14ac:dyDescent="0.25">
      <c r="L1576" s="6"/>
      <c r="M1576" s="6"/>
      <c r="N1576" s="6"/>
    </row>
    <row r="1577" spans="12:14" x14ac:dyDescent="0.25">
      <c r="L1577" s="6"/>
      <c r="M1577" s="6"/>
      <c r="N1577" s="6"/>
    </row>
    <row r="1578" spans="12:14" x14ac:dyDescent="0.25">
      <c r="L1578" s="6"/>
      <c r="M1578" s="6"/>
      <c r="N1578" s="6"/>
    </row>
    <row r="1579" spans="12:14" x14ac:dyDescent="0.25">
      <c r="L1579" s="6"/>
      <c r="M1579" s="6"/>
      <c r="N1579" s="6"/>
    </row>
    <row r="1580" spans="12:14" x14ac:dyDescent="0.25">
      <c r="L1580" s="6"/>
      <c r="M1580" s="6"/>
      <c r="N1580" s="6"/>
    </row>
    <row r="1581" spans="12:14" x14ac:dyDescent="0.25">
      <c r="L1581" s="6"/>
      <c r="M1581" s="6"/>
      <c r="N1581" s="6"/>
    </row>
    <row r="1582" spans="12:14" x14ac:dyDescent="0.25">
      <c r="L1582" s="6"/>
      <c r="M1582" s="6"/>
      <c r="N1582" s="6"/>
    </row>
    <row r="1583" spans="12:14" x14ac:dyDescent="0.25">
      <c r="L1583" s="6"/>
      <c r="M1583" s="6"/>
      <c r="N1583" s="6"/>
    </row>
    <row r="1584" spans="12:14" x14ac:dyDescent="0.25">
      <c r="L1584" s="6"/>
      <c r="M1584" s="6"/>
      <c r="N1584" s="6"/>
    </row>
    <row r="1585" spans="12:14" x14ac:dyDescent="0.25">
      <c r="L1585" s="6"/>
      <c r="M1585" s="6"/>
      <c r="N1585" s="6"/>
    </row>
    <row r="1586" spans="12:14" x14ac:dyDescent="0.25">
      <c r="L1586" s="6"/>
      <c r="M1586" s="6"/>
      <c r="N1586" s="6"/>
    </row>
    <row r="1587" spans="12:14" x14ac:dyDescent="0.25">
      <c r="L1587" s="6"/>
      <c r="M1587" s="6"/>
      <c r="N1587" s="6"/>
    </row>
    <row r="1588" spans="12:14" x14ac:dyDescent="0.25">
      <c r="L1588" s="6"/>
      <c r="M1588" s="6"/>
      <c r="N1588" s="6"/>
    </row>
    <row r="1589" spans="12:14" x14ac:dyDescent="0.25">
      <c r="L1589" s="6"/>
      <c r="M1589" s="6"/>
      <c r="N1589" s="6"/>
    </row>
    <row r="1590" spans="12:14" x14ac:dyDescent="0.25">
      <c r="L1590" s="6"/>
      <c r="M1590" s="6"/>
      <c r="N1590" s="6"/>
    </row>
    <row r="1591" spans="12:14" x14ac:dyDescent="0.25">
      <c r="L1591" s="6"/>
      <c r="M1591" s="6"/>
      <c r="N1591" s="6"/>
    </row>
    <row r="1592" spans="12:14" x14ac:dyDescent="0.25">
      <c r="L1592" s="6"/>
      <c r="M1592" s="6"/>
      <c r="N1592" s="6"/>
    </row>
    <row r="1593" spans="12:14" x14ac:dyDescent="0.25">
      <c r="L1593" s="6"/>
      <c r="M1593" s="6"/>
      <c r="N1593" s="6"/>
    </row>
    <row r="1594" spans="12:14" x14ac:dyDescent="0.25">
      <c r="L1594" s="6"/>
      <c r="M1594" s="6"/>
      <c r="N1594" s="6"/>
    </row>
    <row r="1595" spans="12:14" x14ac:dyDescent="0.25">
      <c r="L1595" s="6"/>
      <c r="M1595" s="6"/>
      <c r="N1595" s="6"/>
    </row>
    <row r="1596" spans="12:14" x14ac:dyDescent="0.25">
      <c r="L1596" s="6"/>
      <c r="M1596" s="6"/>
      <c r="N1596" s="6"/>
    </row>
    <row r="1597" spans="12:14" x14ac:dyDescent="0.25">
      <c r="L1597" s="6"/>
      <c r="M1597" s="6"/>
      <c r="N1597" s="6"/>
    </row>
    <row r="1598" spans="12:14" x14ac:dyDescent="0.25">
      <c r="L1598" s="6"/>
      <c r="M1598" s="6"/>
      <c r="N1598" s="6"/>
    </row>
    <row r="1599" spans="12:14" x14ac:dyDescent="0.25">
      <c r="L1599" s="6"/>
      <c r="M1599" s="6"/>
      <c r="N1599" s="6"/>
    </row>
    <row r="1600" spans="12:14" x14ac:dyDescent="0.25">
      <c r="L1600" s="6"/>
      <c r="M1600" s="6"/>
      <c r="N1600" s="6"/>
    </row>
    <row r="1601" spans="12:14" x14ac:dyDescent="0.25">
      <c r="L1601" s="6"/>
      <c r="M1601" s="6"/>
      <c r="N1601" s="6"/>
    </row>
    <row r="1602" spans="12:14" x14ac:dyDescent="0.25">
      <c r="L1602" s="6"/>
      <c r="M1602" s="6"/>
      <c r="N1602" s="6"/>
    </row>
    <row r="1603" spans="12:14" x14ac:dyDescent="0.25">
      <c r="L1603" s="6"/>
      <c r="M1603" s="6"/>
      <c r="N1603" s="6"/>
    </row>
    <row r="1604" spans="12:14" x14ac:dyDescent="0.25">
      <c r="L1604" s="6"/>
      <c r="M1604" s="6"/>
      <c r="N1604" s="6"/>
    </row>
    <row r="1605" spans="12:14" x14ac:dyDescent="0.25">
      <c r="L1605" s="6"/>
      <c r="M1605" s="6"/>
      <c r="N1605" s="6"/>
    </row>
    <row r="1606" spans="12:14" x14ac:dyDescent="0.25">
      <c r="L1606" s="6"/>
      <c r="M1606" s="6"/>
      <c r="N1606" s="6"/>
    </row>
    <row r="1607" spans="12:14" x14ac:dyDescent="0.25">
      <c r="L1607" s="6"/>
      <c r="M1607" s="6"/>
      <c r="N1607" s="6"/>
    </row>
    <row r="1608" spans="12:14" x14ac:dyDescent="0.25">
      <c r="L1608" s="6"/>
      <c r="M1608" s="6"/>
      <c r="N1608" s="6"/>
    </row>
    <row r="1609" spans="12:14" x14ac:dyDescent="0.25">
      <c r="L1609" s="6"/>
      <c r="M1609" s="6"/>
      <c r="N1609" s="6"/>
    </row>
    <row r="1610" spans="12:14" x14ac:dyDescent="0.25">
      <c r="L1610" s="6"/>
      <c r="M1610" s="6"/>
      <c r="N1610" s="6"/>
    </row>
    <row r="1611" spans="12:14" x14ac:dyDescent="0.25">
      <c r="L1611" s="6"/>
      <c r="M1611" s="6"/>
      <c r="N1611" s="6"/>
    </row>
    <row r="1612" spans="12:14" x14ac:dyDescent="0.25">
      <c r="L1612" s="6"/>
      <c r="M1612" s="6"/>
      <c r="N1612" s="6"/>
    </row>
    <row r="1613" spans="12:14" x14ac:dyDescent="0.25">
      <c r="L1613" s="6"/>
      <c r="M1613" s="6"/>
      <c r="N1613" s="6"/>
    </row>
    <row r="1614" spans="12:14" x14ac:dyDescent="0.25">
      <c r="L1614" s="6"/>
      <c r="M1614" s="6"/>
      <c r="N1614" s="6"/>
    </row>
    <row r="1615" spans="12:14" x14ac:dyDescent="0.25">
      <c r="L1615" s="6"/>
      <c r="M1615" s="6"/>
      <c r="N1615" s="6"/>
    </row>
    <row r="1616" spans="12:14" x14ac:dyDescent="0.25">
      <c r="L1616" s="6"/>
      <c r="M1616" s="6"/>
      <c r="N1616" s="6"/>
    </row>
    <row r="1617" spans="12:14" x14ac:dyDescent="0.25">
      <c r="L1617" s="6"/>
      <c r="M1617" s="6"/>
      <c r="N1617" s="6"/>
    </row>
    <row r="1618" spans="12:14" x14ac:dyDescent="0.25">
      <c r="L1618" s="6"/>
      <c r="M1618" s="6"/>
      <c r="N1618" s="6"/>
    </row>
    <row r="1619" spans="12:14" x14ac:dyDescent="0.25">
      <c r="L1619" s="6"/>
      <c r="M1619" s="6"/>
      <c r="N1619" s="6"/>
    </row>
    <row r="1620" spans="12:14" x14ac:dyDescent="0.25">
      <c r="L1620" s="6"/>
      <c r="M1620" s="6"/>
      <c r="N1620" s="6"/>
    </row>
    <row r="1621" spans="12:14" x14ac:dyDescent="0.25">
      <c r="L1621" s="6"/>
      <c r="M1621" s="6"/>
      <c r="N1621" s="6"/>
    </row>
    <row r="1622" spans="12:14" x14ac:dyDescent="0.25">
      <c r="L1622" s="6"/>
      <c r="M1622" s="6"/>
      <c r="N1622" s="6"/>
    </row>
    <row r="1623" spans="12:14" x14ac:dyDescent="0.25">
      <c r="L1623" s="6"/>
      <c r="M1623" s="6"/>
      <c r="N1623" s="6"/>
    </row>
    <row r="1624" spans="12:14" x14ac:dyDescent="0.25">
      <c r="L1624" s="6"/>
      <c r="M1624" s="6"/>
      <c r="N1624" s="6"/>
    </row>
    <row r="1625" spans="12:14" x14ac:dyDescent="0.25">
      <c r="L1625" s="6"/>
      <c r="M1625" s="6"/>
      <c r="N1625" s="6"/>
    </row>
    <row r="1626" spans="12:14" x14ac:dyDescent="0.25">
      <c r="L1626" s="6"/>
      <c r="M1626" s="6"/>
      <c r="N1626" s="6"/>
    </row>
    <row r="1627" spans="12:14" x14ac:dyDescent="0.25">
      <c r="L1627" s="6"/>
      <c r="M1627" s="6"/>
      <c r="N1627" s="6"/>
    </row>
    <row r="1628" spans="12:14" x14ac:dyDescent="0.25">
      <c r="L1628" s="6"/>
      <c r="M1628" s="6"/>
      <c r="N1628" s="6"/>
    </row>
    <row r="1629" spans="12:14" x14ac:dyDescent="0.25">
      <c r="L1629" s="6"/>
      <c r="M1629" s="6"/>
      <c r="N1629" s="6"/>
    </row>
    <row r="1630" spans="12:14" x14ac:dyDescent="0.25">
      <c r="L1630" s="6"/>
      <c r="M1630" s="6"/>
      <c r="N1630" s="6"/>
    </row>
    <row r="1631" spans="12:14" x14ac:dyDescent="0.25">
      <c r="L1631" s="6"/>
      <c r="M1631" s="6"/>
      <c r="N1631" s="6"/>
    </row>
    <row r="1632" spans="12:14" x14ac:dyDescent="0.25">
      <c r="L1632" s="6"/>
      <c r="M1632" s="6"/>
      <c r="N1632" s="6"/>
    </row>
    <row r="1633" spans="12:14" x14ac:dyDescent="0.25">
      <c r="L1633" s="6"/>
      <c r="M1633" s="6"/>
      <c r="N1633" s="6"/>
    </row>
    <row r="1634" spans="12:14" x14ac:dyDescent="0.25">
      <c r="L1634" s="6"/>
      <c r="M1634" s="6"/>
      <c r="N1634" s="6"/>
    </row>
    <row r="1635" spans="12:14" x14ac:dyDescent="0.25">
      <c r="L1635" s="6"/>
      <c r="M1635" s="6"/>
      <c r="N1635" s="6"/>
    </row>
    <row r="1636" spans="12:14" x14ac:dyDescent="0.25">
      <c r="L1636" s="6"/>
      <c r="M1636" s="6"/>
      <c r="N1636" s="6"/>
    </row>
    <row r="1637" spans="12:14" x14ac:dyDescent="0.25">
      <c r="L1637" s="6"/>
      <c r="M1637" s="6"/>
      <c r="N1637" s="6"/>
    </row>
    <row r="1638" spans="12:14" x14ac:dyDescent="0.25">
      <c r="L1638" s="6"/>
      <c r="M1638" s="6"/>
      <c r="N1638" s="6"/>
    </row>
    <row r="1639" spans="12:14" x14ac:dyDescent="0.25">
      <c r="L1639" s="6"/>
      <c r="M1639" s="6"/>
      <c r="N1639" s="6"/>
    </row>
    <row r="1640" spans="12:14" x14ac:dyDescent="0.25">
      <c r="L1640" s="6"/>
      <c r="M1640" s="6"/>
      <c r="N1640" s="6"/>
    </row>
    <row r="1641" spans="12:14" x14ac:dyDescent="0.25">
      <c r="L1641" s="6"/>
      <c r="M1641" s="6"/>
      <c r="N1641" s="6"/>
    </row>
    <row r="1642" spans="12:14" x14ac:dyDescent="0.25">
      <c r="L1642" s="6"/>
      <c r="M1642" s="6"/>
      <c r="N1642" s="6"/>
    </row>
    <row r="1643" spans="12:14" x14ac:dyDescent="0.25">
      <c r="L1643" s="6"/>
      <c r="M1643" s="6"/>
      <c r="N1643" s="6"/>
    </row>
    <row r="1644" spans="12:14" x14ac:dyDescent="0.25">
      <c r="L1644" s="6"/>
      <c r="M1644" s="6"/>
      <c r="N1644" s="6"/>
    </row>
    <row r="1645" spans="12:14" x14ac:dyDescent="0.25">
      <c r="L1645" s="6"/>
      <c r="M1645" s="6"/>
      <c r="N1645" s="6"/>
    </row>
    <row r="1646" spans="12:14" x14ac:dyDescent="0.25">
      <c r="L1646" s="6"/>
      <c r="M1646" s="6"/>
      <c r="N1646" s="6"/>
    </row>
    <row r="1647" spans="12:14" x14ac:dyDescent="0.25">
      <c r="L1647" s="6"/>
      <c r="M1647" s="6"/>
      <c r="N1647" s="6"/>
    </row>
    <row r="1648" spans="12:14" x14ac:dyDescent="0.25">
      <c r="L1648" s="6"/>
      <c r="M1648" s="6"/>
      <c r="N1648" s="6"/>
    </row>
    <row r="1649" spans="12:14" x14ac:dyDescent="0.25">
      <c r="L1649" s="6"/>
      <c r="M1649" s="6"/>
      <c r="N1649" s="6"/>
    </row>
    <row r="1650" spans="12:14" x14ac:dyDescent="0.25">
      <c r="L1650" s="6"/>
      <c r="M1650" s="6"/>
      <c r="N1650" s="6"/>
    </row>
    <row r="1651" spans="12:14" x14ac:dyDescent="0.25">
      <c r="L1651" s="6"/>
      <c r="M1651" s="6"/>
      <c r="N1651" s="6"/>
    </row>
    <row r="1652" spans="12:14" x14ac:dyDescent="0.25">
      <c r="L1652" s="6"/>
      <c r="M1652" s="6"/>
      <c r="N1652" s="6"/>
    </row>
    <row r="1653" spans="12:14" x14ac:dyDescent="0.25">
      <c r="L1653" s="6"/>
      <c r="M1653" s="6"/>
      <c r="N1653" s="6"/>
    </row>
    <row r="1654" spans="12:14" x14ac:dyDescent="0.25">
      <c r="L1654" s="6"/>
      <c r="M1654" s="6"/>
      <c r="N1654" s="6"/>
    </row>
    <row r="1655" spans="12:14" x14ac:dyDescent="0.25">
      <c r="L1655" s="6"/>
      <c r="M1655" s="6"/>
      <c r="N1655" s="6"/>
    </row>
    <row r="1656" spans="12:14" x14ac:dyDescent="0.25">
      <c r="L1656" s="6"/>
      <c r="M1656" s="6"/>
      <c r="N1656" s="6"/>
    </row>
    <row r="1657" spans="12:14" x14ac:dyDescent="0.25">
      <c r="L1657" s="6"/>
      <c r="M1657" s="6"/>
      <c r="N1657" s="6"/>
    </row>
    <row r="1658" spans="12:14" x14ac:dyDescent="0.25">
      <c r="L1658" s="6"/>
      <c r="M1658" s="6"/>
      <c r="N1658" s="6"/>
    </row>
    <row r="1659" spans="12:14" x14ac:dyDescent="0.25">
      <c r="L1659" s="6"/>
      <c r="M1659" s="6"/>
      <c r="N1659" s="6"/>
    </row>
    <row r="1660" spans="12:14" x14ac:dyDescent="0.25">
      <c r="L1660" s="6"/>
      <c r="M1660" s="6"/>
      <c r="N1660" s="6"/>
    </row>
    <row r="1661" spans="12:14" x14ac:dyDescent="0.25">
      <c r="L1661" s="6"/>
      <c r="M1661" s="6"/>
      <c r="N1661" s="6"/>
    </row>
    <row r="1662" spans="12:14" x14ac:dyDescent="0.25">
      <c r="L1662" s="6"/>
      <c r="M1662" s="6"/>
      <c r="N1662" s="6"/>
    </row>
    <row r="1663" spans="12:14" x14ac:dyDescent="0.25">
      <c r="L1663" s="6"/>
      <c r="M1663" s="6"/>
      <c r="N1663" s="6"/>
    </row>
    <row r="1664" spans="12:14" x14ac:dyDescent="0.25">
      <c r="L1664" s="6"/>
      <c r="M1664" s="6"/>
      <c r="N1664" s="6"/>
    </row>
    <row r="1665" spans="12:14" x14ac:dyDescent="0.25">
      <c r="L1665" s="6"/>
      <c r="M1665" s="6"/>
      <c r="N1665" s="6"/>
    </row>
    <row r="1666" spans="12:14" x14ac:dyDescent="0.25">
      <c r="L1666" s="6"/>
      <c r="M1666" s="6"/>
      <c r="N1666" s="6"/>
    </row>
    <row r="1667" spans="12:14" x14ac:dyDescent="0.25">
      <c r="L1667" s="6"/>
      <c r="M1667" s="6"/>
      <c r="N1667" s="6"/>
    </row>
    <row r="1668" spans="12:14" x14ac:dyDescent="0.25">
      <c r="L1668" s="6"/>
      <c r="M1668" s="6"/>
      <c r="N1668" s="6"/>
    </row>
    <row r="1669" spans="12:14" x14ac:dyDescent="0.25">
      <c r="L1669" s="6"/>
      <c r="M1669" s="6"/>
      <c r="N1669" s="6"/>
    </row>
    <row r="1670" spans="12:14" x14ac:dyDescent="0.25">
      <c r="L1670" s="6"/>
      <c r="M1670" s="6"/>
      <c r="N1670" s="6"/>
    </row>
    <row r="1671" spans="12:14" x14ac:dyDescent="0.25">
      <c r="L1671" s="6"/>
      <c r="M1671" s="6"/>
      <c r="N1671" s="6"/>
    </row>
    <row r="1672" spans="12:14" x14ac:dyDescent="0.25">
      <c r="L1672" s="6"/>
      <c r="M1672" s="6"/>
      <c r="N1672" s="6"/>
    </row>
    <row r="1673" spans="12:14" x14ac:dyDescent="0.25">
      <c r="L1673" s="6"/>
      <c r="M1673" s="6"/>
      <c r="N1673" s="6"/>
    </row>
    <row r="1674" spans="12:14" x14ac:dyDescent="0.25">
      <c r="L1674" s="6"/>
      <c r="M1674" s="6"/>
      <c r="N1674" s="6"/>
    </row>
    <row r="1675" spans="12:14" x14ac:dyDescent="0.25">
      <c r="L1675" s="6"/>
      <c r="M1675" s="6"/>
      <c r="N1675" s="6"/>
    </row>
    <row r="1676" spans="12:14" x14ac:dyDescent="0.25">
      <c r="L1676" s="6"/>
      <c r="M1676" s="6"/>
      <c r="N1676" s="6"/>
    </row>
    <row r="1677" spans="12:14" x14ac:dyDescent="0.25">
      <c r="L1677" s="6"/>
      <c r="M1677" s="6"/>
      <c r="N1677" s="6"/>
    </row>
    <row r="1678" spans="12:14" x14ac:dyDescent="0.25">
      <c r="L1678" s="6"/>
      <c r="M1678" s="6"/>
      <c r="N1678" s="6"/>
    </row>
    <row r="1679" spans="12:14" x14ac:dyDescent="0.25">
      <c r="L1679" s="6"/>
      <c r="M1679" s="6"/>
      <c r="N1679" s="6"/>
    </row>
    <row r="1680" spans="12:14" x14ac:dyDescent="0.25">
      <c r="L1680" s="6"/>
      <c r="M1680" s="6"/>
      <c r="N1680" s="6"/>
    </row>
    <row r="1681" spans="12:14" x14ac:dyDescent="0.25">
      <c r="L1681" s="6"/>
      <c r="M1681" s="6"/>
      <c r="N1681" s="6"/>
    </row>
    <row r="1682" spans="12:14" x14ac:dyDescent="0.25">
      <c r="L1682" s="6"/>
      <c r="M1682" s="6"/>
      <c r="N1682" s="6"/>
    </row>
    <row r="1683" spans="12:14" x14ac:dyDescent="0.25">
      <c r="L1683" s="6"/>
      <c r="M1683" s="6"/>
      <c r="N1683" s="6"/>
    </row>
    <row r="1684" spans="12:14" x14ac:dyDescent="0.25">
      <c r="L1684" s="6"/>
      <c r="M1684" s="6"/>
      <c r="N1684" s="6"/>
    </row>
    <row r="1685" spans="12:14" x14ac:dyDescent="0.25">
      <c r="L1685" s="6"/>
      <c r="M1685" s="6"/>
      <c r="N1685" s="6"/>
    </row>
    <row r="1686" spans="12:14" x14ac:dyDescent="0.25">
      <c r="L1686" s="6"/>
      <c r="M1686" s="6"/>
      <c r="N1686" s="6"/>
    </row>
    <row r="1687" spans="12:14" x14ac:dyDescent="0.25">
      <c r="L1687" s="6"/>
      <c r="M1687" s="6"/>
      <c r="N1687" s="6"/>
    </row>
    <row r="1688" spans="12:14" x14ac:dyDescent="0.25">
      <c r="L1688" s="6"/>
      <c r="M1688" s="6"/>
      <c r="N1688" s="6"/>
    </row>
    <row r="1689" spans="12:14" x14ac:dyDescent="0.25">
      <c r="L1689" s="6"/>
      <c r="M1689" s="6"/>
      <c r="N1689" s="6"/>
    </row>
    <row r="1690" spans="12:14" x14ac:dyDescent="0.25">
      <c r="L1690" s="6"/>
      <c r="M1690" s="6"/>
      <c r="N1690" s="6"/>
    </row>
    <row r="1691" spans="12:14" x14ac:dyDescent="0.25">
      <c r="L1691" s="6"/>
      <c r="M1691" s="6"/>
      <c r="N1691" s="6"/>
    </row>
    <row r="1692" spans="12:14" x14ac:dyDescent="0.25">
      <c r="L1692" s="6"/>
      <c r="M1692" s="6"/>
      <c r="N1692" s="6"/>
    </row>
    <row r="1693" spans="12:14" x14ac:dyDescent="0.25">
      <c r="L1693" s="6"/>
      <c r="M1693" s="6"/>
      <c r="N1693" s="6"/>
    </row>
    <row r="1694" spans="12:14" x14ac:dyDescent="0.25">
      <c r="L1694" s="6"/>
      <c r="M1694" s="6"/>
      <c r="N1694" s="6"/>
    </row>
    <row r="1695" spans="12:14" x14ac:dyDescent="0.25">
      <c r="L1695" s="6"/>
      <c r="M1695" s="6"/>
      <c r="N1695" s="6"/>
    </row>
    <row r="1696" spans="12:14" x14ac:dyDescent="0.25">
      <c r="L1696" s="6"/>
      <c r="M1696" s="6"/>
      <c r="N1696" s="6"/>
    </row>
    <row r="1697" spans="12:14" x14ac:dyDescent="0.25">
      <c r="L1697" s="6"/>
      <c r="M1697" s="6"/>
      <c r="N1697" s="6"/>
    </row>
    <row r="1698" spans="12:14" x14ac:dyDescent="0.25">
      <c r="L1698" s="6"/>
      <c r="M1698" s="6"/>
      <c r="N1698" s="6"/>
    </row>
    <row r="1699" spans="12:14" x14ac:dyDescent="0.25">
      <c r="L1699" s="6"/>
      <c r="M1699" s="6"/>
      <c r="N1699" s="6"/>
    </row>
    <row r="1700" spans="12:14" x14ac:dyDescent="0.25">
      <c r="L1700" s="6"/>
      <c r="M1700" s="6"/>
      <c r="N1700" s="6"/>
    </row>
    <row r="1701" spans="12:14" x14ac:dyDescent="0.25">
      <c r="L1701" s="6"/>
      <c r="M1701" s="6"/>
      <c r="N1701" s="6"/>
    </row>
    <row r="1702" spans="12:14" x14ac:dyDescent="0.25">
      <c r="L1702" s="6"/>
      <c r="M1702" s="6"/>
      <c r="N1702" s="6"/>
    </row>
    <row r="1703" spans="12:14" x14ac:dyDescent="0.25">
      <c r="L1703" s="6"/>
      <c r="M1703" s="6"/>
      <c r="N1703" s="6"/>
    </row>
    <row r="1704" spans="12:14" x14ac:dyDescent="0.25">
      <c r="L1704" s="6"/>
      <c r="M1704" s="6"/>
      <c r="N1704" s="6"/>
    </row>
    <row r="1705" spans="12:14" x14ac:dyDescent="0.25">
      <c r="L1705" s="6"/>
      <c r="M1705" s="6"/>
      <c r="N1705" s="6"/>
    </row>
    <row r="1706" spans="12:14" x14ac:dyDescent="0.25">
      <c r="L1706" s="6"/>
      <c r="M1706" s="6"/>
      <c r="N1706" s="6"/>
    </row>
    <row r="1707" spans="12:14" x14ac:dyDescent="0.25">
      <c r="L1707" s="6"/>
      <c r="M1707" s="6"/>
      <c r="N1707" s="6"/>
    </row>
    <row r="1708" spans="12:14" x14ac:dyDescent="0.25">
      <c r="L1708" s="6"/>
      <c r="M1708" s="6"/>
      <c r="N1708" s="6"/>
    </row>
    <row r="1709" spans="12:14" x14ac:dyDescent="0.25">
      <c r="L1709" s="6"/>
      <c r="M1709" s="6"/>
      <c r="N1709" s="6"/>
    </row>
    <row r="1710" spans="12:14" x14ac:dyDescent="0.25">
      <c r="L1710" s="6"/>
      <c r="M1710" s="6"/>
      <c r="N1710" s="6"/>
    </row>
    <row r="1711" spans="12:14" x14ac:dyDescent="0.25">
      <c r="L1711" s="6"/>
      <c r="M1711" s="6"/>
      <c r="N1711" s="6"/>
    </row>
    <row r="1712" spans="12:14" x14ac:dyDescent="0.25">
      <c r="L1712" s="6"/>
      <c r="M1712" s="6"/>
      <c r="N1712" s="6"/>
    </row>
    <row r="1713" spans="12:14" x14ac:dyDescent="0.25">
      <c r="L1713" s="6"/>
      <c r="M1713" s="6"/>
      <c r="N1713" s="6"/>
    </row>
    <row r="1714" spans="12:14" x14ac:dyDescent="0.25">
      <c r="L1714" s="6"/>
      <c r="M1714" s="6"/>
      <c r="N1714" s="6"/>
    </row>
    <row r="1715" spans="12:14" x14ac:dyDescent="0.25">
      <c r="L1715" s="6"/>
      <c r="M1715" s="6"/>
      <c r="N1715" s="6"/>
    </row>
    <row r="1716" spans="12:14" x14ac:dyDescent="0.25">
      <c r="L1716" s="6"/>
      <c r="M1716" s="6"/>
      <c r="N1716" s="6"/>
    </row>
    <row r="1717" spans="12:14" x14ac:dyDescent="0.25">
      <c r="L1717" s="6"/>
      <c r="M1717" s="6"/>
      <c r="N1717" s="6"/>
    </row>
    <row r="1718" spans="12:14" x14ac:dyDescent="0.25">
      <c r="L1718" s="6"/>
      <c r="M1718" s="6"/>
      <c r="N1718" s="6"/>
    </row>
    <row r="1719" spans="12:14" x14ac:dyDescent="0.25">
      <c r="L1719" s="6"/>
      <c r="M1719" s="6"/>
      <c r="N1719" s="6"/>
    </row>
    <row r="1720" spans="12:14" x14ac:dyDescent="0.25">
      <c r="L1720" s="6"/>
      <c r="M1720" s="6"/>
      <c r="N1720" s="6"/>
    </row>
    <row r="1721" spans="12:14" x14ac:dyDescent="0.25">
      <c r="L1721" s="6"/>
      <c r="M1721" s="6"/>
      <c r="N1721" s="6"/>
    </row>
    <row r="1722" spans="12:14" x14ac:dyDescent="0.25">
      <c r="L1722" s="6"/>
      <c r="M1722" s="6"/>
      <c r="N1722" s="6"/>
    </row>
    <row r="1723" spans="12:14" x14ac:dyDescent="0.25">
      <c r="L1723" s="6"/>
      <c r="M1723" s="6"/>
      <c r="N1723" s="6"/>
    </row>
    <row r="1724" spans="12:14" x14ac:dyDescent="0.25">
      <c r="L1724" s="6"/>
      <c r="M1724" s="6"/>
      <c r="N1724" s="6"/>
    </row>
    <row r="1725" spans="12:14" x14ac:dyDescent="0.25">
      <c r="L1725" s="6"/>
      <c r="M1725" s="6"/>
      <c r="N1725" s="6"/>
    </row>
    <row r="1726" spans="12:14" x14ac:dyDescent="0.25">
      <c r="L1726" s="6"/>
      <c r="M1726" s="6"/>
      <c r="N1726" s="6"/>
    </row>
    <row r="1727" spans="12:14" x14ac:dyDescent="0.25">
      <c r="L1727" s="6"/>
      <c r="M1727" s="6"/>
      <c r="N1727" s="6"/>
    </row>
    <row r="1728" spans="12:14" x14ac:dyDescent="0.25">
      <c r="L1728" s="6"/>
      <c r="M1728" s="6"/>
      <c r="N1728" s="6"/>
    </row>
    <row r="1729" spans="12:14" x14ac:dyDescent="0.25">
      <c r="L1729" s="6"/>
      <c r="M1729" s="6"/>
      <c r="N1729" s="6"/>
    </row>
    <row r="1730" spans="12:14" x14ac:dyDescent="0.25">
      <c r="L1730" s="6"/>
      <c r="M1730" s="6"/>
      <c r="N1730" s="6"/>
    </row>
    <row r="1731" spans="12:14" x14ac:dyDescent="0.25">
      <c r="L1731" s="6"/>
      <c r="M1731" s="6"/>
      <c r="N1731" s="6"/>
    </row>
    <row r="1732" spans="12:14" x14ac:dyDescent="0.25">
      <c r="L1732" s="6"/>
      <c r="M1732" s="6"/>
      <c r="N1732" s="6"/>
    </row>
    <row r="1733" spans="12:14" x14ac:dyDescent="0.25">
      <c r="L1733" s="6"/>
      <c r="M1733" s="6"/>
      <c r="N1733" s="6"/>
    </row>
    <row r="1734" spans="12:14" x14ac:dyDescent="0.25">
      <c r="L1734" s="6"/>
      <c r="M1734" s="6"/>
      <c r="N1734" s="6"/>
    </row>
    <row r="1735" spans="12:14" x14ac:dyDescent="0.25">
      <c r="L1735" s="6"/>
      <c r="M1735" s="6"/>
      <c r="N1735" s="6"/>
    </row>
    <row r="1736" spans="12:14" x14ac:dyDescent="0.25">
      <c r="L1736" s="6"/>
      <c r="M1736" s="6"/>
      <c r="N1736" s="6"/>
    </row>
    <row r="1737" spans="12:14" x14ac:dyDescent="0.25">
      <c r="L1737" s="6"/>
      <c r="M1737" s="6"/>
      <c r="N1737" s="6"/>
    </row>
    <row r="1738" spans="12:14" x14ac:dyDescent="0.25">
      <c r="L1738" s="6"/>
      <c r="M1738" s="6"/>
      <c r="N1738" s="6"/>
    </row>
    <row r="1739" spans="12:14" x14ac:dyDescent="0.25">
      <c r="L1739" s="6"/>
      <c r="M1739" s="6"/>
      <c r="N1739" s="6"/>
    </row>
    <row r="1740" spans="12:14" x14ac:dyDescent="0.25">
      <c r="L1740" s="6"/>
      <c r="M1740" s="6"/>
      <c r="N1740" s="6"/>
    </row>
    <row r="1741" spans="12:14" x14ac:dyDescent="0.25">
      <c r="L1741" s="6"/>
      <c r="M1741" s="6"/>
      <c r="N1741" s="6"/>
    </row>
    <row r="1742" spans="12:14" x14ac:dyDescent="0.25">
      <c r="L1742" s="6"/>
      <c r="M1742" s="6"/>
      <c r="N1742" s="6"/>
    </row>
    <row r="1743" spans="12:14" x14ac:dyDescent="0.25">
      <c r="L1743" s="6"/>
      <c r="M1743" s="6"/>
      <c r="N1743" s="6"/>
    </row>
    <row r="1744" spans="12:14" x14ac:dyDescent="0.25">
      <c r="L1744" s="6"/>
      <c r="M1744" s="6"/>
      <c r="N1744" s="6"/>
    </row>
    <row r="1745" spans="12:14" x14ac:dyDescent="0.25">
      <c r="L1745" s="6"/>
      <c r="M1745" s="6"/>
      <c r="N1745" s="6"/>
    </row>
    <row r="1746" spans="12:14" x14ac:dyDescent="0.25">
      <c r="L1746" s="6"/>
      <c r="M1746" s="6"/>
      <c r="N1746" s="6"/>
    </row>
    <row r="1747" spans="12:14" x14ac:dyDescent="0.25">
      <c r="L1747" s="6"/>
      <c r="M1747" s="6"/>
      <c r="N1747" s="6"/>
    </row>
    <row r="1748" spans="12:14" x14ac:dyDescent="0.25">
      <c r="L1748" s="6"/>
      <c r="M1748" s="6"/>
      <c r="N1748" s="6"/>
    </row>
    <row r="1749" spans="12:14" x14ac:dyDescent="0.25">
      <c r="L1749" s="6"/>
      <c r="M1749" s="6"/>
      <c r="N1749" s="6"/>
    </row>
    <row r="1750" spans="12:14" x14ac:dyDescent="0.25">
      <c r="L1750" s="6"/>
      <c r="M1750" s="6"/>
      <c r="N1750" s="6"/>
    </row>
    <row r="1751" spans="12:14" x14ac:dyDescent="0.25">
      <c r="L1751" s="6"/>
      <c r="M1751" s="6"/>
      <c r="N1751" s="6"/>
    </row>
    <row r="1752" spans="12:14" x14ac:dyDescent="0.25">
      <c r="L1752" s="6"/>
      <c r="M1752" s="6"/>
      <c r="N1752" s="6"/>
    </row>
    <row r="1753" spans="12:14" x14ac:dyDescent="0.25">
      <c r="L1753" s="6"/>
      <c r="M1753" s="6"/>
      <c r="N1753" s="6"/>
    </row>
    <row r="1754" spans="12:14" x14ac:dyDescent="0.25">
      <c r="L1754" s="6"/>
      <c r="M1754" s="6"/>
      <c r="N1754" s="6"/>
    </row>
    <row r="1755" spans="12:14" x14ac:dyDescent="0.25">
      <c r="L1755" s="6"/>
      <c r="M1755" s="6"/>
      <c r="N1755" s="6"/>
    </row>
    <row r="1756" spans="12:14" x14ac:dyDescent="0.25">
      <c r="L1756" s="6"/>
      <c r="M1756" s="6"/>
      <c r="N1756" s="6"/>
    </row>
    <row r="1757" spans="12:14" x14ac:dyDescent="0.25">
      <c r="L1757" s="6"/>
      <c r="M1757" s="6"/>
      <c r="N1757" s="6"/>
    </row>
    <row r="1758" spans="12:14" x14ac:dyDescent="0.25">
      <c r="L1758" s="6"/>
      <c r="M1758" s="6"/>
      <c r="N1758" s="6"/>
    </row>
    <row r="1759" spans="12:14" x14ac:dyDescent="0.25">
      <c r="L1759" s="6"/>
      <c r="M1759" s="6"/>
      <c r="N1759" s="6"/>
    </row>
    <row r="1760" spans="12:14" x14ac:dyDescent="0.25">
      <c r="L1760" s="6"/>
      <c r="M1760" s="6"/>
      <c r="N1760" s="6"/>
    </row>
    <row r="1761" spans="12:14" x14ac:dyDescent="0.25">
      <c r="L1761" s="6"/>
      <c r="M1761" s="6"/>
      <c r="N1761" s="6"/>
    </row>
    <row r="1762" spans="12:14" x14ac:dyDescent="0.25">
      <c r="L1762" s="6"/>
      <c r="M1762" s="6"/>
      <c r="N1762" s="6"/>
    </row>
    <row r="1763" spans="12:14" x14ac:dyDescent="0.25">
      <c r="L1763" s="6"/>
      <c r="M1763" s="6"/>
      <c r="N1763" s="6"/>
    </row>
    <row r="1764" spans="12:14" x14ac:dyDescent="0.25">
      <c r="L1764" s="6"/>
      <c r="M1764" s="6"/>
      <c r="N1764" s="6"/>
    </row>
    <row r="1765" spans="12:14" x14ac:dyDescent="0.25">
      <c r="L1765" s="6"/>
      <c r="M1765" s="6"/>
      <c r="N1765" s="6"/>
    </row>
    <row r="1766" spans="12:14" x14ac:dyDescent="0.25">
      <c r="L1766" s="6"/>
      <c r="M1766" s="6"/>
      <c r="N1766" s="6"/>
    </row>
    <row r="1767" spans="12:14" x14ac:dyDescent="0.25">
      <c r="L1767" s="6"/>
      <c r="M1767" s="6"/>
      <c r="N1767" s="6"/>
    </row>
    <row r="1768" spans="12:14" x14ac:dyDescent="0.25">
      <c r="L1768" s="6"/>
      <c r="M1768" s="6"/>
      <c r="N1768" s="6"/>
    </row>
    <row r="1769" spans="12:14" x14ac:dyDescent="0.25">
      <c r="L1769" s="6"/>
      <c r="M1769" s="6"/>
      <c r="N1769" s="6"/>
    </row>
    <row r="1770" spans="12:14" x14ac:dyDescent="0.25">
      <c r="L1770" s="6"/>
      <c r="M1770" s="6"/>
      <c r="N1770" s="6"/>
    </row>
    <row r="1771" spans="12:14" x14ac:dyDescent="0.25">
      <c r="L1771" s="6"/>
      <c r="M1771" s="6"/>
      <c r="N1771" s="6"/>
    </row>
    <row r="1772" spans="12:14" x14ac:dyDescent="0.25">
      <c r="L1772" s="6"/>
      <c r="M1772" s="6"/>
      <c r="N1772" s="6"/>
    </row>
    <row r="1773" spans="12:14" x14ac:dyDescent="0.25">
      <c r="L1773" s="6"/>
      <c r="M1773" s="6"/>
      <c r="N1773" s="6"/>
    </row>
    <row r="1774" spans="12:14" x14ac:dyDescent="0.25">
      <c r="L1774" s="6"/>
      <c r="M1774" s="6"/>
      <c r="N1774" s="6"/>
    </row>
    <row r="1775" spans="12:14" x14ac:dyDescent="0.25">
      <c r="L1775" s="6"/>
      <c r="M1775" s="6"/>
      <c r="N1775" s="6"/>
    </row>
    <row r="1776" spans="12:14" x14ac:dyDescent="0.25">
      <c r="L1776" s="6"/>
      <c r="M1776" s="6"/>
      <c r="N1776" s="6"/>
    </row>
    <row r="1777" spans="12:14" x14ac:dyDescent="0.25">
      <c r="L1777" s="6"/>
      <c r="M1777" s="6"/>
      <c r="N1777" s="6"/>
    </row>
    <row r="1778" spans="12:14" x14ac:dyDescent="0.25">
      <c r="L1778" s="6"/>
      <c r="M1778" s="6"/>
      <c r="N1778" s="6"/>
    </row>
    <row r="1779" spans="12:14" x14ac:dyDescent="0.25">
      <c r="L1779" s="6"/>
      <c r="M1779" s="6"/>
      <c r="N1779" s="6"/>
    </row>
    <row r="1780" spans="12:14" x14ac:dyDescent="0.25">
      <c r="L1780" s="6"/>
      <c r="M1780" s="6"/>
      <c r="N1780" s="6"/>
    </row>
    <row r="1781" spans="12:14" x14ac:dyDescent="0.25">
      <c r="L1781" s="6"/>
      <c r="M1781" s="6"/>
      <c r="N1781" s="6"/>
    </row>
    <row r="1782" spans="12:14" x14ac:dyDescent="0.25">
      <c r="L1782" s="6"/>
      <c r="M1782" s="6"/>
      <c r="N1782" s="6"/>
    </row>
    <row r="1783" spans="12:14" x14ac:dyDescent="0.25">
      <c r="L1783" s="6"/>
      <c r="M1783" s="6"/>
      <c r="N1783" s="6"/>
    </row>
    <row r="1784" spans="12:14" x14ac:dyDescent="0.25">
      <c r="L1784" s="6"/>
      <c r="M1784" s="6"/>
      <c r="N1784" s="6"/>
    </row>
    <row r="1785" spans="12:14" x14ac:dyDescent="0.25">
      <c r="L1785" s="6"/>
      <c r="M1785" s="6"/>
      <c r="N1785" s="6"/>
    </row>
    <row r="1786" spans="12:14" x14ac:dyDescent="0.25">
      <c r="L1786" s="6"/>
      <c r="M1786" s="6"/>
      <c r="N1786" s="6"/>
    </row>
    <row r="1787" spans="12:14" x14ac:dyDescent="0.25">
      <c r="L1787" s="6"/>
      <c r="M1787" s="6"/>
      <c r="N1787" s="6"/>
    </row>
    <row r="1788" spans="12:14" x14ac:dyDescent="0.25">
      <c r="L1788" s="6"/>
      <c r="M1788" s="6"/>
      <c r="N1788" s="6"/>
    </row>
    <row r="1789" spans="12:14" x14ac:dyDescent="0.25">
      <c r="L1789" s="6"/>
      <c r="M1789" s="6"/>
      <c r="N1789" s="6"/>
    </row>
    <row r="1790" spans="12:14" x14ac:dyDescent="0.25">
      <c r="L1790" s="6"/>
      <c r="M1790" s="6"/>
      <c r="N1790" s="6"/>
    </row>
    <row r="1791" spans="12:14" x14ac:dyDescent="0.25">
      <c r="L1791" s="6"/>
      <c r="M1791" s="6"/>
      <c r="N1791" s="6"/>
    </row>
    <row r="1792" spans="12:14" x14ac:dyDescent="0.25">
      <c r="L1792" s="6"/>
      <c r="M1792" s="6"/>
      <c r="N1792" s="6"/>
    </row>
    <row r="1793" spans="12:14" x14ac:dyDescent="0.25">
      <c r="L1793" s="6"/>
      <c r="M1793" s="6"/>
      <c r="N1793" s="6"/>
    </row>
    <row r="1794" spans="12:14" x14ac:dyDescent="0.25">
      <c r="L1794" s="6"/>
      <c r="M1794" s="6"/>
      <c r="N1794" s="6"/>
    </row>
    <row r="1795" spans="12:14" x14ac:dyDescent="0.25">
      <c r="L1795" s="6"/>
      <c r="M1795" s="6"/>
      <c r="N1795" s="6"/>
    </row>
    <row r="1796" spans="12:14" x14ac:dyDescent="0.25">
      <c r="L1796" s="6"/>
      <c r="M1796" s="6"/>
      <c r="N1796" s="6"/>
    </row>
    <row r="1797" spans="12:14" x14ac:dyDescent="0.25">
      <c r="L1797" s="6"/>
      <c r="M1797" s="6"/>
      <c r="N1797" s="6"/>
    </row>
    <row r="1798" spans="12:14" x14ac:dyDescent="0.25">
      <c r="L1798" s="6"/>
      <c r="M1798" s="6"/>
      <c r="N1798" s="6"/>
    </row>
    <row r="1799" spans="12:14" x14ac:dyDescent="0.25">
      <c r="L1799" s="6"/>
      <c r="M1799" s="6"/>
      <c r="N1799" s="6"/>
    </row>
    <row r="1800" spans="12:14" x14ac:dyDescent="0.25">
      <c r="L1800" s="6"/>
      <c r="M1800" s="6"/>
      <c r="N1800" s="6"/>
    </row>
    <row r="1801" spans="12:14" x14ac:dyDescent="0.25">
      <c r="L1801" s="6"/>
      <c r="M1801" s="6"/>
      <c r="N1801" s="6"/>
    </row>
    <row r="1802" spans="12:14" x14ac:dyDescent="0.25">
      <c r="L1802" s="6"/>
      <c r="M1802" s="6"/>
      <c r="N1802" s="6"/>
    </row>
    <row r="1803" spans="12:14" x14ac:dyDescent="0.25">
      <c r="L1803" s="6"/>
      <c r="M1803" s="6"/>
      <c r="N1803" s="6"/>
    </row>
    <row r="1804" spans="12:14" x14ac:dyDescent="0.25">
      <c r="L1804" s="6"/>
      <c r="M1804" s="6"/>
      <c r="N1804" s="6"/>
    </row>
    <row r="1805" spans="12:14" x14ac:dyDescent="0.25">
      <c r="L1805" s="6"/>
      <c r="M1805" s="6"/>
      <c r="N1805" s="6"/>
    </row>
    <row r="1806" spans="12:14" x14ac:dyDescent="0.25">
      <c r="L1806" s="6"/>
      <c r="M1806" s="6"/>
      <c r="N1806" s="6"/>
    </row>
    <row r="1807" spans="12:14" x14ac:dyDescent="0.25">
      <c r="L1807" s="6"/>
      <c r="M1807" s="6"/>
      <c r="N1807" s="6"/>
    </row>
    <row r="1808" spans="12:14" x14ac:dyDescent="0.25">
      <c r="L1808" s="6"/>
      <c r="M1808" s="6"/>
      <c r="N1808" s="6"/>
    </row>
    <row r="1809" spans="12:14" x14ac:dyDescent="0.25">
      <c r="L1809" s="6"/>
      <c r="M1809" s="6"/>
      <c r="N1809" s="6"/>
    </row>
    <row r="1810" spans="12:14" x14ac:dyDescent="0.25">
      <c r="L1810" s="6"/>
      <c r="M1810" s="6"/>
      <c r="N1810" s="6"/>
    </row>
    <row r="1811" spans="12:14" x14ac:dyDescent="0.25">
      <c r="L1811" s="6"/>
      <c r="M1811" s="6"/>
      <c r="N1811" s="6"/>
    </row>
    <row r="1812" spans="12:14" x14ac:dyDescent="0.25">
      <c r="L1812" s="6"/>
      <c r="M1812" s="6"/>
      <c r="N1812" s="6"/>
    </row>
    <row r="1813" spans="12:14" x14ac:dyDescent="0.25">
      <c r="L1813" s="6"/>
      <c r="M1813" s="6"/>
      <c r="N1813" s="6"/>
    </row>
    <row r="1814" spans="12:14" x14ac:dyDescent="0.25">
      <c r="L1814" s="6"/>
      <c r="M1814" s="6"/>
      <c r="N1814" s="6"/>
    </row>
    <row r="1815" spans="12:14" x14ac:dyDescent="0.25">
      <c r="L1815" s="6"/>
      <c r="M1815" s="6"/>
      <c r="N1815" s="6"/>
    </row>
    <row r="1816" spans="12:14" x14ac:dyDescent="0.25">
      <c r="L1816" s="6"/>
      <c r="M1816" s="6"/>
      <c r="N1816" s="6"/>
    </row>
    <row r="1817" spans="12:14" x14ac:dyDescent="0.25">
      <c r="L1817" s="6"/>
      <c r="M1817" s="6"/>
      <c r="N1817" s="6"/>
    </row>
    <row r="1818" spans="12:14" x14ac:dyDescent="0.25">
      <c r="L1818" s="6"/>
      <c r="M1818" s="6"/>
      <c r="N1818" s="6"/>
    </row>
    <row r="1819" spans="12:14" x14ac:dyDescent="0.25">
      <c r="L1819" s="6"/>
      <c r="M1819" s="6"/>
      <c r="N1819" s="6"/>
    </row>
    <row r="1820" spans="12:14" x14ac:dyDescent="0.25">
      <c r="L1820" s="6"/>
      <c r="M1820" s="6"/>
      <c r="N1820" s="6"/>
    </row>
    <row r="1821" spans="12:14" x14ac:dyDescent="0.25">
      <c r="L1821" s="6"/>
      <c r="M1821" s="6"/>
      <c r="N1821" s="6"/>
    </row>
    <row r="1822" spans="12:14" x14ac:dyDescent="0.25">
      <c r="L1822" s="6"/>
      <c r="M1822" s="6"/>
      <c r="N1822" s="6"/>
    </row>
    <row r="1823" spans="12:14" x14ac:dyDescent="0.25">
      <c r="L1823" s="6"/>
      <c r="M1823" s="6"/>
      <c r="N1823" s="6"/>
    </row>
    <row r="1824" spans="12:14" x14ac:dyDescent="0.25">
      <c r="L1824" s="6"/>
      <c r="M1824" s="6"/>
      <c r="N1824" s="6"/>
    </row>
    <row r="1825" spans="12:14" x14ac:dyDescent="0.25">
      <c r="L1825" s="6"/>
      <c r="M1825" s="6"/>
      <c r="N1825" s="6"/>
    </row>
    <row r="1826" spans="12:14" x14ac:dyDescent="0.25">
      <c r="L1826" s="6"/>
      <c r="M1826" s="6"/>
      <c r="N1826" s="6"/>
    </row>
    <row r="1827" spans="12:14" x14ac:dyDescent="0.25">
      <c r="L1827" s="6"/>
      <c r="M1827" s="6"/>
      <c r="N1827" s="6"/>
    </row>
    <row r="1828" spans="12:14" x14ac:dyDescent="0.25">
      <c r="L1828" s="6"/>
      <c r="M1828" s="6"/>
      <c r="N1828" s="6"/>
    </row>
    <row r="1829" spans="12:14" x14ac:dyDescent="0.25">
      <c r="L1829" s="6"/>
      <c r="M1829" s="6"/>
      <c r="N1829" s="6"/>
    </row>
    <row r="1830" spans="12:14" x14ac:dyDescent="0.25">
      <c r="L1830" s="6"/>
      <c r="M1830" s="6"/>
      <c r="N1830" s="6"/>
    </row>
    <row r="1831" spans="12:14" x14ac:dyDescent="0.25">
      <c r="L1831" s="6"/>
      <c r="M1831" s="6"/>
      <c r="N1831" s="6"/>
    </row>
    <row r="1832" spans="12:14" x14ac:dyDescent="0.25">
      <c r="L1832" s="6"/>
      <c r="M1832" s="6"/>
      <c r="N1832" s="6"/>
    </row>
    <row r="1833" spans="12:14" x14ac:dyDescent="0.25">
      <c r="L1833" s="6"/>
      <c r="M1833" s="6"/>
      <c r="N1833" s="6"/>
    </row>
    <row r="1834" spans="12:14" x14ac:dyDescent="0.25">
      <c r="L1834" s="6"/>
      <c r="M1834" s="6"/>
      <c r="N1834" s="6"/>
    </row>
    <row r="1835" spans="12:14" x14ac:dyDescent="0.25">
      <c r="L1835" s="6"/>
      <c r="M1835" s="6"/>
      <c r="N1835" s="6"/>
    </row>
    <row r="1836" spans="12:14" x14ac:dyDescent="0.25">
      <c r="L1836" s="6"/>
      <c r="M1836" s="6"/>
      <c r="N1836" s="6"/>
    </row>
    <row r="1837" spans="12:14" x14ac:dyDescent="0.25">
      <c r="L1837" s="6"/>
      <c r="M1837" s="6"/>
      <c r="N1837" s="6"/>
    </row>
    <row r="1838" spans="12:14" x14ac:dyDescent="0.25">
      <c r="L1838" s="6"/>
      <c r="M1838" s="6"/>
      <c r="N1838" s="6"/>
    </row>
    <row r="1839" spans="12:14" x14ac:dyDescent="0.25">
      <c r="L1839" s="6"/>
      <c r="M1839" s="6"/>
      <c r="N1839" s="6"/>
    </row>
    <row r="1840" spans="12:14" x14ac:dyDescent="0.25">
      <c r="L1840" s="6"/>
      <c r="M1840" s="6"/>
      <c r="N1840" s="6"/>
    </row>
    <row r="1841" spans="12:14" x14ac:dyDescent="0.25">
      <c r="L1841" s="6"/>
      <c r="M1841" s="6"/>
      <c r="N1841" s="6"/>
    </row>
    <row r="1842" spans="12:14" x14ac:dyDescent="0.25">
      <c r="L1842" s="6"/>
      <c r="M1842" s="6"/>
      <c r="N1842" s="6"/>
    </row>
    <row r="1843" spans="12:14" x14ac:dyDescent="0.25">
      <c r="L1843" s="6"/>
      <c r="M1843" s="6"/>
      <c r="N1843" s="6"/>
    </row>
    <row r="1844" spans="12:14" x14ac:dyDescent="0.25">
      <c r="L1844" s="6"/>
      <c r="M1844" s="6"/>
      <c r="N1844" s="6"/>
    </row>
    <row r="1845" spans="12:14" x14ac:dyDescent="0.25">
      <c r="L1845" s="6"/>
      <c r="M1845" s="6"/>
      <c r="N1845" s="6"/>
    </row>
    <row r="1846" spans="12:14" x14ac:dyDescent="0.25">
      <c r="L1846" s="6"/>
      <c r="M1846" s="6"/>
      <c r="N1846" s="6"/>
    </row>
    <row r="1847" spans="12:14" x14ac:dyDescent="0.25">
      <c r="L1847" s="6"/>
      <c r="M1847" s="6"/>
      <c r="N1847" s="6"/>
    </row>
    <row r="1848" spans="12:14" x14ac:dyDescent="0.25">
      <c r="L1848" s="6"/>
      <c r="M1848" s="6"/>
      <c r="N1848" s="6"/>
    </row>
    <row r="1849" spans="12:14" x14ac:dyDescent="0.25">
      <c r="L1849" s="6"/>
      <c r="M1849" s="6"/>
      <c r="N1849" s="6"/>
    </row>
    <row r="1850" spans="12:14" x14ac:dyDescent="0.25">
      <c r="L1850" s="6"/>
      <c r="M1850" s="6"/>
      <c r="N1850" s="6"/>
    </row>
    <row r="1851" spans="12:14" x14ac:dyDescent="0.25">
      <c r="L1851" s="6"/>
      <c r="M1851" s="6"/>
      <c r="N1851" s="6"/>
    </row>
    <row r="1852" spans="12:14" x14ac:dyDescent="0.25">
      <c r="L1852" s="6"/>
      <c r="M1852" s="6"/>
      <c r="N1852" s="6"/>
    </row>
    <row r="1853" spans="12:14" x14ac:dyDescent="0.25">
      <c r="L1853" s="6"/>
      <c r="M1853" s="6"/>
      <c r="N1853" s="6"/>
    </row>
    <row r="1854" spans="12:14" x14ac:dyDescent="0.25">
      <c r="L1854" s="6"/>
      <c r="M1854" s="6"/>
      <c r="N1854" s="6"/>
    </row>
    <row r="1855" spans="12:14" x14ac:dyDescent="0.25">
      <c r="L1855" s="6"/>
      <c r="M1855" s="6"/>
      <c r="N1855" s="6"/>
    </row>
    <row r="1856" spans="12:14" x14ac:dyDescent="0.25">
      <c r="L1856" s="6"/>
      <c r="M1856" s="6"/>
      <c r="N1856" s="6"/>
    </row>
    <row r="1857" spans="12:14" x14ac:dyDescent="0.25">
      <c r="L1857" s="6"/>
      <c r="M1857" s="6"/>
      <c r="N1857" s="6"/>
    </row>
    <row r="1858" spans="12:14" x14ac:dyDescent="0.25">
      <c r="L1858" s="6"/>
      <c r="M1858" s="6"/>
      <c r="N1858" s="6"/>
    </row>
    <row r="1859" spans="12:14" x14ac:dyDescent="0.25">
      <c r="L1859" s="6"/>
      <c r="M1859" s="6"/>
      <c r="N1859" s="6"/>
    </row>
    <row r="1860" spans="12:14" x14ac:dyDescent="0.25">
      <c r="L1860" s="6"/>
      <c r="M1860" s="6"/>
      <c r="N1860" s="6"/>
    </row>
    <row r="1861" spans="12:14" x14ac:dyDescent="0.25">
      <c r="L1861" s="6"/>
      <c r="M1861" s="6"/>
      <c r="N1861" s="6"/>
    </row>
    <row r="1862" spans="12:14" x14ac:dyDescent="0.25">
      <c r="L1862" s="6"/>
      <c r="M1862" s="6"/>
      <c r="N1862" s="6"/>
    </row>
    <row r="1863" spans="12:14" x14ac:dyDescent="0.25">
      <c r="L1863" s="6"/>
      <c r="M1863" s="6"/>
      <c r="N1863" s="6"/>
    </row>
    <row r="1864" spans="12:14" x14ac:dyDescent="0.25">
      <c r="L1864" s="6"/>
      <c r="M1864" s="6"/>
      <c r="N1864" s="6"/>
    </row>
    <row r="1865" spans="12:14" x14ac:dyDescent="0.25">
      <c r="L1865" s="6"/>
      <c r="M1865" s="6"/>
      <c r="N1865" s="6"/>
    </row>
    <row r="1866" spans="12:14" x14ac:dyDescent="0.25">
      <c r="L1866" s="6"/>
      <c r="M1866" s="6"/>
      <c r="N1866" s="6"/>
    </row>
    <row r="1867" spans="12:14" x14ac:dyDescent="0.25">
      <c r="L1867" s="6"/>
      <c r="M1867" s="6"/>
      <c r="N1867" s="6"/>
    </row>
    <row r="1868" spans="12:14" x14ac:dyDescent="0.25">
      <c r="L1868" s="6"/>
      <c r="M1868" s="6"/>
      <c r="N1868" s="6"/>
    </row>
    <row r="1869" spans="12:14" x14ac:dyDescent="0.25">
      <c r="L1869" s="6"/>
      <c r="M1869" s="6"/>
      <c r="N1869" s="6"/>
    </row>
    <row r="1870" spans="12:14" x14ac:dyDescent="0.25">
      <c r="L1870" s="6"/>
      <c r="M1870" s="6"/>
      <c r="N1870" s="6"/>
    </row>
    <row r="1871" spans="12:14" x14ac:dyDescent="0.25">
      <c r="L1871" s="6"/>
      <c r="M1871" s="6"/>
      <c r="N1871" s="6"/>
    </row>
    <row r="1872" spans="12:14" x14ac:dyDescent="0.25">
      <c r="L1872" s="6"/>
      <c r="M1872" s="6"/>
      <c r="N1872" s="6"/>
    </row>
    <row r="1873" spans="12:14" x14ac:dyDescent="0.25">
      <c r="L1873" s="6"/>
      <c r="M1873" s="6"/>
      <c r="N1873" s="6"/>
    </row>
    <row r="1874" spans="12:14" x14ac:dyDescent="0.25">
      <c r="L1874" s="6"/>
      <c r="M1874" s="6"/>
      <c r="N1874" s="6"/>
    </row>
    <row r="1875" spans="12:14" x14ac:dyDescent="0.25">
      <c r="L1875" s="6"/>
      <c r="M1875" s="6"/>
      <c r="N1875" s="6"/>
    </row>
    <row r="1876" spans="12:14" x14ac:dyDescent="0.25">
      <c r="L1876" s="6"/>
      <c r="M1876" s="6"/>
      <c r="N1876" s="6"/>
    </row>
    <row r="1877" spans="12:14" x14ac:dyDescent="0.25">
      <c r="L1877" s="6"/>
      <c r="M1877" s="6"/>
      <c r="N1877" s="6"/>
    </row>
    <row r="1878" spans="12:14" x14ac:dyDescent="0.25">
      <c r="L1878" s="6"/>
      <c r="M1878" s="6"/>
      <c r="N1878" s="6"/>
    </row>
    <row r="1879" spans="12:14" x14ac:dyDescent="0.25">
      <c r="L1879" s="6"/>
      <c r="M1879" s="6"/>
      <c r="N1879" s="6"/>
    </row>
    <row r="1880" spans="12:14" x14ac:dyDescent="0.25">
      <c r="L1880" s="6"/>
      <c r="M1880" s="6"/>
      <c r="N1880" s="6"/>
    </row>
    <row r="1881" spans="12:14" x14ac:dyDescent="0.25">
      <c r="L1881" s="6"/>
      <c r="M1881" s="6"/>
      <c r="N1881" s="6"/>
    </row>
    <row r="1882" spans="12:14" x14ac:dyDescent="0.25">
      <c r="L1882" s="6"/>
      <c r="M1882" s="6"/>
      <c r="N1882" s="6"/>
    </row>
    <row r="1883" spans="12:14" x14ac:dyDescent="0.25">
      <c r="L1883" s="6"/>
      <c r="M1883" s="6"/>
      <c r="N1883" s="6"/>
    </row>
    <row r="1884" spans="12:14" x14ac:dyDescent="0.25">
      <c r="L1884" s="6"/>
      <c r="M1884" s="6"/>
      <c r="N1884" s="6"/>
    </row>
    <row r="1885" spans="12:14" x14ac:dyDescent="0.25">
      <c r="L1885" s="6"/>
      <c r="M1885" s="6"/>
      <c r="N1885" s="6"/>
    </row>
    <row r="1886" spans="12:14" x14ac:dyDescent="0.25">
      <c r="L1886" s="6"/>
      <c r="M1886" s="6"/>
      <c r="N1886" s="6"/>
    </row>
    <row r="1887" spans="12:14" x14ac:dyDescent="0.25">
      <c r="L1887" s="6"/>
      <c r="M1887" s="6"/>
      <c r="N1887" s="6"/>
    </row>
    <row r="1888" spans="12:14" x14ac:dyDescent="0.25">
      <c r="L1888" s="6"/>
      <c r="M1888" s="6"/>
      <c r="N1888" s="6"/>
    </row>
    <row r="1889" spans="12:14" x14ac:dyDescent="0.25">
      <c r="L1889" s="6"/>
      <c r="M1889" s="6"/>
      <c r="N1889" s="6"/>
    </row>
    <row r="1890" spans="12:14" x14ac:dyDescent="0.25">
      <c r="L1890" s="6"/>
      <c r="M1890" s="6"/>
      <c r="N1890" s="6"/>
    </row>
    <row r="1891" spans="12:14" x14ac:dyDescent="0.25">
      <c r="L1891" s="6"/>
      <c r="M1891" s="6"/>
      <c r="N1891" s="6"/>
    </row>
    <row r="1892" spans="12:14" x14ac:dyDescent="0.25">
      <c r="L1892" s="6"/>
      <c r="M1892" s="6"/>
      <c r="N1892" s="6"/>
    </row>
    <row r="1893" spans="12:14" x14ac:dyDescent="0.25">
      <c r="L1893" s="6"/>
      <c r="M1893" s="6"/>
      <c r="N1893" s="6"/>
    </row>
    <row r="1894" spans="12:14" x14ac:dyDescent="0.25">
      <c r="L1894" s="6"/>
      <c r="M1894" s="6"/>
      <c r="N1894" s="6"/>
    </row>
    <row r="1895" spans="12:14" x14ac:dyDescent="0.25">
      <c r="L1895" s="6"/>
      <c r="M1895" s="6"/>
      <c r="N1895" s="6"/>
    </row>
    <row r="1896" spans="12:14" x14ac:dyDescent="0.25">
      <c r="L1896" s="6"/>
      <c r="M1896" s="6"/>
      <c r="N1896" s="6"/>
    </row>
    <row r="1897" spans="12:14" x14ac:dyDescent="0.25">
      <c r="L1897" s="6"/>
      <c r="M1897" s="6"/>
      <c r="N1897" s="6"/>
    </row>
    <row r="1898" spans="12:14" x14ac:dyDescent="0.25">
      <c r="L1898" s="6"/>
      <c r="M1898" s="6"/>
      <c r="N1898" s="6"/>
    </row>
    <row r="1899" spans="12:14" x14ac:dyDescent="0.25">
      <c r="L1899" s="6"/>
      <c r="M1899" s="6"/>
      <c r="N1899" s="6"/>
    </row>
    <row r="1900" spans="12:14" x14ac:dyDescent="0.25">
      <c r="L1900" s="6"/>
      <c r="M1900" s="6"/>
      <c r="N1900" s="6"/>
    </row>
    <row r="1901" spans="12:14" x14ac:dyDescent="0.25">
      <c r="L1901" s="6"/>
      <c r="M1901" s="6"/>
      <c r="N1901" s="6"/>
    </row>
    <row r="1902" spans="12:14" x14ac:dyDescent="0.25">
      <c r="L1902" s="6"/>
      <c r="M1902" s="6"/>
      <c r="N1902" s="6"/>
    </row>
    <row r="1903" spans="12:14" x14ac:dyDescent="0.25">
      <c r="L1903" s="6"/>
      <c r="M1903" s="6"/>
      <c r="N1903" s="6"/>
    </row>
    <row r="1904" spans="12:14" x14ac:dyDescent="0.25">
      <c r="L1904" s="6"/>
      <c r="M1904" s="6"/>
      <c r="N1904" s="6"/>
    </row>
    <row r="1905" spans="12:14" x14ac:dyDescent="0.25">
      <c r="L1905" s="6"/>
      <c r="M1905" s="6"/>
      <c r="N1905" s="6"/>
    </row>
    <row r="1906" spans="12:14" x14ac:dyDescent="0.25">
      <c r="L1906" s="6"/>
      <c r="M1906" s="6"/>
      <c r="N1906" s="6"/>
    </row>
    <row r="1907" spans="12:14" x14ac:dyDescent="0.25">
      <c r="L1907" s="6"/>
      <c r="M1907" s="6"/>
      <c r="N1907" s="6"/>
    </row>
    <row r="1908" spans="12:14" x14ac:dyDescent="0.25">
      <c r="L1908" s="6"/>
      <c r="M1908" s="6"/>
      <c r="N1908" s="6"/>
    </row>
    <row r="1909" spans="12:14" x14ac:dyDescent="0.25">
      <c r="L1909" s="6"/>
      <c r="M1909" s="6"/>
      <c r="N1909" s="6"/>
    </row>
    <row r="1910" spans="12:14" x14ac:dyDescent="0.25">
      <c r="L1910" s="6"/>
      <c r="M1910" s="6"/>
      <c r="N1910" s="6"/>
    </row>
    <row r="1911" spans="12:14" x14ac:dyDescent="0.25">
      <c r="L1911" s="6"/>
      <c r="M1911" s="6"/>
      <c r="N1911" s="6"/>
    </row>
    <row r="1912" spans="12:14" x14ac:dyDescent="0.25">
      <c r="L1912" s="6"/>
      <c r="M1912" s="6"/>
      <c r="N1912" s="6"/>
    </row>
    <row r="1913" spans="12:14" x14ac:dyDescent="0.25">
      <c r="L1913" s="6"/>
      <c r="M1913" s="6"/>
      <c r="N1913" s="6"/>
    </row>
    <row r="1914" spans="12:14" x14ac:dyDescent="0.25">
      <c r="L1914" s="6"/>
      <c r="M1914" s="6"/>
      <c r="N1914" s="6"/>
    </row>
    <row r="1915" spans="12:14" x14ac:dyDescent="0.25">
      <c r="L1915" s="6"/>
      <c r="M1915" s="6"/>
      <c r="N1915" s="6"/>
    </row>
    <row r="1916" spans="12:14" x14ac:dyDescent="0.25">
      <c r="L1916" s="6"/>
      <c r="M1916" s="6"/>
      <c r="N1916" s="6"/>
    </row>
    <row r="1917" spans="12:14" x14ac:dyDescent="0.25">
      <c r="L1917" s="6"/>
      <c r="M1917" s="6"/>
      <c r="N1917" s="6"/>
    </row>
    <row r="1918" spans="12:14" x14ac:dyDescent="0.25">
      <c r="L1918" s="6"/>
      <c r="M1918" s="6"/>
      <c r="N1918" s="6"/>
    </row>
    <row r="1919" spans="12:14" x14ac:dyDescent="0.25">
      <c r="L1919" s="6"/>
      <c r="M1919" s="6"/>
      <c r="N1919" s="6"/>
    </row>
    <row r="1920" spans="12:14" x14ac:dyDescent="0.25">
      <c r="L1920" s="6"/>
      <c r="M1920" s="6"/>
      <c r="N1920" s="6"/>
    </row>
    <row r="1921" spans="12:14" x14ac:dyDescent="0.25">
      <c r="L1921" s="6"/>
      <c r="M1921" s="6"/>
      <c r="N1921" s="6"/>
    </row>
    <row r="1922" spans="12:14" x14ac:dyDescent="0.25">
      <c r="L1922" s="6"/>
      <c r="M1922" s="6"/>
      <c r="N1922" s="6"/>
    </row>
    <row r="1923" spans="12:14" x14ac:dyDescent="0.25">
      <c r="L1923" s="6"/>
      <c r="M1923" s="6"/>
      <c r="N1923" s="6"/>
    </row>
    <row r="1924" spans="12:14" x14ac:dyDescent="0.25">
      <c r="L1924" s="6"/>
      <c r="M1924" s="6"/>
      <c r="N1924" s="6"/>
    </row>
    <row r="1925" spans="12:14" x14ac:dyDescent="0.25">
      <c r="L1925" s="6"/>
      <c r="M1925" s="6"/>
      <c r="N1925" s="6"/>
    </row>
    <row r="1926" spans="12:14" x14ac:dyDescent="0.25">
      <c r="L1926" s="6"/>
      <c r="M1926" s="6"/>
      <c r="N1926" s="6"/>
    </row>
    <row r="1927" spans="12:14" x14ac:dyDescent="0.25">
      <c r="L1927" s="6"/>
      <c r="M1927" s="6"/>
      <c r="N1927" s="6"/>
    </row>
    <row r="1928" spans="12:14" x14ac:dyDescent="0.25">
      <c r="L1928" s="6"/>
      <c r="M1928" s="6"/>
      <c r="N1928" s="6"/>
    </row>
    <row r="1929" spans="12:14" x14ac:dyDescent="0.25">
      <c r="L1929" s="6"/>
      <c r="M1929" s="6"/>
      <c r="N1929" s="6"/>
    </row>
    <row r="1930" spans="12:14" x14ac:dyDescent="0.25">
      <c r="L1930" s="6"/>
      <c r="M1930" s="6"/>
      <c r="N1930" s="6"/>
    </row>
    <row r="1931" spans="12:14" x14ac:dyDescent="0.25">
      <c r="L1931" s="6"/>
      <c r="M1931" s="6"/>
      <c r="N1931" s="6"/>
    </row>
    <row r="1932" spans="12:14" x14ac:dyDescent="0.25">
      <c r="L1932" s="6"/>
      <c r="M1932" s="6"/>
      <c r="N1932" s="6"/>
    </row>
    <row r="1933" spans="12:14" x14ac:dyDescent="0.25">
      <c r="L1933" s="6"/>
      <c r="M1933" s="6"/>
      <c r="N1933" s="6"/>
    </row>
    <row r="1934" spans="12:14" x14ac:dyDescent="0.25">
      <c r="L1934" s="6"/>
      <c r="M1934" s="6"/>
      <c r="N1934" s="6"/>
    </row>
    <row r="1935" spans="12:14" x14ac:dyDescent="0.25">
      <c r="L1935" s="6"/>
      <c r="M1935" s="6"/>
      <c r="N1935" s="6"/>
    </row>
    <row r="1936" spans="12:14" x14ac:dyDescent="0.25">
      <c r="L1936" s="6"/>
      <c r="M1936" s="6"/>
      <c r="N1936" s="6"/>
    </row>
    <row r="1937" spans="12:14" x14ac:dyDescent="0.25">
      <c r="L1937" s="6"/>
      <c r="M1937" s="6"/>
      <c r="N1937" s="6"/>
    </row>
    <row r="1938" spans="12:14" x14ac:dyDescent="0.25">
      <c r="L1938" s="6"/>
      <c r="M1938" s="6"/>
      <c r="N1938" s="6"/>
    </row>
    <row r="1939" spans="12:14" x14ac:dyDescent="0.25">
      <c r="L1939" s="6"/>
      <c r="M1939" s="6"/>
      <c r="N1939" s="6"/>
    </row>
    <row r="1940" spans="12:14" x14ac:dyDescent="0.25">
      <c r="L1940" s="6"/>
      <c r="M1940" s="6"/>
      <c r="N1940" s="6"/>
    </row>
    <row r="1941" spans="12:14" x14ac:dyDescent="0.25">
      <c r="L1941" s="6"/>
      <c r="M1941" s="6"/>
      <c r="N1941" s="6"/>
    </row>
    <row r="1942" spans="12:14" x14ac:dyDescent="0.25">
      <c r="L1942" s="6"/>
      <c r="M1942" s="6"/>
      <c r="N1942" s="6"/>
    </row>
    <row r="1943" spans="12:14" x14ac:dyDescent="0.25">
      <c r="L1943" s="6"/>
      <c r="M1943" s="6"/>
      <c r="N1943" s="6"/>
    </row>
    <row r="1944" spans="12:14" x14ac:dyDescent="0.25">
      <c r="L1944" s="6"/>
      <c r="M1944" s="6"/>
      <c r="N1944" s="6"/>
    </row>
    <row r="1945" spans="12:14" x14ac:dyDescent="0.25">
      <c r="L1945" s="6"/>
      <c r="M1945" s="6"/>
      <c r="N1945" s="6"/>
    </row>
    <row r="1946" spans="12:14" x14ac:dyDescent="0.25">
      <c r="L1946" s="6"/>
      <c r="M1946" s="6"/>
      <c r="N1946" s="6"/>
    </row>
    <row r="1947" spans="12:14" x14ac:dyDescent="0.25">
      <c r="L1947" s="6"/>
      <c r="M1947" s="6"/>
      <c r="N1947" s="6"/>
    </row>
    <row r="1948" spans="12:14" x14ac:dyDescent="0.25">
      <c r="L1948" s="6"/>
      <c r="M1948" s="6"/>
      <c r="N1948" s="6"/>
    </row>
    <row r="1949" spans="12:14" x14ac:dyDescent="0.25">
      <c r="L1949" s="6"/>
      <c r="M1949" s="6"/>
      <c r="N1949" s="6"/>
    </row>
    <row r="1950" spans="12:14" x14ac:dyDescent="0.25">
      <c r="L1950" s="6"/>
      <c r="M1950" s="6"/>
      <c r="N1950" s="6"/>
    </row>
    <row r="1951" spans="12:14" x14ac:dyDescent="0.25">
      <c r="L1951" s="6"/>
      <c r="M1951" s="6"/>
      <c r="N1951" s="6"/>
    </row>
    <row r="1952" spans="12:14" x14ac:dyDescent="0.25">
      <c r="L1952" s="6"/>
      <c r="M1952" s="6"/>
      <c r="N1952" s="6"/>
    </row>
    <row r="1953" spans="12:14" x14ac:dyDescent="0.25">
      <c r="L1953" s="6"/>
      <c r="M1953" s="6"/>
      <c r="N1953" s="6"/>
    </row>
    <row r="1954" spans="12:14" x14ac:dyDescent="0.25">
      <c r="L1954" s="6"/>
      <c r="M1954" s="6"/>
      <c r="N1954" s="6"/>
    </row>
    <row r="1955" spans="12:14" x14ac:dyDescent="0.25">
      <c r="L1955" s="6"/>
      <c r="M1955" s="6"/>
      <c r="N1955" s="6"/>
    </row>
    <row r="1956" spans="12:14" x14ac:dyDescent="0.25">
      <c r="L1956" s="6"/>
      <c r="M1956" s="6"/>
      <c r="N1956" s="6"/>
    </row>
    <row r="1957" spans="12:14" x14ac:dyDescent="0.25">
      <c r="L1957" s="6"/>
      <c r="M1957" s="6"/>
      <c r="N1957" s="6"/>
    </row>
    <row r="1958" spans="12:14" x14ac:dyDescent="0.25">
      <c r="L1958" s="6"/>
      <c r="M1958" s="6"/>
      <c r="N1958" s="6"/>
    </row>
    <row r="1959" spans="12:14" x14ac:dyDescent="0.25">
      <c r="L1959" s="6"/>
      <c r="M1959" s="6"/>
      <c r="N1959" s="6"/>
    </row>
    <row r="1960" spans="12:14" x14ac:dyDescent="0.25">
      <c r="L1960" s="6"/>
      <c r="M1960" s="6"/>
      <c r="N1960" s="6"/>
    </row>
    <row r="1961" spans="12:14" x14ac:dyDescent="0.25">
      <c r="L1961" s="6"/>
      <c r="M1961" s="6"/>
      <c r="N1961" s="6"/>
    </row>
    <row r="1962" spans="12:14" x14ac:dyDescent="0.25">
      <c r="L1962" s="6"/>
      <c r="M1962" s="6"/>
      <c r="N1962" s="6"/>
    </row>
    <row r="1963" spans="12:14" x14ac:dyDescent="0.25">
      <c r="L1963" s="6"/>
      <c r="M1963" s="6"/>
      <c r="N1963" s="6"/>
    </row>
    <row r="1964" spans="12:14" x14ac:dyDescent="0.25">
      <c r="L1964" s="6"/>
      <c r="M1964" s="6"/>
      <c r="N1964" s="6"/>
    </row>
    <row r="1965" spans="12:14" x14ac:dyDescent="0.25">
      <c r="L1965" s="6"/>
      <c r="M1965" s="6"/>
      <c r="N1965" s="6"/>
    </row>
    <row r="1966" spans="12:14" x14ac:dyDescent="0.25">
      <c r="L1966" s="6"/>
      <c r="M1966" s="6"/>
      <c r="N1966" s="6"/>
    </row>
    <row r="1967" spans="12:14" x14ac:dyDescent="0.25">
      <c r="L1967" s="6"/>
      <c r="M1967" s="6"/>
      <c r="N1967" s="6"/>
    </row>
    <row r="1968" spans="12:14" x14ac:dyDescent="0.25">
      <c r="L1968" s="6"/>
      <c r="M1968" s="6"/>
      <c r="N1968" s="6"/>
    </row>
    <row r="1969" spans="12:14" x14ac:dyDescent="0.25">
      <c r="L1969" s="6"/>
      <c r="M1969" s="6"/>
      <c r="N1969" s="6"/>
    </row>
    <row r="1970" spans="12:14" x14ac:dyDescent="0.25">
      <c r="L1970" s="6"/>
      <c r="M1970" s="6"/>
      <c r="N1970" s="6"/>
    </row>
    <row r="1971" spans="12:14" x14ac:dyDescent="0.25">
      <c r="L1971" s="6"/>
      <c r="M1971" s="6"/>
      <c r="N1971" s="6"/>
    </row>
    <row r="1972" spans="12:14" x14ac:dyDescent="0.25">
      <c r="L1972" s="6"/>
      <c r="M1972" s="6"/>
      <c r="N1972" s="6"/>
    </row>
    <row r="1973" spans="12:14" x14ac:dyDescent="0.25">
      <c r="L1973" s="6"/>
      <c r="M1973" s="6"/>
      <c r="N1973" s="6"/>
    </row>
    <row r="1974" spans="12:14" x14ac:dyDescent="0.25">
      <c r="L1974" s="6"/>
      <c r="M1974" s="6"/>
      <c r="N1974" s="6"/>
    </row>
    <row r="1975" spans="12:14" x14ac:dyDescent="0.25">
      <c r="L1975" s="6"/>
      <c r="M1975" s="6"/>
      <c r="N1975" s="6"/>
    </row>
    <row r="1976" spans="12:14" x14ac:dyDescent="0.25">
      <c r="L1976" s="6"/>
      <c r="M1976" s="6"/>
      <c r="N1976" s="6"/>
    </row>
    <row r="1977" spans="12:14" x14ac:dyDescent="0.25">
      <c r="L1977" s="6"/>
      <c r="M1977" s="6"/>
      <c r="N1977" s="6"/>
    </row>
    <row r="1978" spans="12:14" x14ac:dyDescent="0.25">
      <c r="L1978" s="6"/>
      <c r="M1978" s="6"/>
      <c r="N1978" s="6"/>
    </row>
    <row r="1979" spans="12:14" x14ac:dyDescent="0.25">
      <c r="L1979" s="6"/>
      <c r="M1979" s="6"/>
      <c r="N1979" s="6"/>
    </row>
    <row r="1980" spans="12:14" x14ac:dyDescent="0.25">
      <c r="L1980" s="6"/>
      <c r="M1980" s="6"/>
      <c r="N1980" s="6"/>
    </row>
    <row r="1981" spans="12:14" x14ac:dyDescent="0.25">
      <c r="L1981" s="6"/>
      <c r="M1981" s="6"/>
      <c r="N1981" s="6"/>
    </row>
    <row r="1982" spans="12:14" x14ac:dyDescent="0.25">
      <c r="L1982" s="6"/>
      <c r="M1982" s="6"/>
      <c r="N1982" s="6"/>
    </row>
    <row r="1983" spans="12:14" x14ac:dyDescent="0.25">
      <c r="L1983" s="6"/>
      <c r="M1983" s="6"/>
      <c r="N1983" s="6"/>
    </row>
    <row r="1984" spans="12:14" x14ac:dyDescent="0.25">
      <c r="L1984" s="6"/>
      <c r="M1984" s="6"/>
      <c r="N1984" s="6"/>
    </row>
    <row r="1985" spans="12:14" x14ac:dyDescent="0.25">
      <c r="L1985" s="6"/>
      <c r="M1985" s="6"/>
      <c r="N1985" s="6"/>
    </row>
    <row r="1986" spans="12:14" x14ac:dyDescent="0.25">
      <c r="L1986" s="6"/>
      <c r="M1986" s="6"/>
      <c r="N1986" s="6"/>
    </row>
    <row r="1987" spans="12:14" x14ac:dyDescent="0.25">
      <c r="L1987" s="6"/>
      <c r="M1987" s="6"/>
      <c r="N1987" s="6"/>
    </row>
    <row r="1988" spans="12:14" x14ac:dyDescent="0.25">
      <c r="L1988" s="6"/>
      <c r="M1988" s="6"/>
      <c r="N1988" s="6"/>
    </row>
    <row r="1989" spans="12:14" x14ac:dyDescent="0.25">
      <c r="L1989" s="6"/>
      <c r="M1989" s="6"/>
      <c r="N1989" s="6"/>
    </row>
    <row r="1990" spans="12:14" x14ac:dyDescent="0.25">
      <c r="L1990" s="6"/>
      <c r="M1990" s="6"/>
      <c r="N1990" s="6"/>
    </row>
    <row r="1991" spans="12:14" x14ac:dyDescent="0.25">
      <c r="L1991" s="6"/>
      <c r="M1991" s="6"/>
      <c r="N1991" s="6"/>
    </row>
    <row r="1992" spans="12:14" x14ac:dyDescent="0.25">
      <c r="L1992" s="6"/>
      <c r="M1992" s="6"/>
      <c r="N1992" s="6"/>
    </row>
    <row r="1993" spans="12:14" x14ac:dyDescent="0.25">
      <c r="L1993" s="6"/>
      <c r="M1993" s="6"/>
      <c r="N1993" s="6"/>
    </row>
    <row r="1994" spans="12:14" x14ac:dyDescent="0.25">
      <c r="L1994" s="6"/>
      <c r="M1994" s="6"/>
      <c r="N1994" s="6"/>
    </row>
    <row r="1995" spans="12:14" x14ac:dyDescent="0.25">
      <c r="L1995" s="6"/>
      <c r="M1995" s="6"/>
      <c r="N1995" s="6"/>
    </row>
    <row r="1996" spans="12:14" x14ac:dyDescent="0.25">
      <c r="L1996" s="6"/>
      <c r="M1996" s="6"/>
      <c r="N1996" s="6"/>
    </row>
    <row r="1997" spans="12:14" x14ac:dyDescent="0.25">
      <c r="L1997" s="6"/>
      <c r="M1997" s="6"/>
      <c r="N1997" s="6"/>
    </row>
    <row r="1998" spans="12:14" x14ac:dyDescent="0.25">
      <c r="L1998" s="6"/>
      <c r="M1998" s="6"/>
      <c r="N1998" s="6"/>
    </row>
    <row r="1999" spans="12:14" x14ac:dyDescent="0.25">
      <c r="L1999" s="6"/>
      <c r="M1999" s="6"/>
      <c r="N1999" s="6"/>
    </row>
    <row r="2000" spans="12:14" x14ac:dyDescent="0.25">
      <c r="L2000" s="6"/>
      <c r="M2000" s="6"/>
      <c r="N2000" s="6"/>
    </row>
    <row r="2001" spans="12:14" x14ac:dyDescent="0.25">
      <c r="L2001" s="6"/>
      <c r="M2001" s="6"/>
      <c r="N2001" s="6"/>
    </row>
    <row r="2002" spans="12:14" x14ac:dyDescent="0.25">
      <c r="L2002" s="6"/>
      <c r="M2002" s="6"/>
      <c r="N2002" s="6"/>
    </row>
    <row r="2003" spans="12:14" x14ac:dyDescent="0.25">
      <c r="L2003" s="6"/>
      <c r="M2003" s="6"/>
      <c r="N2003" s="6"/>
    </row>
    <row r="2004" spans="12:14" x14ac:dyDescent="0.25">
      <c r="L2004" s="6"/>
      <c r="M2004" s="6"/>
      <c r="N2004" s="6"/>
    </row>
    <row r="2005" spans="12:14" x14ac:dyDescent="0.25">
      <c r="L2005" s="6"/>
      <c r="M2005" s="6"/>
      <c r="N2005" s="6"/>
    </row>
    <row r="2006" spans="12:14" x14ac:dyDescent="0.25">
      <c r="L2006" s="6"/>
      <c r="M2006" s="6"/>
      <c r="N2006" s="6"/>
    </row>
    <row r="2007" spans="12:14" x14ac:dyDescent="0.25">
      <c r="L2007" s="6"/>
      <c r="M2007" s="6"/>
      <c r="N2007" s="6"/>
    </row>
    <row r="2008" spans="12:14" x14ac:dyDescent="0.25">
      <c r="L2008" s="6"/>
      <c r="M2008" s="6"/>
      <c r="N2008" s="6"/>
    </row>
    <row r="2009" spans="12:14" x14ac:dyDescent="0.25">
      <c r="L2009" s="6"/>
      <c r="M2009" s="6"/>
      <c r="N2009" s="6"/>
    </row>
    <row r="2010" spans="12:14" x14ac:dyDescent="0.25">
      <c r="L2010" s="6"/>
      <c r="M2010" s="6"/>
      <c r="N2010" s="6"/>
    </row>
    <row r="2011" spans="12:14" x14ac:dyDescent="0.25">
      <c r="L2011" s="6"/>
      <c r="M2011" s="6"/>
      <c r="N2011" s="6"/>
    </row>
    <row r="2012" spans="12:14" x14ac:dyDescent="0.25">
      <c r="L2012" s="6"/>
      <c r="M2012" s="6"/>
      <c r="N2012" s="6"/>
    </row>
    <row r="2013" spans="12:14" x14ac:dyDescent="0.25">
      <c r="L2013" s="6"/>
      <c r="M2013" s="6"/>
      <c r="N2013" s="6"/>
    </row>
    <row r="2014" spans="12:14" x14ac:dyDescent="0.25">
      <c r="L2014" s="6"/>
      <c r="M2014" s="6"/>
      <c r="N2014" s="6"/>
    </row>
    <row r="2015" spans="12:14" x14ac:dyDescent="0.25">
      <c r="L2015" s="6"/>
      <c r="M2015" s="6"/>
      <c r="N2015" s="6"/>
    </row>
    <row r="2016" spans="12:14" x14ac:dyDescent="0.25">
      <c r="L2016" s="6"/>
      <c r="M2016" s="6"/>
      <c r="N2016" s="6"/>
    </row>
    <row r="2017" spans="12:14" x14ac:dyDescent="0.25">
      <c r="L2017" s="6"/>
      <c r="M2017" s="6"/>
      <c r="N2017" s="6"/>
    </row>
    <row r="2018" spans="12:14" x14ac:dyDescent="0.25">
      <c r="L2018" s="6"/>
      <c r="M2018" s="6"/>
      <c r="N2018" s="6"/>
    </row>
    <row r="2019" spans="12:14" x14ac:dyDescent="0.25">
      <c r="L2019" s="6"/>
      <c r="M2019" s="6"/>
      <c r="N2019" s="6"/>
    </row>
    <row r="2020" spans="12:14" x14ac:dyDescent="0.25">
      <c r="L2020" s="6"/>
      <c r="M2020" s="6"/>
      <c r="N2020" s="6"/>
    </row>
    <row r="2021" spans="12:14" x14ac:dyDescent="0.25">
      <c r="L2021" s="6"/>
      <c r="M2021" s="6"/>
      <c r="N2021" s="6"/>
    </row>
    <row r="2022" spans="12:14" x14ac:dyDescent="0.25">
      <c r="L2022" s="6"/>
      <c r="M2022" s="6"/>
      <c r="N2022" s="6"/>
    </row>
    <row r="2023" spans="12:14" x14ac:dyDescent="0.25">
      <c r="L2023" s="6"/>
      <c r="M2023" s="6"/>
      <c r="N2023" s="6"/>
    </row>
    <row r="2024" spans="12:14" x14ac:dyDescent="0.25">
      <c r="L2024" s="6"/>
      <c r="M2024" s="6"/>
      <c r="N2024" s="6"/>
    </row>
    <row r="2025" spans="12:14" x14ac:dyDescent="0.25">
      <c r="L2025" s="6"/>
      <c r="M2025" s="6"/>
      <c r="N2025" s="6"/>
    </row>
    <row r="2026" spans="12:14" x14ac:dyDescent="0.25">
      <c r="L2026" s="6"/>
      <c r="M2026" s="6"/>
      <c r="N2026" s="6"/>
    </row>
    <row r="2027" spans="12:14" x14ac:dyDescent="0.25">
      <c r="L2027" s="6"/>
      <c r="M2027" s="6"/>
      <c r="N2027" s="6"/>
    </row>
    <row r="2028" spans="12:14" x14ac:dyDescent="0.25">
      <c r="L2028" s="6"/>
      <c r="M2028" s="6"/>
      <c r="N2028" s="6"/>
    </row>
    <row r="2029" spans="12:14" x14ac:dyDescent="0.25">
      <c r="L2029" s="6"/>
      <c r="M2029" s="6"/>
      <c r="N2029" s="6"/>
    </row>
    <row r="2030" spans="12:14" x14ac:dyDescent="0.25">
      <c r="L2030" s="6"/>
      <c r="M2030" s="6"/>
      <c r="N2030" s="6"/>
    </row>
    <row r="2031" spans="12:14" x14ac:dyDescent="0.25">
      <c r="L2031" s="6"/>
      <c r="M2031" s="6"/>
      <c r="N2031" s="6"/>
    </row>
    <row r="2032" spans="12:14" x14ac:dyDescent="0.25">
      <c r="L2032" s="6"/>
      <c r="M2032" s="6"/>
      <c r="N2032" s="6"/>
    </row>
    <row r="2033" spans="12:14" x14ac:dyDescent="0.25">
      <c r="L2033" s="6"/>
      <c r="M2033" s="6"/>
      <c r="N2033" s="6"/>
    </row>
    <row r="2034" spans="12:14" x14ac:dyDescent="0.25">
      <c r="L2034" s="6"/>
      <c r="M2034" s="6"/>
      <c r="N2034" s="6"/>
    </row>
    <row r="2035" spans="12:14" x14ac:dyDescent="0.25">
      <c r="L2035" s="6"/>
      <c r="M2035" s="6"/>
      <c r="N2035" s="6"/>
    </row>
    <row r="2036" spans="12:14" x14ac:dyDescent="0.25">
      <c r="L2036" s="6"/>
      <c r="M2036" s="6"/>
      <c r="N2036" s="6"/>
    </row>
    <row r="2037" spans="12:14" x14ac:dyDescent="0.25">
      <c r="L2037" s="6"/>
      <c r="M2037" s="6"/>
      <c r="N2037" s="6"/>
    </row>
    <row r="2038" spans="12:14" x14ac:dyDescent="0.25">
      <c r="L2038" s="6"/>
      <c r="M2038" s="6"/>
      <c r="N2038" s="6"/>
    </row>
    <row r="2039" spans="12:14" x14ac:dyDescent="0.25">
      <c r="L2039" s="6"/>
      <c r="M2039" s="6"/>
      <c r="N2039" s="6"/>
    </row>
    <row r="2040" spans="12:14" x14ac:dyDescent="0.25">
      <c r="L2040" s="6"/>
      <c r="M2040" s="6"/>
      <c r="N2040" s="6"/>
    </row>
    <row r="2041" spans="12:14" x14ac:dyDescent="0.25">
      <c r="L2041" s="6"/>
      <c r="M2041" s="6"/>
      <c r="N2041" s="6"/>
    </row>
    <row r="2042" spans="12:14" x14ac:dyDescent="0.25">
      <c r="L2042" s="6"/>
      <c r="M2042" s="6"/>
      <c r="N2042" s="6"/>
    </row>
    <row r="2043" spans="12:14" x14ac:dyDescent="0.25">
      <c r="L2043" s="6"/>
      <c r="M2043" s="6"/>
      <c r="N2043" s="6"/>
    </row>
    <row r="2044" spans="12:14" x14ac:dyDescent="0.25">
      <c r="L2044" s="6"/>
      <c r="M2044" s="6"/>
      <c r="N2044" s="6"/>
    </row>
    <row r="2045" spans="12:14" x14ac:dyDescent="0.25">
      <c r="L2045" s="6"/>
      <c r="M2045" s="6"/>
      <c r="N2045" s="6"/>
    </row>
    <row r="2046" spans="12:14" x14ac:dyDescent="0.25">
      <c r="L2046" s="6"/>
      <c r="M2046" s="6"/>
      <c r="N2046" s="6"/>
    </row>
    <row r="2047" spans="12:14" x14ac:dyDescent="0.25">
      <c r="L2047" s="6"/>
      <c r="M2047" s="6"/>
      <c r="N2047" s="6"/>
    </row>
    <row r="2048" spans="12:14" x14ac:dyDescent="0.25">
      <c r="L2048" s="6"/>
      <c r="M2048" s="6"/>
      <c r="N2048" s="6"/>
    </row>
    <row r="2049" spans="12:14" x14ac:dyDescent="0.25">
      <c r="L2049" s="6"/>
      <c r="M2049" s="6"/>
      <c r="N2049" s="6"/>
    </row>
    <row r="2050" spans="12:14" x14ac:dyDescent="0.25">
      <c r="L2050" s="6"/>
      <c r="M2050" s="6"/>
      <c r="N2050" s="6"/>
    </row>
    <row r="2051" spans="12:14" x14ac:dyDescent="0.25">
      <c r="L2051" s="6"/>
      <c r="M2051" s="6"/>
      <c r="N2051" s="6"/>
    </row>
    <row r="2052" spans="12:14" x14ac:dyDescent="0.25">
      <c r="L2052" s="6"/>
      <c r="M2052" s="6"/>
      <c r="N2052" s="6"/>
    </row>
    <row r="2053" spans="12:14" x14ac:dyDescent="0.25">
      <c r="L2053" s="6"/>
      <c r="M2053" s="6"/>
      <c r="N2053" s="6"/>
    </row>
    <row r="2054" spans="12:14" x14ac:dyDescent="0.25">
      <c r="L2054" s="6"/>
      <c r="M2054" s="6"/>
      <c r="N2054" s="6"/>
    </row>
    <row r="2055" spans="12:14" x14ac:dyDescent="0.25">
      <c r="L2055" s="6"/>
      <c r="M2055" s="6"/>
      <c r="N2055" s="6"/>
    </row>
    <row r="2056" spans="12:14" x14ac:dyDescent="0.25">
      <c r="L2056" s="6"/>
      <c r="M2056" s="6"/>
      <c r="N2056" s="6"/>
    </row>
    <row r="2057" spans="12:14" x14ac:dyDescent="0.25">
      <c r="L2057" s="6"/>
      <c r="M2057" s="6"/>
      <c r="N2057" s="6"/>
    </row>
    <row r="2058" spans="12:14" x14ac:dyDescent="0.25">
      <c r="L2058" s="6"/>
      <c r="M2058" s="6"/>
      <c r="N2058" s="6"/>
    </row>
    <row r="2059" spans="12:14" x14ac:dyDescent="0.25">
      <c r="L2059" s="6"/>
      <c r="M2059" s="6"/>
      <c r="N2059" s="6"/>
    </row>
    <row r="2060" spans="12:14" x14ac:dyDescent="0.25">
      <c r="L2060" s="6"/>
      <c r="M2060" s="6"/>
      <c r="N2060" s="6"/>
    </row>
    <row r="2061" spans="12:14" x14ac:dyDescent="0.25">
      <c r="L2061" s="6"/>
      <c r="M2061" s="6"/>
      <c r="N2061" s="6"/>
    </row>
    <row r="2062" spans="12:14" x14ac:dyDescent="0.25">
      <c r="L2062" s="6"/>
      <c r="M2062" s="6"/>
      <c r="N2062" s="6"/>
    </row>
    <row r="2063" spans="12:14" x14ac:dyDescent="0.25">
      <c r="L2063" s="6"/>
      <c r="M2063" s="6"/>
      <c r="N2063" s="6"/>
    </row>
    <row r="2064" spans="12:14" x14ac:dyDescent="0.25">
      <c r="L2064" s="6"/>
      <c r="M2064" s="6"/>
      <c r="N2064" s="6"/>
    </row>
    <row r="2065" spans="12:14" x14ac:dyDescent="0.25">
      <c r="L2065" s="6"/>
      <c r="M2065" s="6"/>
      <c r="N2065" s="6"/>
    </row>
    <row r="2066" spans="12:14" x14ac:dyDescent="0.25">
      <c r="L2066" s="6"/>
      <c r="M2066" s="6"/>
      <c r="N2066" s="6"/>
    </row>
    <row r="2067" spans="12:14" x14ac:dyDescent="0.25">
      <c r="L2067" s="6"/>
      <c r="M2067" s="6"/>
      <c r="N2067" s="6"/>
    </row>
    <row r="2068" spans="12:14" x14ac:dyDescent="0.25">
      <c r="L2068" s="6"/>
      <c r="M2068" s="6"/>
      <c r="N2068" s="6"/>
    </row>
    <row r="2069" spans="12:14" x14ac:dyDescent="0.25">
      <c r="L2069" s="6"/>
      <c r="M2069" s="6"/>
      <c r="N2069" s="6"/>
    </row>
    <row r="2070" spans="12:14" x14ac:dyDescent="0.25">
      <c r="L2070" s="6"/>
      <c r="M2070" s="6"/>
      <c r="N2070" s="6"/>
    </row>
    <row r="2071" spans="12:14" x14ac:dyDescent="0.25">
      <c r="L2071" s="6"/>
      <c r="M2071" s="6"/>
      <c r="N2071" s="6"/>
    </row>
    <row r="2072" spans="12:14" x14ac:dyDescent="0.25">
      <c r="L2072" s="6"/>
      <c r="M2072" s="6"/>
      <c r="N2072" s="6"/>
    </row>
    <row r="2073" spans="12:14" x14ac:dyDescent="0.25">
      <c r="L2073" s="6"/>
      <c r="M2073" s="6"/>
      <c r="N2073" s="6"/>
    </row>
    <row r="2074" spans="12:14" x14ac:dyDescent="0.25">
      <c r="L2074" s="6"/>
      <c r="M2074" s="6"/>
      <c r="N2074" s="6"/>
    </row>
    <row r="2075" spans="12:14" x14ac:dyDescent="0.25">
      <c r="L2075" s="6"/>
      <c r="M2075" s="6"/>
      <c r="N2075" s="6"/>
    </row>
    <row r="2076" spans="12:14" x14ac:dyDescent="0.25">
      <c r="L2076" s="6"/>
      <c r="M2076" s="6"/>
      <c r="N2076" s="6"/>
    </row>
    <row r="2077" spans="12:14" x14ac:dyDescent="0.25">
      <c r="L2077" s="6"/>
      <c r="M2077" s="6"/>
      <c r="N2077" s="6"/>
    </row>
    <row r="2078" spans="12:14" x14ac:dyDescent="0.25">
      <c r="L2078" s="6"/>
      <c r="M2078" s="6"/>
      <c r="N2078" s="6"/>
    </row>
    <row r="2079" spans="12:14" x14ac:dyDescent="0.25">
      <c r="L2079" s="6"/>
      <c r="M2079" s="6"/>
      <c r="N2079" s="6"/>
    </row>
    <row r="2080" spans="12:14" x14ac:dyDescent="0.25">
      <c r="L2080" s="6"/>
      <c r="M2080" s="6"/>
      <c r="N2080" s="6"/>
    </row>
    <row r="2081" spans="12:14" x14ac:dyDescent="0.25">
      <c r="L2081" s="6"/>
      <c r="M2081" s="6"/>
      <c r="N2081" s="6"/>
    </row>
    <row r="2082" spans="12:14" x14ac:dyDescent="0.25">
      <c r="L2082" s="6"/>
      <c r="M2082" s="6"/>
      <c r="N2082" s="6"/>
    </row>
    <row r="2083" spans="12:14" x14ac:dyDescent="0.25">
      <c r="L2083" s="6"/>
      <c r="M2083" s="6"/>
      <c r="N2083" s="6"/>
    </row>
    <row r="2084" spans="12:14" x14ac:dyDescent="0.25">
      <c r="L2084" s="6"/>
      <c r="M2084" s="6"/>
      <c r="N2084" s="6"/>
    </row>
    <row r="2085" spans="12:14" x14ac:dyDescent="0.25">
      <c r="L2085" s="6"/>
      <c r="M2085" s="6"/>
      <c r="N2085" s="6"/>
    </row>
    <row r="2086" spans="12:14" x14ac:dyDescent="0.25">
      <c r="L2086" s="6"/>
      <c r="M2086" s="6"/>
      <c r="N2086" s="6"/>
    </row>
    <row r="2087" spans="12:14" x14ac:dyDescent="0.25">
      <c r="L2087" s="6"/>
      <c r="M2087" s="6"/>
      <c r="N2087" s="6"/>
    </row>
    <row r="2088" spans="12:14" x14ac:dyDescent="0.25">
      <c r="L2088" s="6"/>
      <c r="M2088" s="6"/>
      <c r="N2088" s="6"/>
    </row>
    <row r="2089" spans="12:14" x14ac:dyDescent="0.25">
      <c r="L2089" s="6"/>
      <c r="M2089" s="6"/>
      <c r="N2089" s="6"/>
    </row>
    <row r="2090" spans="12:14" x14ac:dyDescent="0.25">
      <c r="L2090" s="6"/>
      <c r="M2090" s="6"/>
      <c r="N2090" s="6"/>
    </row>
    <row r="2091" spans="12:14" x14ac:dyDescent="0.25">
      <c r="L2091" s="6"/>
      <c r="M2091" s="6"/>
      <c r="N2091" s="6"/>
    </row>
    <row r="2092" spans="12:14" x14ac:dyDescent="0.25">
      <c r="L2092" s="6"/>
      <c r="M2092" s="6"/>
      <c r="N2092" s="6"/>
    </row>
    <row r="2093" spans="12:14" x14ac:dyDescent="0.25">
      <c r="L2093" s="6"/>
      <c r="M2093" s="6"/>
      <c r="N2093" s="6"/>
    </row>
    <row r="2094" spans="12:14" x14ac:dyDescent="0.25">
      <c r="L2094" s="6"/>
      <c r="M2094" s="6"/>
      <c r="N2094" s="6"/>
    </row>
    <row r="2095" spans="12:14" x14ac:dyDescent="0.25">
      <c r="L2095" s="6"/>
      <c r="M2095" s="6"/>
      <c r="N2095" s="6"/>
    </row>
    <row r="2096" spans="12:14" x14ac:dyDescent="0.25">
      <c r="L2096" s="6"/>
      <c r="M2096" s="6"/>
      <c r="N2096" s="6"/>
    </row>
    <row r="2097" spans="12:14" x14ac:dyDescent="0.25">
      <c r="L2097" s="6"/>
      <c r="M2097" s="6"/>
      <c r="N2097" s="6"/>
    </row>
    <row r="2098" spans="12:14" x14ac:dyDescent="0.25">
      <c r="L2098" s="6"/>
      <c r="M2098" s="6"/>
      <c r="N2098" s="6"/>
    </row>
    <row r="2099" spans="12:14" x14ac:dyDescent="0.25">
      <c r="L2099" s="6"/>
      <c r="M2099" s="6"/>
      <c r="N2099" s="6"/>
    </row>
    <row r="2100" spans="12:14" x14ac:dyDescent="0.25">
      <c r="L2100" s="6"/>
      <c r="M2100" s="6"/>
      <c r="N2100" s="6"/>
    </row>
    <row r="2101" spans="12:14" x14ac:dyDescent="0.25">
      <c r="L2101" s="6"/>
      <c r="M2101" s="6"/>
      <c r="N2101" s="6"/>
    </row>
    <row r="2102" spans="12:14" x14ac:dyDescent="0.25">
      <c r="L2102" s="6"/>
      <c r="M2102" s="6"/>
      <c r="N2102" s="6"/>
    </row>
    <row r="2103" spans="12:14" x14ac:dyDescent="0.25">
      <c r="L2103" s="6"/>
      <c r="M2103" s="6"/>
      <c r="N2103" s="6"/>
    </row>
    <row r="2104" spans="12:14" x14ac:dyDescent="0.25">
      <c r="L2104" s="6"/>
      <c r="M2104" s="6"/>
      <c r="N2104" s="6"/>
    </row>
    <row r="2105" spans="12:14" x14ac:dyDescent="0.25">
      <c r="L2105" s="6"/>
      <c r="M2105" s="6"/>
      <c r="N2105" s="6"/>
    </row>
    <row r="2106" spans="12:14" x14ac:dyDescent="0.25">
      <c r="L2106" s="6"/>
      <c r="M2106" s="6"/>
      <c r="N2106" s="6"/>
    </row>
    <row r="2107" spans="12:14" x14ac:dyDescent="0.25">
      <c r="L2107" s="6"/>
      <c r="M2107" s="6"/>
      <c r="N2107" s="6"/>
    </row>
    <row r="2108" spans="12:14" x14ac:dyDescent="0.25">
      <c r="L2108" s="6"/>
      <c r="M2108" s="6"/>
      <c r="N2108" s="6"/>
    </row>
    <row r="2109" spans="12:14" x14ac:dyDescent="0.25">
      <c r="L2109" s="6"/>
      <c r="M2109" s="6"/>
      <c r="N2109" s="6"/>
    </row>
    <row r="2110" spans="12:14" x14ac:dyDescent="0.25">
      <c r="L2110" s="6"/>
      <c r="M2110" s="6"/>
      <c r="N2110" s="6"/>
    </row>
    <row r="2111" spans="12:14" x14ac:dyDescent="0.25">
      <c r="L2111" s="6"/>
      <c r="M2111" s="6"/>
      <c r="N2111" s="6"/>
    </row>
    <row r="2112" spans="12:14" x14ac:dyDescent="0.25">
      <c r="L2112" s="6"/>
      <c r="M2112" s="6"/>
      <c r="N2112" s="6"/>
    </row>
    <row r="2113" spans="12:14" x14ac:dyDescent="0.25">
      <c r="L2113" s="6"/>
      <c r="M2113" s="6"/>
      <c r="N2113" s="6"/>
    </row>
    <row r="2114" spans="12:14" x14ac:dyDescent="0.25">
      <c r="L2114" s="6"/>
      <c r="M2114" s="6"/>
      <c r="N2114" s="6"/>
    </row>
    <row r="2115" spans="12:14" x14ac:dyDescent="0.25">
      <c r="L2115" s="6"/>
      <c r="M2115" s="6"/>
      <c r="N2115" s="6"/>
    </row>
    <row r="2116" spans="12:14" x14ac:dyDescent="0.25">
      <c r="L2116" s="6"/>
      <c r="M2116" s="6"/>
      <c r="N2116" s="6"/>
    </row>
    <row r="2117" spans="12:14" x14ac:dyDescent="0.25">
      <c r="L2117" s="6"/>
      <c r="M2117" s="6"/>
      <c r="N2117" s="6"/>
    </row>
    <row r="2118" spans="12:14" x14ac:dyDescent="0.25">
      <c r="L2118" s="6"/>
      <c r="M2118" s="6"/>
      <c r="N2118" s="6"/>
    </row>
    <row r="2119" spans="12:14" x14ac:dyDescent="0.25">
      <c r="L2119" s="6"/>
      <c r="M2119" s="6"/>
      <c r="N2119" s="6"/>
    </row>
    <row r="2120" spans="12:14" x14ac:dyDescent="0.25">
      <c r="L2120" s="6"/>
      <c r="M2120" s="6"/>
      <c r="N2120" s="6"/>
    </row>
    <row r="2121" spans="12:14" x14ac:dyDescent="0.25">
      <c r="L2121" s="6"/>
      <c r="M2121" s="6"/>
      <c r="N2121" s="6"/>
    </row>
    <row r="2122" spans="12:14" x14ac:dyDescent="0.25">
      <c r="L2122" s="6"/>
      <c r="M2122" s="6"/>
      <c r="N2122" s="6"/>
    </row>
    <row r="2123" spans="12:14" x14ac:dyDescent="0.25">
      <c r="L2123" s="6"/>
      <c r="M2123" s="6"/>
      <c r="N2123" s="6"/>
    </row>
    <row r="2124" spans="12:14" x14ac:dyDescent="0.25">
      <c r="L2124" s="6"/>
      <c r="M2124" s="6"/>
      <c r="N2124" s="6"/>
    </row>
    <row r="2125" spans="12:14" x14ac:dyDescent="0.25">
      <c r="L2125" s="6"/>
      <c r="M2125" s="6"/>
      <c r="N2125" s="6"/>
    </row>
    <row r="2126" spans="12:14" x14ac:dyDescent="0.25">
      <c r="L2126" s="6"/>
      <c r="M2126" s="6"/>
      <c r="N2126" s="6"/>
    </row>
    <row r="2127" spans="12:14" x14ac:dyDescent="0.25">
      <c r="L2127" s="6"/>
      <c r="M2127" s="6"/>
      <c r="N2127" s="6"/>
    </row>
    <row r="2128" spans="12:14" x14ac:dyDescent="0.25">
      <c r="L2128" s="6"/>
      <c r="M2128" s="6"/>
      <c r="N2128" s="6"/>
    </row>
    <row r="2129" spans="12:14" x14ac:dyDescent="0.25">
      <c r="L2129" s="6"/>
      <c r="M2129" s="6"/>
      <c r="N2129" s="6"/>
    </row>
    <row r="2130" spans="12:14" x14ac:dyDescent="0.25">
      <c r="L2130" s="6"/>
      <c r="M2130" s="6"/>
      <c r="N2130" s="6"/>
    </row>
    <row r="2131" spans="12:14" x14ac:dyDescent="0.25">
      <c r="L2131" s="6"/>
      <c r="M2131" s="6"/>
      <c r="N2131" s="6"/>
    </row>
    <row r="2132" spans="12:14" x14ac:dyDescent="0.25">
      <c r="L2132" s="6"/>
      <c r="M2132" s="6"/>
      <c r="N2132" s="6"/>
    </row>
    <row r="2133" spans="12:14" x14ac:dyDescent="0.25">
      <c r="L2133" s="6"/>
      <c r="M2133" s="6"/>
      <c r="N2133" s="6"/>
    </row>
    <row r="2134" spans="12:14" x14ac:dyDescent="0.25">
      <c r="L2134" s="6"/>
      <c r="M2134" s="6"/>
      <c r="N2134" s="6"/>
    </row>
    <row r="2135" spans="12:14" x14ac:dyDescent="0.25">
      <c r="L2135" s="6"/>
      <c r="M2135" s="6"/>
      <c r="N2135" s="6"/>
    </row>
    <row r="2136" spans="12:14" x14ac:dyDescent="0.25">
      <c r="L2136" s="6"/>
      <c r="M2136" s="6"/>
      <c r="N2136" s="6"/>
    </row>
    <row r="2137" spans="12:14" x14ac:dyDescent="0.25">
      <c r="L2137" s="6"/>
      <c r="M2137" s="6"/>
      <c r="N2137" s="6"/>
    </row>
    <row r="2138" spans="12:14" x14ac:dyDescent="0.25">
      <c r="L2138" s="6"/>
      <c r="M2138" s="6"/>
      <c r="N2138" s="6"/>
    </row>
    <row r="2139" spans="12:14" x14ac:dyDescent="0.25">
      <c r="L2139" s="6"/>
      <c r="M2139" s="6"/>
      <c r="N2139" s="6"/>
    </row>
    <row r="2140" spans="12:14" x14ac:dyDescent="0.25">
      <c r="L2140" s="6"/>
      <c r="M2140" s="6"/>
      <c r="N2140" s="6"/>
    </row>
    <row r="2141" spans="12:14" x14ac:dyDescent="0.25">
      <c r="L2141" s="6"/>
      <c r="M2141" s="6"/>
      <c r="N2141" s="6"/>
    </row>
    <row r="2142" spans="12:14" x14ac:dyDescent="0.25">
      <c r="L2142" s="6"/>
      <c r="M2142" s="6"/>
      <c r="N2142" s="6"/>
    </row>
    <row r="2143" spans="12:14" x14ac:dyDescent="0.25">
      <c r="L2143" s="6"/>
      <c r="M2143" s="6"/>
      <c r="N2143" s="6"/>
    </row>
    <row r="2144" spans="12:14" x14ac:dyDescent="0.25">
      <c r="L2144" s="6"/>
      <c r="M2144" s="6"/>
      <c r="N2144" s="6"/>
    </row>
    <row r="2145" spans="12:14" x14ac:dyDescent="0.25">
      <c r="L2145" s="6"/>
      <c r="M2145" s="6"/>
      <c r="N2145" s="6"/>
    </row>
    <row r="2146" spans="12:14" x14ac:dyDescent="0.25">
      <c r="L2146" s="6"/>
      <c r="M2146" s="6"/>
      <c r="N2146" s="6"/>
    </row>
    <row r="2147" spans="12:14" x14ac:dyDescent="0.25">
      <c r="L2147" s="6"/>
      <c r="M2147" s="6"/>
      <c r="N2147" s="6"/>
    </row>
    <row r="2148" spans="12:14" x14ac:dyDescent="0.25">
      <c r="L2148" s="6"/>
      <c r="M2148" s="6"/>
      <c r="N2148" s="6"/>
    </row>
    <row r="2149" spans="12:14" x14ac:dyDescent="0.25">
      <c r="L2149" s="6"/>
      <c r="M2149" s="6"/>
      <c r="N2149" s="6"/>
    </row>
    <row r="2150" spans="12:14" x14ac:dyDescent="0.25">
      <c r="L2150" s="6"/>
      <c r="M2150" s="6"/>
      <c r="N2150" s="6"/>
    </row>
    <row r="2151" spans="12:14" x14ac:dyDescent="0.25">
      <c r="L2151" s="6"/>
      <c r="M2151" s="6"/>
      <c r="N2151" s="6"/>
    </row>
    <row r="2152" spans="12:14" x14ac:dyDescent="0.25">
      <c r="L2152" s="6"/>
      <c r="M2152" s="6"/>
      <c r="N2152" s="6"/>
    </row>
    <row r="2153" spans="12:14" x14ac:dyDescent="0.25">
      <c r="L2153" s="6"/>
      <c r="M2153" s="6"/>
      <c r="N2153" s="6"/>
    </row>
    <row r="2154" spans="12:14" x14ac:dyDescent="0.25">
      <c r="L2154" s="6"/>
      <c r="M2154" s="6"/>
      <c r="N2154" s="6"/>
    </row>
    <row r="2155" spans="12:14" x14ac:dyDescent="0.25">
      <c r="L2155" s="6"/>
      <c r="M2155" s="6"/>
      <c r="N2155" s="6"/>
    </row>
    <row r="2156" spans="12:14" x14ac:dyDescent="0.25">
      <c r="L2156" s="6"/>
      <c r="M2156" s="6"/>
      <c r="N2156" s="6"/>
    </row>
    <row r="2157" spans="12:14" x14ac:dyDescent="0.25">
      <c r="L2157" s="6"/>
      <c r="M2157" s="6"/>
      <c r="N2157" s="6"/>
    </row>
    <row r="2158" spans="12:14" x14ac:dyDescent="0.25">
      <c r="L2158" s="6"/>
      <c r="M2158" s="6"/>
      <c r="N2158" s="6"/>
    </row>
    <row r="2159" spans="12:14" x14ac:dyDescent="0.25">
      <c r="L2159" s="6"/>
      <c r="M2159" s="6"/>
      <c r="N2159" s="6"/>
    </row>
    <row r="2160" spans="12:14" x14ac:dyDescent="0.25">
      <c r="L2160" s="6"/>
      <c r="M2160" s="6"/>
      <c r="N2160" s="6"/>
    </row>
    <row r="2161" spans="12:14" x14ac:dyDescent="0.25">
      <c r="L2161" s="6"/>
      <c r="M2161" s="6"/>
      <c r="N2161" s="6"/>
    </row>
    <row r="2162" spans="12:14" x14ac:dyDescent="0.25">
      <c r="L2162" s="6"/>
      <c r="M2162" s="6"/>
      <c r="N2162" s="6"/>
    </row>
    <row r="2163" spans="12:14" x14ac:dyDescent="0.25">
      <c r="L2163" s="6"/>
      <c r="M2163" s="6"/>
      <c r="N2163" s="6"/>
    </row>
    <row r="2164" spans="12:14" x14ac:dyDescent="0.25">
      <c r="L2164" s="6"/>
      <c r="M2164" s="6"/>
      <c r="N2164" s="6"/>
    </row>
    <row r="2165" spans="12:14" x14ac:dyDescent="0.25">
      <c r="L2165" s="6"/>
      <c r="M2165" s="6"/>
      <c r="N2165" s="6"/>
    </row>
    <row r="2166" spans="12:14" x14ac:dyDescent="0.25">
      <c r="L2166" s="6"/>
      <c r="M2166" s="6"/>
      <c r="N2166" s="6"/>
    </row>
    <row r="2167" spans="12:14" x14ac:dyDescent="0.25">
      <c r="L2167" s="6"/>
      <c r="M2167" s="6"/>
      <c r="N2167" s="6"/>
    </row>
    <row r="2168" spans="12:14" x14ac:dyDescent="0.25">
      <c r="L2168" s="6"/>
      <c r="M2168" s="6"/>
      <c r="N2168" s="6"/>
    </row>
    <row r="2169" spans="12:14" x14ac:dyDescent="0.25">
      <c r="L2169" s="6"/>
      <c r="M2169" s="6"/>
      <c r="N2169" s="6"/>
    </row>
    <row r="2170" spans="12:14" x14ac:dyDescent="0.25">
      <c r="L2170" s="6"/>
      <c r="M2170" s="6"/>
      <c r="N2170" s="6"/>
    </row>
    <row r="2171" spans="12:14" x14ac:dyDescent="0.25">
      <c r="L2171" s="6"/>
      <c r="M2171" s="6"/>
      <c r="N2171" s="6"/>
    </row>
    <row r="2172" spans="12:14" x14ac:dyDescent="0.25">
      <c r="L2172" s="6"/>
      <c r="M2172" s="6"/>
      <c r="N2172" s="6"/>
    </row>
    <row r="2173" spans="12:14" x14ac:dyDescent="0.25">
      <c r="L2173" s="6"/>
      <c r="M2173" s="6"/>
      <c r="N2173" s="6"/>
    </row>
    <row r="2174" spans="12:14" x14ac:dyDescent="0.25">
      <c r="L2174" s="6"/>
      <c r="M2174" s="6"/>
      <c r="N2174" s="6"/>
    </row>
    <row r="2175" spans="12:14" x14ac:dyDescent="0.25">
      <c r="L2175" s="6"/>
      <c r="M2175" s="6"/>
      <c r="N2175" s="6"/>
    </row>
    <row r="2176" spans="12:14" x14ac:dyDescent="0.25">
      <c r="L2176" s="6"/>
      <c r="M2176" s="6"/>
      <c r="N2176" s="6"/>
    </row>
    <row r="2177" spans="12:14" x14ac:dyDescent="0.25">
      <c r="L2177" s="6"/>
      <c r="M2177" s="6"/>
      <c r="N2177" s="6"/>
    </row>
    <row r="2178" spans="12:14" x14ac:dyDescent="0.25">
      <c r="L2178" s="6"/>
      <c r="M2178" s="6"/>
      <c r="N2178" s="6"/>
    </row>
    <row r="2179" spans="12:14" x14ac:dyDescent="0.25">
      <c r="L2179" s="6"/>
      <c r="M2179" s="6"/>
      <c r="N2179" s="6"/>
    </row>
    <row r="2180" spans="12:14" x14ac:dyDescent="0.25">
      <c r="L2180" s="6"/>
      <c r="M2180" s="6"/>
      <c r="N2180" s="6"/>
    </row>
    <row r="2181" spans="12:14" x14ac:dyDescent="0.25">
      <c r="L2181" s="6"/>
      <c r="M2181" s="6"/>
      <c r="N2181" s="6"/>
    </row>
    <row r="2182" spans="12:14" x14ac:dyDescent="0.25">
      <c r="L2182" s="6"/>
      <c r="M2182" s="6"/>
      <c r="N2182" s="6"/>
    </row>
    <row r="2183" spans="12:14" x14ac:dyDescent="0.25">
      <c r="L2183" s="6"/>
      <c r="M2183" s="6"/>
      <c r="N2183" s="6"/>
    </row>
    <row r="2184" spans="12:14" x14ac:dyDescent="0.25">
      <c r="L2184" s="6"/>
      <c r="M2184" s="6"/>
      <c r="N2184" s="6"/>
    </row>
    <row r="2185" spans="12:14" x14ac:dyDescent="0.25">
      <c r="L2185" s="6"/>
      <c r="M2185" s="6"/>
      <c r="N2185" s="6"/>
    </row>
    <row r="2186" spans="12:14" x14ac:dyDescent="0.25">
      <c r="L2186" s="6"/>
      <c r="M2186" s="6"/>
      <c r="N2186" s="6"/>
    </row>
    <row r="2187" spans="12:14" x14ac:dyDescent="0.25">
      <c r="L2187" s="6"/>
      <c r="M2187" s="6"/>
      <c r="N2187" s="6"/>
    </row>
    <row r="2188" spans="12:14" x14ac:dyDescent="0.25">
      <c r="L2188" s="6"/>
      <c r="M2188" s="6"/>
      <c r="N2188" s="6"/>
    </row>
    <row r="2189" spans="12:14" x14ac:dyDescent="0.25">
      <c r="L2189" s="6"/>
      <c r="M2189" s="6"/>
      <c r="N2189" s="6"/>
    </row>
    <row r="2190" spans="12:14" x14ac:dyDescent="0.25">
      <c r="L2190" s="6"/>
      <c r="M2190" s="6"/>
      <c r="N2190" s="6"/>
    </row>
    <row r="2191" spans="12:14" x14ac:dyDescent="0.25">
      <c r="L2191" s="6"/>
      <c r="M2191" s="6"/>
      <c r="N2191" s="6"/>
    </row>
    <row r="2192" spans="12:14" x14ac:dyDescent="0.25">
      <c r="L2192" s="6"/>
      <c r="M2192" s="6"/>
      <c r="N2192" s="6"/>
    </row>
    <row r="2193" spans="12:14" x14ac:dyDescent="0.25">
      <c r="L2193" s="6"/>
      <c r="M2193" s="6"/>
      <c r="N2193" s="6"/>
    </row>
    <row r="2194" spans="12:14" x14ac:dyDescent="0.25">
      <c r="L2194" s="6"/>
      <c r="M2194" s="6"/>
      <c r="N2194" s="6"/>
    </row>
    <row r="2195" spans="12:14" x14ac:dyDescent="0.25">
      <c r="L2195" s="6"/>
      <c r="M2195" s="6"/>
      <c r="N2195" s="6"/>
    </row>
    <row r="2196" spans="12:14" x14ac:dyDescent="0.25">
      <c r="L2196" s="6"/>
      <c r="M2196" s="6"/>
      <c r="N2196" s="6"/>
    </row>
    <row r="2197" spans="12:14" x14ac:dyDescent="0.25">
      <c r="L2197" s="6"/>
      <c r="M2197" s="6"/>
      <c r="N2197" s="6"/>
    </row>
    <row r="2198" spans="12:14" x14ac:dyDescent="0.25">
      <c r="L2198" s="6"/>
      <c r="M2198" s="6"/>
      <c r="N2198" s="6"/>
    </row>
    <row r="2199" spans="12:14" x14ac:dyDescent="0.25">
      <c r="L2199" s="6"/>
      <c r="M2199" s="6"/>
      <c r="N2199" s="6"/>
    </row>
    <row r="2200" spans="12:14" x14ac:dyDescent="0.25">
      <c r="L2200" s="6"/>
      <c r="M2200" s="6"/>
      <c r="N2200" s="6"/>
    </row>
    <row r="2201" spans="12:14" x14ac:dyDescent="0.25">
      <c r="L2201" s="6"/>
      <c r="M2201" s="6"/>
      <c r="N2201" s="6"/>
    </row>
    <row r="2202" spans="12:14" x14ac:dyDescent="0.25">
      <c r="L2202" s="6"/>
      <c r="M2202" s="6"/>
      <c r="N2202" s="6"/>
    </row>
    <row r="2203" spans="12:14" x14ac:dyDescent="0.25">
      <c r="L2203" s="6"/>
      <c r="M2203" s="6"/>
      <c r="N2203" s="6"/>
    </row>
    <row r="2204" spans="12:14" x14ac:dyDescent="0.25">
      <c r="L2204" s="6"/>
      <c r="M2204" s="6"/>
      <c r="N2204" s="6"/>
    </row>
    <row r="2205" spans="12:14" x14ac:dyDescent="0.25">
      <c r="L2205" s="6"/>
      <c r="M2205" s="6"/>
      <c r="N2205" s="6"/>
    </row>
    <row r="2206" spans="12:14" x14ac:dyDescent="0.25">
      <c r="L2206" s="6"/>
      <c r="M2206" s="6"/>
      <c r="N2206" s="6"/>
    </row>
    <row r="2207" spans="12:14" x14ac:dyDescent="0.25">
      <c r="L2207" s="6"/>
      <c r="M2207" s="6"/>
      <c r="N2207" s="6"/>
    </row>
    <row r="2208" spans="12:14" x14ac:dyDescent="0.25">
      <c r="L2208" s="6"/>
      <c r="M2208" s="6"/>
      <c r="N2208" s="6"/>
    </row>
    <row r="2209" spans="12:14" x14ac:dyDescent="0.25">
      <c r="L2209" s="6"/>
      <c r="M2209" s="6"/>
      <c r="N2209" s="6"/>
    </row>
    <row r="2210" spans="12:14" x14ac:dyDescent="0.25">
      <c r="L2210" s="6"/>
      <c r="M2210" s="6"/>
      <c r="N2210" s="6"/>
    </row>
    <row r="2211" spans="12:14" x14ac:dyDescent="0.25">
      <c r="L2211" s="6"/>
      <c r="M2211" s="6"/>
      <c r="N2211" s="6"/>
    </row>
    <row r="2212" spans="12:14" x14ac:dyDescent="0.25">
      <c r="L2212" s="6"/>
      <c r="M2212" s="6"/>
      <c r="N2212" s="6"/>
    </row>
    <row r="2213" spans="12:14" x14ac:dyDescent="0.25">
      <c r="L2213" s="6"/>
      <c r="M2213" s="6"/>
      <c r="N2213" s="6"/>
    </row>
    <row r="2214" spans="12:14" x14ac:dyDescent="0.25">
      <c r="L2214" s="6"/>
      <c r="M2214" s="6"/>
      <c r="N2214" s="6"/>
    </row>
    <row r="2215" spans="12:14" x14ac:dyDescent="0.25">
      <c r="L2215" s="6"/>
      <c r="M2215" s="6"/>
      <c r="N2215" s="6"/>
    </row>
    <row r="2216" spans="12:14" x14ac:dyDescent="0.25">
      <c r="L2216" s="6"/>
      <c r="M2216" s="6"/>
      <c r="N2216" s="6"/>
    </row>
    <row r="2217" spans="12:14" x14ac:dyDescent="0.25">
      <c r="L2217" s="6"/>
      <c r="M2217" s="6"/>
      <c r="N2217" s="6"/>
    </row>
    <row r="2218" spans="12:14" x14ac:dyDescent="0.25">
      <c r="L2218" s="6"/>
      <c r="M2218" s="6"/>
      <c r="N2218" s="6"/>
    </row>
    <row r="2219" spans="12:14" x14ac:dyDescent="0.25">
      <c r="L2219" s="6"/>
      <c r="M2219" s="6"/>
      <c r="N2219" s="6"/>
    </row>
    <row r="2220" spans="12:14" x14ac:dyDescent="0.25">
      <c r="L2220" s="6"/>
      <c r="M2220" s="6"/>
      <c r="N2220" s="6"/>
    </row>
    <row r="2221" spans="12:14" x14ac:dyDescent="0.25">
      <c r="L2221" s="6"/>
      <c r="M2221" s="6"/>
      <c r="N2221" s="6"/>
    </row>
    <row r="2222" spans="12:14" x14ac:dyDescent="0.25">
      <c r="L2222" s="6"/>
      <c r="M2222" s="6"/>
      <c r="N2222" s="6"/>
    </row>
    <row r="2223" spans="12:14" x14ac:dyDescent="0.25">
      <c r="L2223" s="6"/>
      <c r="M2223" s="6"/>
      <c r="N2223" s="6"/>
    </row>
    <row r="2224" spans="12:14" x14ac:dyDescent="0.25">
      <c r="L2224" s="6"/>
      <c r="M2224" s="6"/>
      <c r="N2224" s="6"/>
    </row>
    <row r="2225" spans="12:14" x14ac:dyDescent="0.25">
      <c r="L2225" s="6"/>
      <c r="M2225" s="6"/>
      <c r="N2225" s="6"/>
    </row>
    <row r="2226" spans="12:14" x14ac:dyDescent="0.25">
      <c r="L2226" s="6"/>
      <c r="M2226" s="6"/>
      <c r="N2226" s="6"/>
    </row>
    <row r="2227" spans="12:14" x14ac:dyDescent="0.25">
      <c r="L2227" s="6"/>
      <c r="M2227" s="6"/>
      <c r="N2227" s="6"/>
    </row>
    <row r="2228" spans="12:14" x14ac:dyDescent="0.25">
      <c r="L2228" s="6"/>
      <c r="M2228" s="6"/>
      <c r="N2228" s="6"/>
    </row>
    <row r="2229" spans="12:14" x14ac:dyDescent="0.25">
      <c r="L2229" s="6"/>
      <c r="M2229" s="6"/>
      <c r="N2229" s="6"/>
    </row>
    <row r="2230" spans="12:14" x14ac:dyDescent="0.25">
      <c r="L2230" s="6"/>
      <c r="M2230" s="6"/>
      <c r="N2230" s="6"/>
    </row>
    <row r="2231" spans="12:14" x14ac:dyDescent="0.25">
      <c r="L2231" s="6"/>
      <c r="M2231" s="6"/>
      <c r="N2231" s="6"/>
    </row>
    <row r="2232" spans="12:14" x14ac:dyDescent="0.25">
      <c r="L2232" s="6"/>
      <c r="M2232" s="6"/>
      <c r="N2232" s="6"/>
    </row>
    <row r="2233" spans="12:14" x14ac:dyDescent="0.25">
      <c r="L2233" s="6"/>
      <c r="M2233" s="6"/>
      <c r="N2233" s="6"/>
    </row>
    <row r="2234" spans="12:14" x14ac:dyDescent="0.25">
      <c r="L2234" s="6"/>
      <c r="M2234" s="6"/>
      <c r="N2234" s="6"/>
    </row>
    <row r="2235" spans="12:14" x14ac:dyDescent="0.25">
      <c r="L2235" s="6"/>
      <c r="M2235" s="6"/>
      <c r="N2235" s="6"/>
    </row>
    <row r="2236" spans="12:14" x14ac:dyDescent="0.25">
      <c r="L2236" s="6"/>
      <c r="M2236" s="6"/>
      <c r="N2236" s="6"/>
    </row>
    <row r="2237" spans="12:14" x14ac:dyDescent="0.25">
      <c r="L2237" s="6"/>
      <c r="M2237" s="6"/>
      <c r="N2237" s="6"/>
    </row>
    <row r="2238" spans="12:14" x14ac:dyDescent="0.25">
      <c r="L2238" s="6"/>
      <c r="M2238" s="6"/>
      <c r="N2238" s="6"/>
    </row>
    <row r="2239" spans="12:14" x14ac:dyDescent="0.25">
      <c r="L2239" s="6"/>
      <c r="M2239" s="6"/>
      <c r="N2239" s="6"/>
    </row>
    <row r="2240" spans="12:14" x14ac:dyDescent="0.25">
      <c r="L2240" s="6"/>
      <c r="M2240" s="6"/>
      <c r="N2240" s="6"/>
    </row>
    <row r="2241" spans="12:14" x14ac:dyDescent="0.25">
      <c r="L2241" s="6"/>
      <c r="M2241" s="6"/>
      <c r="N2241" s="6"/>
    </row>
    <row r="2242" spans="12:14" x14ac:dyDescent="0.25">
      <c r="L2242" s="6"/>
      <c r="M2242" s="6"/>
      <c r="N2242" s="6"/>
    </row>
    <row r="2243" spans="12:14" x14ac:dyDescent="0.25">
      <c r="L2243" s="6"/>
      <c r="M2243" s="6"/>
      <c r="N2243" s="6"/>
    </row>
    <row r="2244" spans="12:14" x14ac:dyDescent="0.25">
      <c r="L2244" s="6"/>
      <c r="M2244" s="6"/>
      <c r="N2244" s="6"/>
    </row>
    <row r="2245" spans="12:14" x14ac:dyDescent="0.25">
      <c r="L2245" s="6"/>
      <c r="M2245" s="6"/>
      <c r="N2245" s="6"/>
    </row>
    <row r="2246" spans="12:14" x14ac:dyDescent="0.25">
      <c r="L2246" s="6"/>
      <c r="M2246" s="6"/>
      <c r="N2246" s="6"/>
    </row>
    <row r="2247" spans="12:14" x14ac:dyDescent="0.25">
      <c r="L2247" s="6"/>
      <c r="M2247" s="6"/>
      <c r="N2247" s="6"/>
    </row>
    <row r="2248" spans="12:14" x14ac:dyDescent="0.25">
      <c r="L2248" s="6"/>
      <c r="M2248" s="6"/>
      <c r="N2248" s="6"/>
    </row>
    <row r="2249" spans="12:14" x14ac:dyDescent="0.25">
      <c r="L2249" s="6"/>
      <c r="M2249" s="6"/>
      <c r="N2249" s="6"/>
    </row>
    <row r="2250" spans="12:14" x14ac:dyDescent="0.25">
      <c r="L2250" s="6"/>
      <c r="M2250" s="6"/>
      <c r="N2250" s="6"/>
    </row>
    <row r="2251" spans="12:14" x14ac:dyDescent="0.25">
      <c r="L2251" s="6"/>
      <c r="M2251" s="6"/>
      <c r="N2251" s="6"/>
    </row>
    <row r="2252" spans="12:14" x14ac:dyDescent="0.25">
      <c r="L2252" s="6"/>
      <c r="M2252" s="6"/>
      <c r="N2252" s="6"/>
    </row>
    <row r="2253" spans="12:14" x14ac:dyDescent="0.25">
      <c r="L2253" s="6"/>
      <c r="M2253" s="6"/>
      <c r="N2253" s="6"/>
    </row>
    <row r="2254" spans="12:14" x14ac:dyDescent="0.25">
      <c r="L2254" s="6"/>
      <c r="M2254" s="6"/>
      <c r="N2254" s="6"/>
    </row>
    <row r="2255" spans="12:14" x14ac:dyDescent="0.25">
      <c r="L2255" s="6"/>
      <c r="M2255" s="6"/>
      <c r="N2255" s="6"/>
    </row>
    <row r="2256" spans="12:14" x14ac:dyDescent="0.25">
      <c r="L2256" s="6"/>
      <c r="M2256" s="6"/>
      <c r="N2256" s="6"/>
    </row>
    <row r="2257" spans="12:14" x14ac:dyDescent="0.25">
      <c r="L2257" s="6"/>
      <c r="M2257" s="6"/>
      <c r="N2257" s="6"/>
    </row>
    <row r="2258" spans="12:14" x14ac:dyDescent="0.25">
      <c r="L2258" s="6"/>
      <c r="M2258" s="6"/>
      <c r="N2258" s="6"/>
    </row>
    <row r="2259" spans="12:14" x14ac:dyDescent="0.25">
      <c r="L2259" s="6"/>
      <c r="M2259" s="6"/>
      <c r="N2259" s="6"/>
    </row>
    <row r="2260" spans="12:14" x14ac:dyDescent="0.25">
      <c r="L2260" s="6"/>
      <c r="M2260" s="6"/>
      <c r="N2260" s="6"/>
    </row>
    <row r="2261" spans="12:14" x14ac:dyDescent="0.25">
      <c r="L2261" s="6"/>
      <c r="M2261" s="6"/>
      <c r="N2261" s="6"/>
    </row>
    <row r="2262" spans="12:14" x14ac:dyDescent="0.25">
      <c r="L2262" s="6"/>
      <c r="M2262" s="6"/>
      <c r="N2262" s="6"/>
    </row>
    <row r="2263" spans="12:14" x14ac:dyDescent="0.25">
      <c r="L2263" s="6"/>
      <c r="M2263" s="6"/>
      <c r="N2263" s="6"/>
    </row>
    <row r="2264" spans="12:14" x14ac:dyDescent="0.25">
      <c r="L2264" s="6"/>
      <c r="M2264" s="6"/>
      <c r="N2264" s="6"/>
    </row>
    <row r="2265" spans="12:14" x14ac:dyDescent="0.25">
      <c r="L2265" s="6"/>
      <c r="M2265" s="6"/>
      <c r="N2265" s="6"/>
    </row>
    <row r="2266" spans="12:14" x14ac:dyDescent="0.25">
      <c r="L2266" s="6"/>
      <c r="M2266" s="6"/>
      <c r="N2266" s="6"/>
    </row>
    <row r="2267" spans="12:14" x14ac:dyDescent="0.25">
      <c r="L2267" s="6"/>
      <c r="M2267" s="6"/>
      <c r="N2267" s="6"/>
    </row>
    <row r="2268" spans="12:14" x14ac:dyDescent="0.25">
      <c r="L2268" s="6"/>
      <c r="M2268" s="6"/>
      <c r="N2268" s="6"/>
    </row>
    <row r="2269" spans="12:14" x14ac:dyDescent="0.25">
      <c r="L2269" s="6"/>
      <c r="M2269" s="6"/>
      <c r="N2269" s="6"/>
    </row>
    <row r="2270" spans="12:14" x14ac:dyDescent="0.25">
      <c r="L2270" s="6"/>
      <c r="M2270" s="6"/>
      <c r="N2270" s="6"/>
    </row>
    <row r="2271" spans="12:14" x14ac:dyDescent="0.25">
      <c r="L2271" s="6"/>
      <c r="M2271" s="6"/>
      <c r="N2271" s="6"/>
    </row>
    <row r="2272" spans="12:14" x14ac:dyDescent="0.25">
      <c r="L2272" s="6"/>
      <c r="M2272" s="6"/>
      <c r="N2272" s="6"/>
    </row>
    <row r="2273" spans="12:14" x14ac:dyDescent="0.25">
      <c r="L2273" s="6"/>
      <c r="M2273" s="6"/>
      <c r="N2273" s="6"/>
    </row>
    <row r="2274" spans="12:14" x14ac:dyDescent="0.25">
      <c r="L2274" s="6"/>
      <c r="M2274" s="6"/>
      <c r="N2274" s="6"/>
    </row>
    <row r="2275" spans="12:14" x14ac:dyDescent="0.25">
      <c r="L2275" s="6"/>
      <c r="M2275" s="6"/>
      <c r="N2275" s="6"/>
    </row>
    <row r="2276" spans="12:14" x14ac:dyDescent="0.25">
      <c r="L2276" s="6"/>
      <c r="M2276" s="6"/>
      <c r="N2276" s="6"/>
    </row>
    <row r="2277" spans="12:14" x14ac:dyDescent="0.25">
      <c r="L2277" s="6"/>
      <c r="M2277" s="6"/>
      <c r="N2277" s="6"/>
    </row>
    <row r="2278" spans="12:14" x14ac:dyDescent="0.25">
      <c r="L2278" s="6"/>
      <c r="M2278" s="6"/>
      <c r="N2278" s="6"/>
    </row>
    <row r="2279" spans="12:14" x14ac:dyDescent="0.25">
      <c r="L2279" s="6"/>
      <c r="M2279" s="6"/>
      <c r="N2279" s="6"/>
    </row>
    <row r="2280" spans="12:14" x14ac:dyDescent="0.25">
      <c r="L2280" s="6"/>
      <c r="M2280" s="6"/>
      <c r="N2280" s="6"/>
    </row>
    <row r="2281" spans="12:14" x14ac:dyDescent="0.25">
      <c r="L2281" s="6"/>
      <c r="M2281" s="6"/>
      <c r="N2281" s="6"/>
    </row>
    <row r="2282" spans="12:14" x14ac:dyDescent="0.25">
      <c r="L2282" s="6"/>
      <c r="M2282" s="6"/>
      <c r="N2282" s="6"/>
    </row>
    <row r="2283" spans="12:14" x14ac:dyDescent="0.25">
      <c r="L2283" s="6"/>
      <c r="M2283" s="6"/>
      <c r="N2283" s="6"/>
    </row>
    <row r="2284" spans="12:14" x14ac:dyDescent="0.25">
      <c r="L2284" s="6"/>
      <c r="M2284" s="6"/>
      <c r="N2284" s="6"/>
    </row>
    <row r="2285" spans="12:14" x14ac:dyDescent="0.25">
      <c r="L2285" s="6"/>
      <c r="M2285" s="6"/>
      <c r="N2285" s="6"/>
    </row>
    <row r="2286" spans="12:14" x14ac:dyDescent="0.25">
      <c r="L2286" s="6"/>
      <c r="M2286" s="6"/>
      <c r="N2286" s="6"/>
    </row>
    <row r="2287" spans="12:14" x14ac:dyDescent="0.25">
      <c r="L2287" s="6"/>
      <c r="M2287" s="6"/>
      <c r="N2287" s="6"/>
    </row>
    <row r="2288" spans="12:14" x14ac:dyDescent="0.25">
      <c r="L2288" s="6"/>
      <c r="M2288" s="6"/>
      <c r="N2288" s="6"/>
    </row>
    <row r="2289" spans="12:14" x14ac:dyDescent="0.25">
      <c r="L2289" s="6"/>
      <c r="M2289" s="6"/>
      <c r="N2289" s="6"/>
    </row>
    <row r="2290" spans="12:14" x14ac:dyDescent="0.25">
      <c r="L2290" s="6"/>
      <c r="M2290" s="6"/>
      <c r="N2290" s="6"/>
    </row>
    <row r="2291" spans="12:14" x14ac:dyDescent="0.25">
      <c r="L2291" s="6"/>
      <c r="M2291" s="6"/>
      <c r="N2291" s="6"/>
    </row>
    <row r="2292" spans="12:14" x14ac:dyDescent="0.25">
      <c r="L2292" s="6"/>
      <c r="M2292" s="6"/>
      <c r="N2292" s="6"/>
    </row>
    <row r="2293" spans="12:14" x14ac:dyDescent="0.25">
      <c r="L2293" s="6"/>
      <c r="M2293" s="6"/>
      <c r="N2293" s="6"/>
    </row>
    <row r="2294" spans="12:14" x14ac:dyDescent="0.25">
      <c r="L2294" s="6"/>
      <c r="M2294" s="6"/>
      <c r="N2294" s="6"/>
    </row>
    <row r="2295" spans="12:14" x14ac:dyDescent="0.25">
      <c r="L2295" s="6"/>
      <c r="M2295" s="6"/>
      <c r="N2295" s="6"/>
    </row>
    <row r="2296" spans="12:14" x14ac:dyDescent="0.25">
      <c r="L2296" s="6"/>
      <c r="M2296" s="6"/>
      <c r="N2296" s="6"/>
    </row>
    <row r="2297" spans="12:14" x14ac:dyDescent="0.25">
      <c r="L2297" s="6"/>
      <c r="M2297" s="6"/>
      <c r="N2297" s="6"/>
    </row>
    <row r="2298" spans="12:14" x14ac:dyDescent="0.25">
      <c r="L2298" s="6"/>
      <c r="M2298" s="6"/>
      <c r="N2298" s="6"/>
    </row>
    <row r="2299" spans="12:14" x14ac:dyDescent="0.25">
      <c r="L2299" s="6"/>
      <c r="M2299" s="6"/>
      <c r="N2299" s="6"/>
    </row>
    <row r="2300" spans="12:14" x14ac:dyDescent="0.25">
      <c r="L2300" s="6"/>
      <c r="M2300" s="6"/>
      <c r="N2300" s="6"/>
    </row>
    <row r="2301" spans="12:14" x14ac:dyDescent="0.25">
      <c r="L2301" s="6"/>
      <c r="M2301" s="6"/>
      <c r="N2301" s="6"/>
    </row>
    <row r="2302" spans="12:14" x14ac:dyDescent="0.25">
      <c r="L2302" s="6"/>
      <c r="M2302" s="6"/>
      <c r="N2302" s="6"/>
    </row>
    <row r="2303" spans="12:14" x14ac:dyDescent="0.25">
      <c r="L2303" s="6"/>
      <c r="M2303" s="6"/>
      <c r="N2303" s="6"/>
    </row>
    <row r="2304" spans="12:14" x14ac:dyDescent="0.25">
      <c r="L2304" s="6"/>
      <c r="M2304" s="6"/>
      <c r="N2304" s="6"/>
    </row>
    <row r="2305" spans="12:14" x14ac:dyDescent="0.25">
      <c r="L2305" s="6"/>
      <c r="M2305" s="6"/>
      <c r="N2305" s="6"/>
    </row>
    <row r="2306" spans="12:14" x14ac:dyDescent="0.25">
      <c r="L2306" s="6"/>
      <c r="M2306" s="6"/>
      <c r="N2306" s="6"/>
    </row>
    <row r="2307" spans="12:14" x14ac:dyDescent="0.25">
      <c r="L2307" s="6"/>
      <c r="M2307" s="6"/>
      <c r="N2307" s="6"/>
    </row>
    <row r="2308" spans="12:14" x14ac:dyDescent="0.25">
      <c r="L2308" s="6"/>
      <c r="M2308" s="6"/>
      <c r="N2308" s="6"/>
    </row>
    <row r="2309" spans="12:14" x14ac:dyDescent="0.25">
      <c r="L2309" s="6"/>
      <c r="M2309" s="6"/>
      <c r="N2309" s="6"/>
    </row>
    <row r="2310" spans="12:14" x14ac:dyDescent="0.25">
      <c r="L2310" s="6"/>
      <c r="M2310" s="6"/>
      <c r="N2310" s="6"/>
    </row>
    <row r="2311" spans="12:14" x14ac:dyDescent="0.25">
      <c r="L2311" s="6"/>
      <c r="M2311" s="6"/>
      <c r="N2311" s="6"/>
    </row>
    <row r="2312" spans="12:14" x14ac:dyDescent="0.25">
      <c r="L2312" s="6"/>
      <c r="M2312" s="6"/>
      <c r="N2312" s="6"/>
    </row>
    <row r="2313" spans="12:14" x14ac:dyDescent="0.25">
      <c r="L2313" s="6"/>
      <c r="M2313" s="6"/>
      <c r="N2313" s="6"/>
    </row>
    <row r="2314" spans="12:14" x14ac:dyDescent="0.25">
      <c r="L2314" s="6"/>
      <c r="M2314" s="6"/>
      <c r="N2314" s="6"/>
    </row>
    <row r="2315" spans="12:14" x14ac:dyDescent="0.25">
      <c r="L2315" s="6"/>
      <c r="M2315" s="6"/>
      <c r="N2315" s="6"/>
    </row>
    <row r="2316" spans="12:14" x14ac:dyDescent="0.25">
      <c r="L2316" s="6"/>
      <c r="M2316" s="6"/>
      <c r="N2316" s="6"/>
    </row>
    <row r="2317" spans="12:14" x14ac:dyDescent="0.25">
      <c r="L2317" s="6"/>
      <c r="M2317" s="6"/>
      <c r="N2317" s="6"/>
    </row>
    <row r="2318" spans="12:14" x14ac:dyDescent="0.25">
      <c r="L2318" s="6"/>
      <c r="M2318" s="6"/>
      <c r="N2318" s="6"/>
    </row>
    <row r="2319" spans="12:14" x14ac:dyDescent="0.25">
      <c r="L2319" s="6"/>
      <c r="M2319" s="6"/>
      <c r="N2319" s="6"/>
    </row>
    <row r="2320" spans="12:14" x14ac:dyDescent="0.25">
      <c r="L2320" s="6"/>
      <c r="M2320" s="6"/>
      <c r="N2320" s="6"/>
    </row>
    <row r="2321" spans="12:14" x14ac:dyDescent="0.25">
      <c r="L2321" s="6"/>
      <c r="M2321" s="6"/>
      <c r="N2321" s="6"/>
    </row>
    <row r="2322" spans="12:14" x14ac:dyDescent="0.25">
      <c r="L2322" s="6"/>
      <c r="M2322" s="6"/>
      <c r="N2322" s="6"/>
    </row>
    <row r="2323" spans="12:14" x14ac:dyDescent="0.25">
      <c r="L2323" s="6"/>
      <c r="M2323" s="6"/>
      <c r="N2323" s="6"/>
    </row>
    <row r="2324" spans="12:14" x14ac:dyDescent="0.25">
      <c r="L2324" s="6"/>
      <c r="M2324" s="6"/>
      <c r="N2324" s="6"/>
    </row>
    <row r="2325" spans="12:14" x14ac:dyDescent="0.25">
      <c r="L2325" s="6"/>
      <c r="M2325" s="6"/>
      <c r="N2325" s="6"/>
    </row>
    <row r="2326" spans="12:14" x14ac:dyDescent="0.25">
      <c r="L2326" s="6"/>
      <c r="M2326" s="6"/>
      <c r="N2326" s="6"/>
    </row>
    <row r="2327" spans="12:14" x14ac:dyDescent="0.25">
      <c r="L2327" s="6"/>
      <c r="M2327" s="6"/>
      <c r="N2327" s="6"/>
    </row>
    <row r="2328" spans="12:14" x14ac:dyDescent="0.25">
      <c r="L2328" s="6"/>
      <c r="M2328" s="6"/>
      <c r="N2328" s="6"/>
    </row>
    <row r="2329" spans="12:14" x14ac:dyDescent="0.25">
      <c r="L2329" s="6"/>
      <c r="M2329" s="6"/>
      <c r="N2329" s="6"/>
    </row>
    <row r="2330" spans="12:14" x14ac:dyDescent="0.25">
      <c r="L2330" s="6"/>
      <c r="M2330" s="6"/>
      <c r="N2330" s="6"/>
    </row>
    <row r="2331" spans="12:14" x14ac:dyDescent="0.25">
      <c r="L2331" s="6"/>
      <c r="M2331" s="6"/>
      <c r="N2331" s="6"/>
    </row>
    <row r="2332" spans="12:14" x14ac:dyDescent="0.25">
      <c r="L2332" s="6"/>
      <c r="M2332" s="6"/>
      <c r="N2332" s="6"/>
    </row>
    <row r="2333" spans="12:14" x14ac:dyDescent="0.25">
      <c r="L2333" s="6"/>
      <c r="M2333" s="6"/>
      <c r="N2333" s="6"/>
    </row>
    <row r="2334" spans="12:14" x14ac:dyDescent="0.25">
      <c r="L2334" s="6"/>
      <c r="M2334" s="6"/>
      <c r="N2334" s="6"/>
    </row>
    <row r="2335" spans="12:14" x14ac:dyDescent="0.25">
      <c r="L2335" s="6"/>
      <c r="M2335" s="6"/>
      <c r="N2335" s="6"/>
    </row>
    <row r="2336" spans="12:14" x14ac:dyDescent="0.25">
      <c r="L2336" s="6"/>
      <c r="M2336" s="6"/>
      <c r="N2336" s="6"/>
    </row>
    <row r="2337" spans="12:14" x14ac:dyDescent="0.25">
      <c r="L2337" s="6"/>
      <c r="M2337" s="6"/>
      <c r="N2337" s="6"/>
    </row>
    <row r="2338" spans="12:14" x14ac:dyDescent="0.25">
      <c r="L2338" s="6"/>
      <c r="M2338" s="6"/>
      <c r="N2338" s="6"/>
    </row>
    <row r="2339" spans="12:14" x14ac:dyDescent="0.25">
      <c r="L2339" s="6"/>
      <c r="M2339" s="6"/>
      <c r="N2339" s="6"/>
    </row>
    <row r="2340" spans="12:14" x14ac:dyDescent="0.25">
      <c r="L2340" s="6"/>
      <c r="M2340" s="6"/>
      <c r="N2340" s="6"/>
    </row>
    <row r="2341" spans="12:14" x14ac:dyDescent="0.25">
      <c r="L2341" s="6"/>
      <c r="M2341" s="6"/>
      <c r="N2341" s="6"/>
    </row>
    <row r="2342" spans="12:14" x14ac:dyDescent="0.25">
      <c r="L2342" s="6"/>
      <c r="M2342" s="6"/>
      <c r="N2342" s="6"/>
    </row>
    <row r="2343" spans="12:14" x14ac:dyDescent="0.25">
      <c r="L2343" s="6"/>
      <c r="M2343" s="6"/>
      <c r="N2343" s="6"/>
    </row>
    <row r="2344" spans="12:14" x14ac:dyDescent="0.25">
      <c r="L2344" s="6"/>
      <c r="M2344" s="6"/>
      <c r="N2344" s="6"/>
    </row>
    <row r="2345" spans="12:14" x14ac:dyDescent="0.25">
      <c r="L2345" s="6"/>
      <c r="M2345" s="6"/>
      <c r="N2345" s="6"/>
    </row>
    <row r="2346" spans="12:14" x14ac:dyDescent="0.25">
      <c r="L2346" s="6"/>
      <c r="M2346" s="6"/>
      <c r="N2346" s="6"/>
    </row>
    <row r="2347" spans="12:14" x14ac:dyDescent="0.25">
      <c r="L2347" s="6"/>
      <c r="M2347" s="6"/>
      <c r="N2347" s="6"/>
    </row>
    <row r="2348" spans="12:14" x14ac:dyDescent="0.25">
      <c r="L2348" s="6"/>
      <c r="M2348" s="6"/>
      <c r="N2348" s="6"/>
    </row>
    <row r="2349" spans="12:14" x14ac:dyDescent="0.25">
      <c r="L2349" s="6"/>
      <c r="M2349" s="6"/>
      <c r="N2349" s="6"/>
    </row>
    <row r="2350" spans="12:14" x14ac:dyDescent="0.25">
      <c r="L2350" s="6"/>
      <c r="M2350" s="6"/>
      <c r="N2350" s="6"/>
    </row>
    <row r="2351" spans="12:14" x14ac:dyDescent="0.25">
      <c r="L2351" s="6"/>
      <c r="M2351" s="6"/>
      <c r="N2351" s="6"/>
    </row>
    <row r="2352" spans="12:14" x14ac:dyDescent="0.25">
      <c r="L2352" s="6"/>
      <c r="M2352" s="6"/>
      <c r="N2352" s="6"/>
    </row>
    <row r="2353" spans="12:14" x14ac:dyDescent="0.25">
      <c r="L2353" s="6"/>
      <c r="M2353" s="6"/>
      <c r="N2353" s="6"/>
    </row>
    <row r="2354" spans="12:14" x14ac:dyDescent="0.25">
      <c r="L2354" s="6"/>
      <c r="M2354" s="6"/>
      <c r="N2354" s="6"/>
    </row>
    <row r="2355" spans="12:14" x14ac:dyDescent="0.25">
      <c r="L2355" s="6"/>
      <c r="M2355" s="6"/>
      <c r="N2355" s="6"/>
    </row>
    <row r="2356" spans="12:14" x14ac:dyDescent="0.25">
      <c r="L2356" s="6"/>
      <c r="M2356" s="6"/>
      <c r="N2356" s="6"/>
    </row>
    <row r="2357" spans="12:14" x14ac:dyDescent="0.25">
      <c r="L2357" s="6"/>
      <c r="M2357" s="6"/>
      <c r="N2357" s="6"/>
    </row>
    <row r="2358" spans="12:14" x14ac:dyDescent="0.25">
      <c r="L2358" s="6"/>
      <c r="M2358" s="6"/>
      <c r="N2358" s="6"/>
    </row>
    <row r="2359" spans="12:14" x14ac:dyDescent="0.25">
      <c r="L2359" s="6"/>
      <c r="M2359" s="6"/>
      <c r="N2359" s="6"/>
    </row>
    <row r="2360" spans="12:14" x14ac:dyDescent="0.25">
      <c r="L2360" s="6"/>
      <c r="M2360" s="6"/>
      <c r="N2360" s="6"/>
    </row>
    <row r="2361" spans="12:14" x14ac:dyDescent="0.25">
      <c r="L2361" s="6"/>
      <c r="M2361" s="6"/>
      <c r="N2361" s="6"/>
    </row>
    <row r="2362" spans="12:14" x14ac:dyDescent="0.25">
      <c r="L2362" s="6"/>
      <c r="M2362" s="6"/>
      <c r="N2362" s="6"/>
    </row>
    <row r="2363" spans="12:14" x14ac:dyDescent="0.25">
      <c r="L2363" s="6"/>
      <c r="M2363" s="6"/>
      <c r="N2363" s="6"/>
    </row>
    <row r="2364" spans="12:14" x14ac:dyDescent="0.25">
      <c r="L2364" s="6"/>
      <c r="M2364" s="6"/>
      <c r="N2364" s="6"/>
    </row>
    <row r="2365" spans="12:14" x14ac:dyDescent="0.25">
      <c r="L2365" s="6"/>
      <c r="M2365" s="6"/>
      <c r="N2365" s="6"/>
    </row>
    <row r="2366" spans="12:14" x14ac:dyDescent="0.25">
      <c r="L2366" s="6"/>
      <c r="M2366" s="6"/>
      <c r="N2366" s="6"/>
    </row>
    <row r="2367" spans="12:14" x14ac:dyDescent="0.25">
      <c r="L2367" s="6"/>
      <c r="M2367" s="6"/>
      <c r="N2367" s="6"/>
    </row>
    <row r="2368" spans="12:14" x14ac:dyDescent="0.25">
      <c r="L2368" s="6"/>
      <c r="M2368" s="6"/>
      <c r="N2368" s="6"/>
    </row>
    <row r="2369" spans="12:14" x14ac:dyDescent="0.25">
      <c r="L2369" s="6"/>
      <c r="M2369" s="6"/>
      <c r="N2369" s="6"/>
    </row>
    <row r="2370" spans="12:14" x14ac:dyDescent="0.25">
      <c r="L2370" s="6"/>
      <c r="M2370" s="6"/>
      <c r="N2370" s="6"/>
    </row>
    <row r="2371" spans="12:14" x14ac:dyDescent="0.25">
      <c r="L2371" s="6"/>
      <c r="M2371" s="6"/>
      <c r="N2371" s="6"/>
    </row>
    <row r="2372" spans="12:14" x14ac:dyDescent="0.25">
      <c r="L2372" s="6"/>
      <c r="M2372" s="6"/>
      <c r="N2372" s="6"/>
    </row>
    <row r="2373" spans="12:14" x14ac:dyDescent="0.25">
      <c r="L2373" s="6"/>
      <c r="M2373" s="6"/>
      <c r="N2373" s="6"/>
    </row>
    <row r="2374" spans="12:14" x14ac:dyDescent="0.25">
      <c r="L2374" s="6"/>
      <c r="M2374" s="6"/>
      <c r="N2374" s="6"/>
    </row>
    <row r="2375" spans="12:14" x14ac:dyDescent="0.25">
      <c r="L2375" s="6"/>
      <c r="M2375" s="6"/>
      <c r="N2375" s="6"/>
    </row>
    <row r="2376" spans="12:14" x14ac:dyDescent="0.25">
      <c r="L2376" s="6"/>
      <c r="M2376" s="6"/>
      <c r="N2376" s="6"/>
    </row>
    <row r="2377" spans="12:14" x14ac:dyDescent="0.25">
      <c r="L2377" s="6"/>
      <c r="M2377" s="6"/>
      <c r="N2377" s="6"/>
    </row>
    <row r="2378" spans="12:14" x14ac:dyDescent="0.25">
      <c r="L2378" s="6"/>
      <c r="M2378" s="6"/>
      <c r="N2378" s="6"/>
    </row>
    <row r="2379" spans="12:14" x14ac:dyDescent="0.25">
      <c r="L2379" s="6"/>
      <c r="M2379" s="6"/>
      <c r="N2379" s="6"/>
    </row>
    <row r="2380" spans="12:14" x14ac:dyDescent="0.25">
      <c r="L2380" s="6"/>
      <c r="M2380" s="6"/>
      <c r="N2380" s="6"/>
    </row>
    <row r="2381" spans="12:14" x14ac:dyDescent="0.25">
      <c r="L2381" s="6"/>
      <c r="M2381" s="6"/>
      <c r="N2381" s="6"/>
    </row>
    <row r="2382" spans="12:14" x14ac:dyDescent="0.25">
      <c r="L2382" s="6"/>
      <c r="M2382" s="6"/>
      <c r="N2382" s="6"/>
    </row>
    <row r="2383" spans="12:14" x14ac:dyDescent="0.25">
      <c r="L2383" s="6"/>
      <c r="M2383" s="6"/>
      <c r="N2383" s="6"/>
    </row>
    <row r="2384" spans="12:14" x14ac:dyDescent="0.25">
      <c r="L2384" s="6"/>
      <c r="M2384" s="6"/>
      <c r="N2384" s="6"/>
    </row>
    <row r="2385" spans="12:14" x14ac:dyDescent="0.25">
      <c r="L2385" s="6"/>
      <c r="M2385" s="6"/>
      <c r="N2385" s="6"/>
    </row>
    <row r="2386" spans="12:14" x14ac:dyDescent="0.25">
      <c r="L2386" s="6"/>
      <c r="M2386" s="6"/>
      <c r="N2386" s="6"/>
    </row>
    <row r="2387" spans="12:14" x14ac:dyDescent="0.25">
      <c r="L2387" s="6"/>
      <c r="M2387" s="6"/>
      <c r="N2387" s="6"/>
    </row>
    <row r="2388" spans="12:14" x14ac:dyDescent="0.25">
      <c r="L2388" s="6"/>
      <c r="M2388" s="6"/>
      <c r="N2388" s="6"/>
    </row>
    <row r="2389" spans="12:14" x14ac:dyDescent="0.25">
      <c r="L2389" s="6"/>
      <c r="M2389" s="6"/>
      <c r="N2389" s="6"/>
    </row>
    <row r="2390" spans="12:14" x14ac:dyDescent="0.25">
      <c r="L2390" s="6"/>
      <c r="M2390" s="6"/>
      <c r="N2390" s="6"/>
    </row>
    <row r="2391" spans="12:14" x14ac:dyDescent="0.25">
      <c r="L2391" s="6"/>
      <c r="M2391" s="6"/>
      <c r="N2391" s="6"/>
    </row>
    <row r="2392" spans="12:14" x14ac:dyDescent="0.25">
      <c r="L2392" s="6"/>
      <c r="M2392" s="6"/>
      <c r="N2392" s="6"/>
    </row>
    <row r="2393" spans="12:14" x14ac:dyDescent="0.25">
      <c r="L2393" s="6"/>
      <c r="M2393" s="6"/>
      <c r="N2393" s="6"/>
    </row>
    <row r="2394" spans="12:14" x14ac:dyDescent="0.25">
      <c r="L2394" s="6"/>
      <c r="M2394" s="6"/>
      <c r="N2394" s="6"/>
    </row>
    <row r="2395" spans="12:14" x14ac:dyDescent="0.25">
      <c r="L2395" s="6"/>
      <c r="M2395" s="6"/>
      <c r="N2395" s="6"/>
    </row>
    <row r="2396" spans="12:14" x14ac:dyDescent="0.25">
      <c r="L2396" s="6"/>
      <c r="M2396" s="6"/>
      <c r="N2396" s="6"/>
    </row>
    <row r="2397" spans="12:14" x14ac:dyDescent="0.25">
      <c r="L2397" s="6"/>
      <c r="M2397" s="6"/>
      <c r="N2397" s="6"/>
    </row>
    <row r="2398" spans="12:14" x14ac:dyDescent="0.25">
      <c r="L2398" s="6"/>
      <c r="M2398" s="6"/>
      <c r="N2398" s="6"/>
    </row>
    <row r="2399" spans="12:14" x14ac:dyDescent="0.25">
      <c r="L2399" s="6"/>
      <c r="M2399" s="6"/>
      <c r="N2399" s="6"/>
    </row>
    <row r="2400" spans="12:14" x14ac:dyDescent="0.25">
      <c r="L2400" s="6"/>
      <c r="M2400" s="6"/>
      <c r="N2400" s="6"/>
    </row>
    <row r="2401" spans="12:14" x14ac:dyDescent="0.25">
      <c r="L2401" s="6"/>
      <c r="M2401" s="6"/>
      <c r="N2401" s="6"/>
    </row>
    <row r="2402" spans="12:14" x14ac:dyDescent="0.25">
      <c r="L2402" s="6"/>
      <c r="M2402" s="6"/>
      <c r="N2402" s="6"/>
    </row>
    <row r="2403" spans="12:14" x14ac:dyDescent="0.25">
      <c r="L2403" s="6"/>
      <c r="M2403" s="6"/>
      <c r="N2403" s="6"/>
    </row>
    <row r="2404" spans="12:14" x14ac:dyDescent="0.25">
      <c r="L2404" s="6"/>
      <c r="M2404" s="6"/>
      <c r="N2404" s="6"/>
    </row>
    <row r="2405" spans="12:14" x14ac:dyDescent="0.25">
      <c r="L2405" s="6"/>
      <c r="M2405" s="6"/>
      <c r="N2405" s="6"/>
    </row>
    <row r="2406" spans="12:14" x14ac:dyDescent="0.25">
      <c r="L2406" s="6"/>
      <c r="M2406" s="6"/>
      <c r="N2406" s="6"/>
    </row>
    <row r="2407" spans="12:14" x14ac:dyDescent="0.25">
      <c r="L2407" s="6"/>
      <c r="M2407" s="6"/>
      <c r="N2407" s="6"/>
    </row>
    <row r="2408" spans="12:14" x14ac:dyDescent="0.25">
      <c r="L2408" s="6"/>
      <c r="M2408" s="6"/>
      <c r="N2408" s="6"/>
    </row>
    <row r="2409" spans="12:14" x14ac:dyDescent="0.25">
      <c r="L2409" s="6"/>
      <c r="M2409" s="6"/>
      <c r="N2409" s="6"/>
    </row>
    <row r="2410" spans="12:14" x14ac:dyDescent="0.25">
      <c r="L2410" s="6"/>
      <c r="M2410" s="6"/>
      <c r="N2410" s="6"/>
    </row>
    <row r="2411" spans="12:14" x14ac:dyDescent="0.25">
      <c r="L2411" s="6"/>
      <c r="M2411" s="6"/>
      <c r="N2411" s="6"/>
    </row>
    <row r="2412" spans="12:14" x14ac:dyDescent="0.25">
      <c r="L2412" s="6"/>
      <c r="M2412" s="6"/>
      <c r="N2412" s="6"/>
    </row>
    <row r="2413" spans="12:14" x14ac:dyDescent="0.25">
      <c r="L2413" s="6"/>
      <c r="M2413" s="6"/>
      <c r="N2413" s="6"/>
    </row>
    <row r="2414" spans="12:14" x14ac:dyDescent="0.25">
      <c r="L2414" s="6"/>
      <c r="M2414" s="6"/>
      <c r="N2414" s="6"/>
    </row>
    <row r="2415" spans="12:14" x14ac:dyDescent="0.25">
      <c r="L2415" s="6"/>
      <c r="M2415" s="6"/>
      <c r="N2415" s="6"/>
    </row>
    <row r="2416" spans="12:14" x14ac:dyDescent="0.25">
      <c r="L2416" s="6"/>
      <c r="M2416" s="6"/>
      <c r="N2416" s="6"/>
    </row>
    <row r="2417" spans="12:14" x14ac:dyDescent="0.25">
      <c r="L2417" s="6"/>
      <c r="M2417" s="6"/>
      <c r="N2417" s="6"/>
    </row>
    <row r="2418" spans="12:14" x14ac:dyDescent="0.25">
      <c r="L2418" s="6"/>
      <c r="M2418" s="6"/>
      <c r="N2418" s="6"/>
    </row>
    <row r="2419" spans="12:14" x14ac:dyDescent="0.25">
      <c r="L2419" s="6"/>
      <c r="M2419" s="6"/>
      <c r="N2419" s="6"/>
    </row>
    <row r="2420" spans="12:14" x14ac:dyDescent="0.25">
      <c r="L2420" s="6"/>
      <c r="M2420" s="6"/>
      <c r="N2420" s="6"/>
    </row>
    <row r="2421" spans="12:14" x14ac:dyDescent="0.25">
      <c r="L2421" s="6"/>
      <c r="M2421" s="6"/>
      <c r="N2421" s="6"/>
    </row>
    <row r="2422" spans="12:14" x14ac:dyDescent="0.25">
      <c r="L2422" s="6"/>
      <c r="M2422" s="6"/>
      <c r="N2422" s="6"/>
    </row>
    <row r="2423" spans="12:14" x14ac:dyDescent="0.25">
      <c r="L2423" s="6"/>
      <c r="M2423" s="6"/>
      <c r="N2423" s="6"/>
    </row>
    <row r="2424" spans="12:14" x14ac:dyDescent="0.25">
      <c r="L2424" s="6"/>
      <c r="M2424" s="6"/>
      <c r="N2424" s="6"/>
    </row>
    <row r="2425" spans="12:14" x14ac:dyDescent="0.25">
      <c r="L2425" s="6"/>
      <c r="M2425" s="6"/>
      <c r="N2425" s="6"/>
    </row>
    <row r="2426" spans="12:14" x14ac:dyDescent="0.25">
      <c r="L2426" s="6"/>
      <c r="M2426" s="6"/>
      <c r="N2426" s="6"/>
    </row>
    <row r="2427" spans="12:14" x14ac:dyDescent="0.25">
      <c r="L2427" s="6"/>
      <c r="M2427" s="6"/>
      <c r="N2427" s="6"/>
    </row>
    <row r="2428" spans="12:14" x14ac:dyDescent="0.25">
      <c r="L2428" s="6"/>
      <c r="M2428" s="6"/>
      <c r="N2428" s="6"/>
    </row>
    <row r="2429" spans="12:14" x14ac:dyDescent="0.25">
      <c r="L2429" s="6"/>
      <c r="M2429" s="6"/>
      <c r="N2429" s="6"/>
    </row>
    <row r="2430" spans="12:14" x14ac:dyDescent="0.25">
      <c r="L2430" s="6"/>
      <c r="M2430" s="6"/>
      <c r="N2430" s="6"/>
    </row>
    <row r="2431" spans="12:14" x14ac:dyDescent="0.25">
      <c r="L2431" s="6"/>
      <c r="M2431" s="6"/>
      <c r="N2431" s="6"/>
    </row>
    <row r="2432" spans="12:14" x14ac:dyDescent="0.25">
      <c r="L2432" s="6"/>
      <c r="M2432" s="6"/>
      <c r="N2432" s="6"/>
    </row>
    <row r="2433" spans="12:14" x14ac:dyDescent="0.25">
      <c r="L2433" s="6"/>
      <c r="M2433" s="6"/>
      <c r="N2433" s="6"/>
    </row>
    <row r="2434" spans="12:14" x14ac:dyDescent="0.25">
      <c r="L2434" s="6"/>
      <c r="M2434" s="6"/>
      <c r="N2434" s="6"/>
    </row>
    <row r="2435" spans="12:14" x14ac:dyDescent="0.25">
      <c r="L2435" s="6"/>
      <c r="M2435" s="6"/>
      <c r="N2435" s="6"/>
    </row>
    <row r="2436" spans="12:14" x14ac:dyDescent="0.25">
      <c r="L2436" s="6"/>
      <c r="M2436" s="6"/>
      <c r="N2436" s="6"/>
    </row>
    <row r="2437" spans="12:14" x14ac:dyDescent="0.25">
      <c r="L2437" s="6"/>
      <c r="M2437" s="6"/>
      <c r="N2437" s="6"/>
    </row>
    <row r="2438" spans="12:14" x14ac:dyDescent="0.25">
      <c r="L2438" s="6"/>
      <c r="M2438" s="6"/>
      <c r="N2438" s="6"/>
    </row>
    <row r="2439" spans="12:14" x14ac:dyDescent="0.25">
      <c r="L2439" s="6"/>
      <c r="M2439" s="6"/>
      <c r="N2439" s="6"/>
    </row>
    <row r="2440" spans="12:14" x14ac:dyDescent="0.25">
      <c r="L2440" s="6"/>
      <c r="M2440" s="6"/>
      <c r="N2440" s="6"/>
    </row>
    <row r="2441" spans="12:14" x14ac:dyDescent="0.25">
      <c r="L2441" s="6"/>
      <c r="M2441" s="6"/>
      <c r="N2441" s="6"/>
    </row>
    <row r="2442" spans="12:14" x14ac:dyDescent="0.25">
      <c r="L2442" s="6"/>
      <c r="M2442" s="6"/>
      <c r="N2442" s="6"/>
    </row>
    <row r="2443" spans="12:14" x14ac:dyDescent="0.25">
      <c r="L2443" s="6"/>
      <c r="M2443" s="6"/>
      <c r="N2443" s="6"/>
    </row>
    <row r="2444" spans="12:14" x14ac:dyDescent="0.25">
      <c r="L2444" s="6"/>
      <c r="M2444" s="6"/>
      <c r="N2444" s="6"/>
    </row>
    <row r="2445" spans="12:14" x14ac:dyDescent="0.25">
      <c r="L2445" s="6"/>
      <c r="M2445" s="6"/>
      <c r="N2445" s="6"/>
    </row>
    <row r="2446" spans="12:14" x14ac:dyDescent="0.25">
      <c r="L2446" s="6"/>
      <c r="M2446" s="6"/>
      <c r="N2446" s="6"/>
    </row>
    <row r="2447" spans="12:14" x14ac:dyDescent="0.25">
      <c r="L2447" s="6"/>
      <c r="M2447" s="6"/>
      <c r="N2447" s="6"/>
    </row>
    <row r="2448" spans="12:14" x14ac:dyDescent="0.25">
      <c r="L2448" s="6"/>
      <c r="M2448" s="6"/>
      <c r="N2448" s="6"/>
    </row>
    <row r="2449" spans="12:14" x14ac:dyDescent="0.25">
      <c r="L2449" s="6"/>
      <c r="M2449" s="6"/>
      <c r="N2449" s="6"/>
    </row>
    <row r="2450" spans="12:14" x14ac:dyDescent="0.25">
      <c r="L2450" s="6"/>
      <c r="M2450" s="6"/>
      <c r="N2450" s="6"/>
    </row>
    <row r="2451" spans="12:14" x14ac:dyDescent="0.25">
      <c r="L2451" s="6"/>
      <c r="M2451" s="6"/>
      <c r="N2451" s="6"/>
    </row>
    <row r="2452" spans="12:14" x14ac:dyDescent="0.25">
      <c r="L2452" s="6"/>
      <c r="M2452" s="6"/>
      <c r="N2452" s="6"/>
    </row>
    <row r="2453" spans="12:14" x14ac:dyDescent="0.25">
      <c r="L2453" s="6"/>
      <c r="M2453" s="6"/>
      <c r="N2453" s="6"/>
    </row>
    <row r="2454" spans="12:14" x14ac:dyDescent="0.25">
      <c r="L2454" s="6"/>
      <c r="M2454" s="6"/>
      <c r="N2454" s="6"/>
    </row>
    <row r="2455" spans="12:14" x14ac:dyDescent="0.25">
      <c r="L2455" s="6"/>
      <c r="M2455" s="6"/>
      <c r="N2455" s="6"/>
    </row>
    <row r="2456" spans="12:14" x14ac:dyDescent="0.25">
      <c r="L2456" s="6"/>
      <c r="M2456" s="6"/>
      <c r="N2456" s="6"/>
    </row>
    <row r="2457" spans="12:14" x14ac:dyDescent="0.25">
      <c r="L2457" s="6"/>
      <c r="M2457" s="6"/>
      <c r="N2457" s="6"/>
    </row>
    <row r="2458" spans="12:14" x14ac:dyDescent="0.25">
      <c r="L2458" s="6"/>
      <c r="M2458" s="6"/>
      <c r="N2458" s="6"/>
    </row>
    <row r="2459" spans="12:14" x14ac:dyDescent="0.25">
      <c r="L2459" s="6"/>
      <c r="M2459" s="6"/>
      <c r="N2459" s="6"/>
    </row>
    <row r="2460" spans="12:14" x14ac:dyDescent="0.25">
      <c r="L2460" s="6"/>
      <c r="M2460" s="6"/>
      <c r="N2460" s="6"/>
    </row>
    <row r="2461" spans="12:14" x14ac:dyDescent="0.25">
      <c r="L2461" s="6"/>
      <c r="M2461" s="6"/>
      <c r="N2461" s="6"/>
    </row>
    <row r="2462" spans="12:14" x14ac:dyDescent="0.25">
      <c r="L2462" s="6"/>
      <c r="M2462" s="6"/>
      <c r="N2462" s="6"/>
    </row>
    <row r="2463" spans="12:14" x14ac:dyDescent="0.25">
      <c r="L2463" s="6"/>
      <c r="M2463" s="6"/>
      <c r="N2463" s="6"/>
    </row>
    <row r="2464" spans="12:14" x14ac:dyDescent="0.25">
      <c r="L2464" s="6"/>
      <c r="M2464" s="6"/>
      <c r="N2464" s="6"/>
    </row>
    <row r="2465" spans="12:14" x14ac:dyDescent="0.25">
      <c r="L2465" s="6"/>
      <c r="M2465" s="6"/>
      <c r="N2465" s="6"/>
    </row>
    <row r="2466" spans="12:14" x14ac:dyDescent="0.25">
      <c r="L2466" s="6"/>
      <c r="M2466" s="6"/>
      <c r="N2466" s="6"/>
    </row>
    <row r="2467" spans="12:14" x14ac:dyDescent="0.25">
      <c r="L2467" s="6"/>
      <c r="M2467" s="6"/>
      <c r="N2467" s="6"/>
    </row>
    <row r="2468" spans="12:14" x14ac:dyDescent="0.25">
      <c r="L2468" s="6"/>
      <c r="M2468" s="6"/>
      <c r="N2468" s="6"/>
    </row>
    <row r="2469" spans="12:14" x14ac:dyDescent="0.25">
      <c r="L2469" s="6"/>
      <c r="M2469" s="6"/>
      <c r="N2469" s="6"/>
    </row>
    <row r="2470" spans="12:14" x14ac:dyDescent="0.25">
      <c r="L2470" s="6"/>
      <c r="M2470" s="6"/>
      <c r="N2470" s="6"/>
    </row>
    <row r="2471" spans="12:14" x14ac:dyDescent="0.25">
      <c r="L2471" s="6"/>
      <c r="M2471" s="6"/>
      <c r="N2471" s="6"/>
    </row>
    <row r="2472" spans="12:14" x14ac:dyDescent="0.25">
      <c r="L2472" s="6"/>
      <c r="M2472" s="6"/>
      <c r="N2472" s="6"/>
    </row>
    <row r="2473" spans="12:14" x14ac:dyDescent="0.25">
      <c r="L2473" s="6"/>
      <c r="M2473" s="6"/>
      <c r="N2473" s="6"/>
    </row>
    <row r="2474" spans="12:14" x14ac:dyDescent="0.25">
      <c r="L2474" s="6"/>
      <c r="M2474" s="6"/>
      <c r="N2474" s="6"/>
    </row>
    <row r="2475" spans="12:14" x14ac:dyDescent="0.25">
      <c r="L2475" s="6"/>
      <c r="M2475" s="6"/>
      <c r="N2475" s="6"/>
    </row>
    <row r="2476" spans="12:14" x14ac:dyDescent="0.25">
      <c r="L2476" s="6"/>
      <c r="M2476" s="6"/>
      <c r="N2476" s="6"/>
    </row>
    <row r="2477" spans="12:14" x14ac:dyDescent="0.25">
      <c r="L2477" s="6"/>
      <c r="M2477" s="6"/>
      <c r="N2477" s="6"/>
    </row>
    <row r="2478" spans="12:14" x14ac:dyDescent="0.25">
      <c r="L2478" s="6"/>
      <c r="M2478" s="6"/>
      <c r="N2478" s="6"/>
    </row>
    <row r="2479" spans="12:14" x14ac:dyDescent="0.25">
      <c r="L2479" s="6"/>
      <c r="M2479" s="6"/>
      <c r="N2479" s="6"/>
    </row>
    <row r="2480" spans="12:14" x14ac:dyDescent="0.25">
      <c r="L2480" s="6"/>
      <c r="M2480" s="6"/>
      <c r="N2480" s="6"/>
    </row>
    <row r="2481" spans="12:14" x14ac:dyDescent="0.25">
      <c r="L2481" s="6"/>
      <c r="M2481" s="6"/>
      <c r="N2481" s="6"/>
    </row>
    <row r="2482" spans="12:14" x14ac:dyDescent="0.25">
      <c r="L2482" s="6"/>
      <c r="M2482" s="6"/>
      <c r="N2482" s="6"/>
    </row>
    <row r="2483" spans="12:14" x14ac:dyDescent="0.25">
      <c r="L2483" s="6"/>
      <c r="M2483" s="6"/>
      <c r="N2483" s="6"/>
    </row>
    <row r="2484" spans="12:14" x14ac:dyDescent="0.25">
      <c r="L2484" s="6"/>
      <c r="M2484" s="6"/>
      <c r="N2484" s="6"/>
    </row>
    <row r="2485" spans="12:14" x14ac:dyDescent="0.25">
      <c r="L2485" s="6"/>
      <c r="M2485" s="6"/>
      <c r="N2485" s="6"/>
    </row>
    <row r="2486" spans="12:14" x14ac:dyDescent="0.25">
      <c r="L2486" s="6"/>
      <c r="M2486" s="6"/>
      <c r="N2486" s="6"/>
    </row>
    <row r="2487" spans="12:14" x14ac:dyDescent="0.25">
      <c r="L2487" s="6"/>
      <c r="M2487" s="6"/>
      <c r="N2487" s="6"/>
    </row>
    <row r="2488" spans="12:14" x14ac:dyDescent="0.25">
      <c r="L2488" s="6"/>
      <c r="M2488" s="6"/>
      <c r="N2488" s="6"/>
    </row>
    <row r="2489" spans="12:14" x14ac:dyDescent="0.25">
      <c r="L2489" s="6"/>
      <c r="M2489" s="6"/>
      <c r="N2489" s="6"/>
    </row>
    <row r="2490" spans="12:14" x14ac:dyDescent="0.25">
      <c r="L2490" s="6"/>
      <c r="M2490" s="6"/>
      <c r="N2490" s="6"/>
    </row>
    <row r="2491" spans="12:14" x14ac:dyDescent="0.25">
      <c r="L2491" s="6"/>
      <c r="M2491" s="6"/>
      <c r="N2491" s="6"/>
    </row>
    <row r="2492" spans="12:14" x14ac:dyDescent="0.25">
      <c r="L2492" s="6"/>
      <c r="M2492" s="6"/>
      <c r="N2492" s="6"/>
    </row>
    <row r="2493" spans="12:14" x14ac:dyDescent="0.25">
      <c r="L2493" s="6"/>
      <c r="M2493" s="6"/>
      <c r="N2493" s="6"/>
    </row>
    <row r="2494" spans="12:14" x14ac:dyDescent="0.25">
      <c r="L2494" s="6"/>
      <c r="M2494" s="6"/>
      <c r="N2494" s="6"/>
    </row>
    <row r="2495" spans="12:14" x14ac:dyDescent="0.25">
      <c r="L2495" s="6"/>
      <c r="M2495" s="6"/>
      <c r="N2495" s="6"/>
    </row>
    <row r="2496" spans="12:14" x14ac:dyDescent="0.25">
      <c r="L2496" s="6"/>
      <c r="M2496" s="6"/>
      <c r="N2496" s="6"/>
    </row>
    <row r="2497" spans="12:14" x14ac:dyDescent="0.25">
      <c r="L2497" s="6"/>
      <c r="M2497" s="6"/>
      <c r="N2497" s="6"/>
    </row>
    <row r="2498" spans="12:14" x14ac:dyDescent="0.25">
      <c r="L2498" s="6"/>
      <c r="M2498" s="6"/>
      <c r="N2498" s="6"/>
    </row>
    <row r="2499" spans="12:14" x14ac:dyDescent="0.25">
      <c r="L2499" s="6"/>
      <c r="M2499" s="6"/>
      <c r="N2499" s="6"/>
    </row>
    <row r="2500" spans="12:14" x14ac:dyDescent="0.25">
      <c r="L2500" s="6"/>
      <c r="M2500" s="6"/>
      <c r="N2500" s="6"/>
    </row>
    <row r="2501" spans="12:14" x14ac:dyDescent="0.25">
      <c r="L2501" s="6"/>
      <c r="M2501" s="6"/>
      <c r="N2501" s="6"/>
    </row>
    <row r="2502" spans="12:14" x14ac:dyDescent="0.25">
      <c r="L2502" s="6"/>
      <c r="M2502" s="6"/>
      <c r="N2502" s="6"/>
    </row>
    <row r="2503" spans="12:14" x14ac:dyDescent="0.25">
      <c r="L2503" s="6"/>
      <c r="M2503" s="6"/>
      <c r="N2503" s="6"/>
    </row>
    <row r="2504" spans="12:14" x14ac:dyDescent="0.25">
      <c r="L2504" s="6"/>
      <c r="M2504" s="6"/>
      <c r="N2504" s="6"/>
    </row>
    <row r="2505" spans="12:14" x14ac:dyDescent="0.25">
      <c r="L2505" s="6"/>
      <c r="M2505" s="6"/>
      <c r="N2505" s="6"/>
    </row>
    <row r="2506" spans="12:14" x14ac:dyDescent="0.25">
      <c r="L2506" s="6"/>
      <c r="M2506" s="6"/>
      <c r="N2506" s="6"/>
    </row>
    <row r="2507" spans="12:14" x14ac:dyDescent="0.25">
      <c r="L2507" s="6"/>
      <c r="M2507" s="6"/>
      <c r="N2507" s="6"/>
    </row>
    <row r="2508" spans="12:14" x14ac:dyDescent="0.25">
      <c r="L2508" s="6"/>
      <c r="M2508" s="6"/>
      <c r="N2508" s="6"/>
    </row>
    <row r="2509" spans="12:14" x14ac:dyDescent="0.25">
      <c r="L2509" s="6"/>
      <c r="M2509" s="6"/>
      <c r="N2509" s="6"/>
    </row>
    <row r="2510" spans="12:14" x14ac:dyDescent="0.25">
      <c r="L2510" s="6"/>
      <c r="M2510" s="6"/>
      <c r="N2510" s="6"/>
    </row>
    <row r="2511" spans="12:14" x14ac:dyDescent="0.25">
      <c r="L2511" s="6"/>
      <c r="M2511" s="6"/>
      <c r="N2511" s="6"/>
    </row>
    <row r="2512" spans="12:14" x14ac:dyDescent="0.25">
      <c r="L2512" s="6"/>
      <c r="M2512" s="6"/>
      <c r="N2512" s="6"/>
    </row>
    <row r="2513" spans="12:14" x14ac:dyDescent="0.25">
      <c r="L2513" s="6"/>
      <c r="M2513" s="6"/>
      <c r="N2513" s="6"/>
    </row>
    <row r="2514" spans="12:14" x14ac:dyDescent="0.25">
      <c r="L2514" s="6"/>
      <c r="M2514" s="6"/>
      <c r="N2514" s="6"/>
    </row>
    <row r="2515" spans="12:14" x14ac:dyDescent="0.25">
      <c r="L2515" s="6"/>
      <c r="M2515" s="6"/>
      <c r="N2515" s="6"/>
    </row>
    <row r="2516" spans="12:14" x14ac:dyDescent="0.25">
      <c r="L2516" s="6"/>
      <c r="M2516" s="6"/>
      <c r="N2516" s="6"/>
    </row>
    <row r="2517" spans="12:14" x14ac:dyDescent="0.25">
      <c r="L2517" s="6"/>
      <c r="M2517" s="6"/>
      <c r="N2517" s="6"/>
    </row>
    <row r="2518" spans="12:14" x14ac:dyDescent="0.25">
      <c r="L2518" s="6"/>
      <c r="M2518" s="6"/>
      <c r="N2518" s="6"/>
    </row>
    <row r="2519" spans="12:14" x14ac:dyDescent="0.25">
      <c r="L2519" s="6"/>
      <c r="M2519" s="6"/>
      <c r="N2519" s="6"/>
    </row>
    <row r="2520" spans="12:14" x14ac:dyDescent="0.25">
      <c r="L2520" s="6"/>
      <c r="M2520" s="6"/>
      <c r="N2520" s="6"/>
    </row>
    <row r="2521" spans="12:14" x14ac:dyDescent="0.25">
      <c r="L2521" s="6"/>
      <c r="M2521" s="6"/>
      <c r="N2521" s="6"/>
    </row>
    <row r="2522" spans="12:14" x14ac:dyDescent="0.25">
      <c r="L2522" s="6"/>
      <c r="M2522" s="6"/>
      <c r="N2522" s="6"/>
    </row>
    <row r="2523" spans="12:14" x14ac:dyDescent="0.25">
      <c r="L2523" s="6"/>
      <c r="M2523" s="6"/>
      <c r="N2523" s="6"/>
    </row>
    <row r="2524" spans="12:14" x14ac:dyDescent="0.25">
      <c r="L2524" s="6"/>
      <c r="M2524" s="6"/>
      <c r="N2524" s="6"/>
    </row>
    <row r="2525" spans="12:14" x14ac:dyDescent="0.25">
      <c r="L2525" s="6"/>
      <c r="M2525" s="6"/>
      <c r="N2525" s="6"/>
    </row>
    <row r="2526" spans="12:14" x14ac:dyDescent="0.25">
      <c r="L2526" s="6"/>
      <c r="M2526" s="6"/>
      <c r="N2526" s="6"/>
    </row>
    <row r="2527" spans="12:14" x14ac:dyDescent="0.25">
      <c r="L2527" s="6"/>
      <c r="M2527" s="6"/>
      <c r="N2527" s="6"/>
    </row>
    <row r="2528" spans="12:14" x14ac:dyDescent="0.25">
      <c r="L2528" s="6"/>
      <c r="M2528" s="6"/>
      <c r="N2528" s="6"/>
    </row>
    <row r="2529" spans="12:14" x14ac:dyDescent="0.25">
      <c r="L2529" s="6"/>
      <c r="M2529" s="6"/>
      <c r="N2529" s="6"/>
    </row>
    <row r="2530" spans="12:14" x14ac:dyDescent="0.25">
      <c r="L2530" s="6"/>
      <c r="M2530" s="6"/>
      <c r="N2530" s="6"/>
    </row>
    <row r="2531" spans="12:14" x14ac:dyDescent="0.25">
      <c r="L2531" s="6"/>
      <c r="M2531" s="6"/>
      <c r="N2531" s="6"/>
    </row>
    <row r="2532" spans="12:14" x14ac:dyDescent="0.25">
      <c r="L2532" s="6"/>
      <c r="M2532" s="6"/>
      <c r="N2532" s="6"/>
    </row>
    <row r="2533" spans="12:14" x14ac:dyDescent="0.25">
      <c r="L2533" s="6"/>
      <c r="M2533" s="6"/>
      <c r="N2533" s="6"/>
    </row>
    <row r="2534" spans="12:14" x14ac:dyDescent="0.25">
      <c r="L2534" s="6"/>
      <c r="M2534" s="6"/>
      <c r="N2534" s="6"/>
    </row>
    <row r="2535" spans="12:14" x14ac:dyDescent="0.25">
      <c r="L2535" s="6"/>
      <c r="M2535" s="6"/>
      <c r="N2535" s="6"/>
    </row>
    <row r="2536" spans="12:14" x14ac:dyDescent="0.25">
      <c r="L2536" s="6"/>
      <c r="M2536" s="6"/>
      <c r="N2536" s="6"/>
    </row>
    <row r="2537" spans="12:14" x14ac:dyDescent="0.25">
      <c r="L2537" s="6"/>
      <c r="M2537" s="6"/>
      <c r="N2537" s="6"/>
    </row>
    <row r="2538" spans="12:14" x14ac:dyDescent="0.25">
      <c r="L2538" s="6"/>
      <c r="M2538" s="6"/>
      <c r="N2538" s="6"/>
    </row>
    <row r="2539" spans="12:14" x14ac:dyDescent="0.25">
      <c r="L2539" s="6"/>
      <c r="M2539" s="6"/>
      <c r="N2539" s="6"/>
    </row>
    <row r="2540" spans="12:14" x14ac:dyDescent="0.25">
      <c r="L2540" s="6"/>
      <c r="M2540" s="6"/>
      <c r="N2540" s="6"/>
    </row>
    <row r="2541" spans="12:14" x14ac:dyDescent="0.25">
      <c r="L2541" s="6"/>
      <c r="M2541" s="6"/>
      <c r="N2541" s="6"/>
    </row>
    <row r="2542" spans="12:14" x14ac:dyDescent="0.25">
      <c r="L2542" s="6"/>
      <c r="M2542" s="6"/>
      <c r="N2542" s="6"/>
    </row>
    <row r="2543" spans="12:14" x14ac:dyDescent="0.25">
      <c r="L2543" s="6"/>
      <c r="M2543" s="6"/>
      <c r="N2543" s="6"/>
    </row>
    <row r="2544" spans="12:14" x14ac:dyDescent="0.25">
      <c r="L2544" s="6"/>
      <c r="M2544" s="6"/>
      <c r="N2544" s="6"/>
    </row>
    <row r="2545" spans="12:14" x14ac:dyDescent="0.25">
      <c r="L2545" s="6"/>
      <c r="M2545" s="6"/>
      <c r="N2545" s="6"/>
    </row>
    <row r="2546" spans="12:14" x14ac:dyDescent="0.25">
      <c r="L2546" s="6"/>
      <c r="M2546" s="6"/>
      <c r="N2546" s="6"/>
    </row>
    <row r="2547" spans="12:14" x14ac:dyDescent="0.25">
      <c r="L2547" s="6"/>
      <c r="M2547" s="6"/>
      <c r="N2547" s="6"/>
    </row>
    <row r="2548" spans="12:14" x14ac:dyDescent="0.25">
      <c r="L2548" s="6"/>
      <c r="M2548" s="6"/>
      <c r="N2548" s="6"/>
    </row>
    <row r="2549" spans="12:14" x14ac:dyDescent="0.25">
      <c r="L2549" s="6"/>
      <c r="M2549" s="6"/>
      <c r="N2549" s="6"/>
    </row>
    <row r="2550" spans="12:14" x14ac:dyDescent="0.25">
      <c r="L2550" s="6"/>
      <c r="M2550" s="6"/>
      <c r="N2550" s="6"/>
    </row>
    <row r="2551" spans="12:14" x14ac:dyDescent="0.25">
      <c r="L2551" s="6"/>
      <c r="M2551" s="6"/>
      <c r="N2551" s="6"/>
    </row>
    <row r="2552" spans="12:14" x14ac:dyDescent="0.25">
      <c r="L2552" s="6"/>
      <c r="M2552" s="6"/>
      <c r="N2552" s="6"/>
    </row>
    <row r="2553" spans="12:14" x14ac:dyDescent="0.25">
      <c r="L2553" s="6"/>
      <c r="M2553" s="6"/>
      <c r="N2553" s="6"/>
    </row>
    <row r="2554" spans="12:14" x14ac:dyDescent="0.25">
      <c r="L2554" s="6"/>
      <c r="M2554" s="6"/>
      <c r="N2554" s="6"/>
    </row>
    <row r="2555" spans="12:14" x14ac:dyDescent="0.25">
      <c r="L2555" s="6"/>
      <c r="M2555" s="6"/>
      <c r="N2555" s="6"/>
    </row>
    <row r="2556" spans="12:14" x14ac:dyDescent="0.25">
      <c r="L2556" s="6"/>
      <c r="M2556" s="6"/>
      <c r="N2556" s="6"/>
    </row>
    <row r="2557" spans="12:14" x14ac:dyDescent="0.25">
      <c r="L2557" s="6"/>
      <c r="M2557" s="6"/>
      <c r="N2557" s="6"/>
    </row>
    <row r="2558" spans="12:14" x14ac:dyDescent="0.25">
      <c r="L2558" s="6"/>
      <c r="M2558" s="6"/>
      <c r="N2558" s="6"/>
    </row>
    <row r="2559" spans="12:14" x14ac:dyDescent="0.25">
      <c r="L2559" s="6"/>
      <c r="M2559" s="6"/>
      <c r="N2559" s="6"/>
    </row>
    <row r="2560" spans="12:14" x14ac:dyDescent="0.25">
      <c r="L2560" s="6"/>
      <c r="M2560" s="6"/>
      <c r="N2560" s="6"/>
    </row>
    <row r="2561" spans="12:14" x14ac:dyDescent="0.25">
      <c r="L2561" s="6"/>
      <c r="M2561" s="6"/>
      <c r="N2561" s="6"/>
    </row>
    <row r="2562" spans="12:14" x14ac:dyDescent="0.25">
      <c r="L2562" s="6"/>
      <c r="M2562" s="6"/>
      <c r="N2562" s="6"/>
    </row>
    <row r="2563" spans="12:14" x14ac:dyDescent="0.25">
      <c r="L2563" s="6"/>
      <c r="M2563" s="6"/>
      <c r="N2563" s="6"/>
    </row>
    <row r="2564" spans="12:14" x14ac:dyDescent="0.25">
      <c r="L2564" s="6"/>
      <c r="M2564" s="6"/>
      <c r="N2564" s="6"/>
    </row>
    <row r="2565" spans="12:14" x14ac:dyDescent="0.25">
      <c r="L2565" s="6"/>
      <c r="M2565" s="6"/>
      <c r="N2565" s="6"/>
    </row>
    <row r="2566" spans="12:14" x14ac:dyDescent="0.25">
      <c r="L2566" s="6"/>
      <c r="M2566" s="6"/>
      <c r="N2566" s="6"/>
    </row>
    <row r="2567" spans="12:14" x14ac:dyDescent="0.25">
      <c r="L2567" s="6"/>
      <c r="M2567" s="6"/>
      <c r="N2567" s="6"/>
    </row>
    <row r="2568" spans="12:14" x14ac:dyDescent="0.25">
      <c r="L2568" s="6"/>
      <c r="M2568" s="6"/>
      <c r="N2568" s="6"/>
    </row>
    <row r="2569" spans="12:14" x14ac:dyDescent="0.25">
      <c r="L2569" s="6"/>
      <c r="M2569" s="6"/>
      <c r="N2569" s="6"/>
    </row>
    <row r="2570" spans="12:14" x14ac:dyDescent="0.25">
      <c r="L2570" s="6"/>
      <c r="M2570" s="6"/>
      <c r="N2570" s="6"/>
    </row>
    <row r="2571" spans="12:14" x14ac:dyDescent="0.25">
      <c r="L2571" s="6"/>
      <c r="M2571" s="6"/>
      <c r="N2571" s="6"/>
    </row>
    <row r="2572" spans="12:14" x14ac:dyDescent="0.25">
      <c r="L2572" s="6"/>
      <c r="M2572" s="6"/>
      <c r="N2572" s="6"/>
    </row>
    <row r="2573" spans="12:14" x14ac:dyDescent="0.25">
      <c r="L2573" s="6"/>
      <c r="M2573" s="6"/>
      <c r="N2573" s="6"/>
    </row>
    <row r="2574" spans="12:14" x14ac:dyDescent="0.25">
      <c r="L2574" s="6"/>
      <c r="M2574" s="6"/>
      <c r="N2574" s="6"/>
    </row>
    <row r="2575" spans="12:14" x14ac:dyDescent="0.25">
      <c r="L2575" s="6"/>
      <c r="M2575" s="6"/>
      <c r="N2575" s="6"/>
    </row>
    <row r="2576" spans="12:14" x14ac:dyDescent="0.25">
      <c r="L2576" s="6"/>
      <c r="M2576" s="6"/>
      <c r="N2576" s="6"/>
    </row>
    <row r="2577" spans="12:14" x14ac:dyDescent="0.25">
      <c r="L2577" s="6"/>
      <c r="M2577" s="6"/>
      <c r="N2577" s="6"/>
    </row>
    <row r="2578" spans="12:14" x14ac:dyDescent="0.25">
      <c r="L2578" s="6"/>
      <c r="M2578" s="6"/>
      <c r="N2578" s="6"/>
    </row>
    <row r="2579" spans="12:14" x14ac:dyDescent="0.25">
      <c r="L2579" s="6"/>
      <c r="M2579" s="6"/>
      <c r="N2579" s="6"/>
    </row>
    <row r="2580" spans="12:14" x14ac:dyDescent="0.25">
      <c r="L2580" s="6"/>
      <c r="M2580" s="6"/>
      <c r="N2580" s="6"/>
    </row>
    <row r="2581" spans="12:14" x14ac:dyDescent="0.25">
      <c r="L2581" s="6"/>
      <c r="M2581" s="6"/>
      <c r="N2581" s="6"/>
    </row>
    <row r="2582" spans="12:14" x14ac:dyDescent="0.25">
      <c r="L2582" s="6"/>
      <c r="M2582" s="6"/>
      <c r="N2582" s="6"/>
    </row>
    <row r="2583" spans="12:14" x14ac:dyDescent="0.25">
      <c r="L2583" s="6"/>
      <c r="M2583" s="6"/>
      <c r="N2583" s="6"/>
    </row>
    <row r="2584" spans="12:14" x14ac:dyDescent="0.25">
      <c r="L2584" s="6"/>
      <c r="M2584" s="6"/>
      <c r="N2584" s="6"/>
    </row>
    <row r="2585" spans="12:14" x14ac:dyDescent="0.25">
      <c r="L2585" s="6"/>
      <c r="M2585" s="6"/>
      <c r="N2585" s="6"/>
    </row>
    <row r="2586" spans="12:14" x14ac:dyDescent="0.25">
      <c r="L2586" s="6"/>
      <c r="M2586" s="6"/>
      <c r="N2586" s="6"/>
    </row>
    <row r="2587" spans="12:14" x14ac:dyDescent="0.25">
      <c r="L2587" s="6"/>
      <c r="M2587" s="6"/>
      <c r="N2587" s="6"/>
    </row>
    <row r="2588" spans="12:14" x14ac:dyDescent="0.25">
      <c r="L2588" s="6"/>
      <c r="M2588" s="6"/>
      <c r="N2588" s="6"/>
    </row>
    <row r="2589" spans="12:14" x14ac:dyDescent="0.25">
      <c r="L2589" s="6"/>
      <c r="M2589" s="6"/>
      <c r="N2589" s="6"/>
    </row>
    <row r="2590" spans="12:14" x14ac:dyDescent="0.25">
      <c r="L2590" s="6"/>
      <c r="M2590" s="6"/>
      <c r="N2590" s="6"/>
    </row>
    <row r="2591" spans="12:14" x14ac:dyDescent="0.25">
      <c r="L2591" s="6"/>
      <c r="M2591" s="6"/>
      <c r="N2591" s="6"/>
    </row>
    <row r="2592" spans="12:14" x14ac:dyDescent="0.25">
      <c r="L2592" s="6"/>
      <c r="M2592" s="6"/>
      <c r="N2592" s="6"/>
    </row>
    <row r="2593" spans="12:14" x14ac:dyDescent="0.25">
      <c r="L2593" s="6"/>
      <c r="M2593" s="6"/>
      <c r="N2593" s="6"/>
    </row>
    <row r="2594" spans="12:14" x14ac:dyDescent="0.25">
      <c r="L2594" s="6"/>
      <c r="M2594" s="6"/>
      <c r="N2594" s="6"/>
    </row>
    <row r="2595" spans="12:14" x14ac:dyDescent="0.25">
      <c r="L2595" s="6"/>
      <c r="M2595" s="6"/>
      <c r="N2595" s="6"/>
    </row>
    <row r="2596" spans="12:14" x14ac:dyDescent="0.25">
      <c r="L2596" s="6"/>
      <c r="M2596" s="6"/>
      <c r="N2596" s="6"/>
    </row>
    <row r="2597" spans="12:14" x14ac:dyDescent="0.25">
      <c r="L2597" s="6"/>
      <c r="M2597" s="6"/>
      <c r="N2597" s="6"/>
    </row>
    <row r="2598" spans="12:14" x14ac:dyDescent="0.25">
      <c r="L2598" s="6"/>
      <c r="M2598" s="6"/>
      <c r="N2598" s="6"/>
    </row>
    <row r="2599" spans="12:14" x14ac:dyDescent="0.25">
      <c r="L2599" s="6"/>
      <c r="M2599" s="6"/>
      <c r="N2599" s="6"/>
    </row>
    <row r="2600" spans="12:14" x14ac:dyDescent="0.25">
      <c r="L2600" s="6"/>
      <c r="M2600" s="6"/>
      <c r="N2600" s="6"/>
    </row>
    <row r="2601" spans="12:14" x14ac:dyDescent="0.25">
      <c r="L2601" s="6"/>
      <c r="M2601" s="6"/>
      <c r="N2601" s="6"/>
    </row>
    <row r="2602" spans="12:14" x14ac:dyDescent="0.25">
      <c r="L2602" s="6"/>
      <c r="M2602" s="6"/>
      <c r="N2602" s="6"/>
    </row>
    <row r="2603" spans="12:14" x14ac:dyDescent="0.25">
      <c r="L2603" s="6"/>
      <c r="M2603" s="6"/>
      <c r="N2603" s="6"/>
    </row>
    <row r="2604" spans="12:14" x14ac:dyDescent="0.25">
      <c r="L2604" s="6"/>
      <c r="M2604" s="6"/>
      <c r="N2604" s="6"/>
    </row>
    <row r="2605" spans="12:14" x14ac:dyDescent="0.25">
      <c r="L2605" s="6"/>
      <c r="M2605" s="6"/>
      <c r="N2605" s="6"/>
    </row>
    <row r="2606" spans="12:14" x14ac:dyDescent="0.25">
      <c r="L2606" s="6"/>
      <c r="M2606" s="6"/>
      <c r="N2606" s="6"/>
    </row>
    <row r="2607" spans="12:14" x14ac:dyDescent="0.25">
      <c r="L2607" s="6"/>
      <c r="M2607" s="6"/>
      <c r="N2607" s="6"/>
    </row>
    <row r="2608" spans="12:14" x14ac:dyDescent="0.25">
      <c r="L2608" s="6"/>
      <c r="M2608" s="6"/>
      <c r="N2608" s="6"/>
    </row>
    <row r="2609" spans="12:14" x14ac:dyDescent="0.25">
      <c r="L2609" s="6"/>
      <c r="M2609" s="6"/>
      <c r="N2609" s="6"/>
    </row>
    <row r="2610" spans="12:14" x14ac:dyDescent="0.25">
      <c r="L2610" s="6"/>
      <c r="M2610" s="6"/>
      <c r="N2610" s="6"/>
    </row>
    <row r="2611" spans="12:14" x14ac:dyDescent="0.25">
      <c r="L2611" s="6"/>
      <c r="M2611" s="6"/>
      <c r="N2611" s="6"/>
    </row>
    <row r="2612" spans="12:14" x14ac:dyDescent="0.25">
      <c r="L2612" s="6"/>
      <c r="M2612" s="6"/>
      <c r="N2612" s="6"/>
    </row>
    <row r="2613" spans="12:14" x14ac:dyDescent="0.25">
      <c r="L2613" s="6"/>
      <c r="M2613" s="6"/>
      <c r="N2613" s="6"/>
    </row>
    <row r="2614" spans="12:14" x14ac:dyDescent="0.25">
      <c r="L2614" s="6"/>
      <c r="M2614" s="6"/>
      <c r="N2614" s="6"/>
    </row>
    <row r="2615" spans="12:14" x14ac:dyDescent="0.25">
      <c r="L2615" s="6"/>
      <c r="M2615" s="6"/>
      <c r="N2615" s="6"/>
    </row>
    <row r="2616" spans="12:14" x14ac:dyDescent="0.25">
      <c r="L2616" s="6"/>
      <c r="M2616" s="6"/>
      <c r="N2616" s="6"/>
    </row>
    <row r="2617" spans="12:14" x14ac:dyDescent="0.25">
      <c r="L2617" s="6"/>
      <c r="M2617" s="6"/>
      <c r="N2617" s="6"/>
    </row>
    <row r="2618" spans="12:14" x14ac:dyDescent="0.25">
      <c r="L2618" s="6"/>
      <c r="M2618" s="6"/>
      <c r="N2618" s="6"/>
    </row>
    <row r="2619" spans="12:14" x14ac:dyDescent="0.25">
      <c r="L2619" s="6"/>
      <c r="M2619" s="6"/>
      <c r="N2619" s="6"/>
    </row>
    <row r="2620" spans="12:14" x14ac:dyDescent="0.25">
      <c r="L2620" s="6"/>
      <c r="M2620" s="6"/>
      <c r="N2620" s="6"/>
    </row>
    <row r="2621" spans="12:14" x14ac:dyDescent="0.25">
      <c r="L2621" s="6"/>
      <c r="M2621" s="6"/>
      <c r="N2621" s="6"/>
    </row>
    <row r="2622" spans="12:14" x14ac:dyDescent="0.25">
      <c r="L2622" s="6"/>
      <c r="M2622" s="6"/>
      <c r="N2622" s="6"/>
    </row>
    <row r="2623" spans="12:14" x14ac:dyDescent="0.25">
      <c r="L2623" s="6"/>
      <c r="M2623" s="6"/>
      <c r="N2623" s="6"/>
    </row>
    <row r="2624" spans="12:14" x14ac:dyDescent="0.25">
      <c r="L2624" s="6"/>
      <c r="M2624" s="6"/>
      <c r="N2624" s="6"/>
    </row>
    <row r="2625" spans="12:14" x14ac:dyDescent="0.25">
      <c r="L2625" s="6"/>
      <c r="M2625" s="6"/>
      <c r="N2625" s="6"/>
    </row>
    <row r="2626" spans="12:14" x14ac:dyDescent="0.25">
      <c r="L2626" s="6"/>
      <c r="M2626" s="6"/>
      <c r="N2626" s="6"/>
    </row>
    <row r="2627" spans="12:14" x14ac:dyDescent="0.25">
      <c r="L2627" s="6"/>
      <c r="M2627" s="6"/>
      <c r="N2627" s="6"/>
    </row>
    <row r="2628" spans="12:14" x14ac:dyDescent="0.25">
      <c r="L2628" s="6"/>
      <c r="M2628" s="6"/>
      <c r="N2628" s="6"/>
    </row>
    <row r="2629" spans="12:14" x14ac:dyDescent="0.25">
      <c r="L2629" s="6"/>
      <c r="M2629" s="6"/>
      <c r="N2629" s="6"/>
    </row>
    <row r="2630" spans="12:14" x14ac:dyDescent="0.25">
      <c r="L2630" s="6"/>
      <c r="M2630" s="6"/>
      <c r="N2630" s="6"/>
    </row>
    <row r="2631" spans="12:14" x14ac:dyDescent="0.25">
      <c r="L2631" s="6"/>
      <c r="M2631" s="6"/>
      <c r="N2631" s="6"/>
    </row>
    <row r="2632" spans="12:14" x14ac:dyDescent="0.25">
      <c r="L2632" s="6"/>
      <c r="M2632" s="6"/>
      <c r="N2632" s="6"/>
    </row>
    <row r="2633" spans="12:14" x14ac:dyDescent="0.25">
      <c r="L2633" s="6"/>
      <c r="M2633" s="6"/>
      <c r="N2633" s="6"/>
    </row>
    <row r="2634" spans="12:14" x14ac:dyDescent="0.25">
      <c r="L2634" s="6"/>
      <c r="M2634" s="6"/>
      <c r="N2634" s="6"/>
    </row>
    <row r="2635" spans="12:14" x14ac:dyDescent="0.25">
      <c r="L2635" s="6"/>
      <c r="M2635" s="6"/>
      <c r="N2635" s="6"/>
    </row>
    <row r="2636" spans="12:14" x14ac:dyDescent="0.25">
      <c r="L2636" s="6"/>
      <c r="M2636" s="6"/>
      <c r="N2636" s="6"/>
    </row>
    <row r="2637" spans="12:14" x14ac:dyDescent="0.25">
      <c r="L2637" s="6"/>
      <c r="M2637" s="6"/>
      <c r="N2637" s="6"/>
    </row>
    <row r="2638" spans="12:14" x14ac:dyDescent="0.25">
      <c r="L2638" s="6"/>
      <c r="M2638" s="6"/>
      <c r="N2638" s="6"/>
    </row>
    <row r="2639" spans="12:14" x14ac:dyDescent="0.25">
      <c r="L2639" s="6"/>
      <c r="M2639" s="6"/>
      <c r="N2639" s="6"/>
    </row>
    <row r="2640" spans="12:14" x14ac:dyDescent="0.25">
      <c r="L2640" s="6"/>
      <c r="M2640" s="6"/>
      <c r="N2640" s="6"/>
    </row>
    <row r="2641" spans="12:14" x14ac:dyDescent="0.25">
      <c r="L2641" s="6"/>
      <c r="M2641" s="6"/>
      <c r="N2641" s="6"/>
    </row>
    <row r="2642" spans="12:14" x14ac:dyDescent="0.25">
      <c r="L2642" s="6"/>
      <c r="M2642" s="6"/>
      <c r="N2642" s="6"/>
    </row>
    <row r="2643" spans="12:14" x14ac:dyDescent="0.25">
      <c r="L2643" s="6"/>
      <c r="M2643" s="6"/>
      <c r="N2643" s="6"/>
    </row>
    <row r="2644" spans="12:14" x14ac:dyDescent="0.25">
      <c r="L2644" s="6"/>
      <c r="M2644" s="6"/>
      <c r="N2644" s="6"/>
    </row>
    <row r="2645" spans="12:14" x14ac:dyDescent="0.25">
      <c r="L2645" s="6"/>
      <c r="M2645" s="6"/>
      <c r="N2645" s="6"/>
    </row>
    <row r="2646" spans="12:14" x14ac:dyDescent="0.25">
      <c r="L2646" s="6"/>
      <c r="M2646" s="6"/>
      <c r="N2646" s="6"/>
    </row>
    <row r="2647" spans="12:14" x14ac:dyDescent="0.25">
      <c r="L2647" s="6"/>
      <c r="M2647" s="6"/>
      <c r="N2647" s="6"/>
    </row>
    <row r="2648" spans="12:14" x14ac:dyDescent="0.25">
      <c r="L2648" s="6"/>
      <c r="M2648" s="6"/>
      <c r="N2648" s="6"/>
    </row>
    <row r="2649" spans="12:14" x14ac:dyDescent="0.25">
      <c r="L2649" s="6"/>
      <c r="M2649" s="6"/>
      <c r="N2649" s="6"/>
    </row>
    <row r="2650" spans="12:14" x14ac:dyDescent="0.25">
      <c r="L2650" s="6"/>
      <c r="M2650" s="6"/>
      <c r="N2650" s="6"/>
    </row>
    <row r="2651" spans="12:14" x14ac:dyDescent="0.25">
      <c r="L2651" s="6"/>
      <c r="M2651" s="6"/>
      <c r="N2651" s="6"/>
    </row>
    <row r="2652" spans="12:14" x14ac:dyDescent="0.25">
      <c r="L2652" s="6"/>
      <c r="M2652" s="6"/>
      <c r="N2652" s="6"/>
    </row>
    <row r="2653" spans="12:14" x14ac:dyDescent="0.25">
      <c r="L2653" s="6"/>
      <c r="M2653" s="6"/>
      <c r="N2653" s="6"/>
    </row>
    <row r="2654" spans="12:14" x14ac:dyDescent="0.25">
      <c r="L2654" s="6"/>
      <c r="M2654" s="6"/>
      <c r="N2654" s="6"/>
    </row>
    <row r="2655" spans="12:14" x14ac:dyDescent="0.25">
      <c r="L2655" s="6"/>
      <c r="M2655" s="6"/>
      <c r="N2655" s="6"/>
    </row>
    <row r="2656" spans="12:14" x14ac:dyDescent="0.25">
      <c r="L2656" s="6"/>
      <c r="M2656" s="6"/>
      <c r="N2656" s="6"/>
    </row>
    <row r="2657" spans="12:14" x14ac:dyDescent="0.25">
      <c r="L2657" s="6"/>
      <c r="M2657" s="6"/>
      <c r="N2657" s="6"/>
    </row>
    <row r="2658" spans="12:14" x14ac:dyDescent="0.25">
      <c r="L2658" s="6"/>
      <c r="M2658" s="6"/>
      <c r="N2658" s="6"/>
    </row>
    <row r="2659" spans="12:14" x14ac:dyDescent="0.25">
      <c r="L2659" s="6"/>
      <c r="M2659" s="6"/>
      <c r="N2659" s="6"/>
    </row>
    <row r="2660" spans="12:14" x14ac:dyDescent="0.25">
      <c r="L2660" s="6"/>
      <c r="M2660" s="6"/>
      <c r="N2660" s="6"/>
    </row>
    <row r="2661" spans="12:14" x14ac:dyDescent="0.25">
      <c r="L2661" s="6"/>
      <c r="M2661" s="6"/>
      <c r="N2661" s="6"/>
    </row>
    <row r="2662" spans="12:14" x14ac:dyDescent="0.25">
      <c r="L2662" s="6"/>
      <c r="M2662" s="6"/>
      <c r="N2662" s="6"/>
    </row>
    <row r="2663" spans="12:14" x14ac:dyDescent="0.25">
      <c r="L2663" s="6"/>
      <c r="M2663" s="6"/>
      <c r="N2663" s="6"/>
    </row>
    <row r="2664" spans="12:14" x14ac:dyDescent="0.25">
      <c r="L2664" s="6"/>
      <c r="M2664" s="6"/>
      <c r="N2664" s="6"/>
    </row>
    <row r="2665" spans="12:14" x14ac:dyDescent="0.25">
      <c r="L2665" s="6"/>
      <c r="M2665" s="6"/>
      <c r="N2665" s="6"/>
    </row>
    <row r="2666" spans="12:14" x14ac:dyDescent="0.25">
      <c r="L2666" s="6"/>
      <c r="M2666" s="6"/>
      <c r="N2666" s="6"/>
    </row>
    <row r="2667" spans="12:14" x14ac:dyDescent="0.25">
      <c r="L2667" s="6"/>
      <c r="M2667" s="6"/>
      <c r="N2667" s="6"/>
    </row>
    <row r="2668" spans="12:14" x14ac:dyDescent="0.25">
      <c r="L2668" s="6"/>
      <c r="M2668" s="6"/>
      <c r="N2668" s="6"/>
    </row>
    <row r="2669" spans="12:14" x14ac:dyDescent="0.25">
      <c r="L2669" s="6"/>
      <c r="M2669" s="6"/>
      <c r="N2669" s="6"/>
    </row>
    <row r="2670" spans="12:14" x14ac:dyDescent="0.25">
      <c r="L2670" s="6"/>
      <c r="M2670" s="6"/>
      <c r="N2670" s="6"/>
    </row>
    <row r="2671" spans="12:14" x14ac:dyDescent="0.25">
      <c r="L2671" s="6"/>
      <c r="M2671" s="6"/>
      <c r="N2671" s="6"/>
    </row>
    <row r="2672" spans="12:14" x14ac:dyDescent="0.25">
      <c r="L2672" s="6"/>
      <c r="M2672" s="6"/>
      <c r="N2672" s="6"/>
    </row>
    <row r="2673" spans="12:14" x14ac:dyDescent="0.25">
      <c r="L2673" s="6"/>
      <c r="M2673" s="6"/>
      <c r="N2673" s="6"/>
    </row>
    <row r="2674" spans="12:14" x14ac:dyDescent="0.25">
      <c r="L2674" s="6"/>
      <c r="M2674" s="6"/>
      <c r="N2674" s="6"/>
    </row>
    <row r="2675" spans="12:14" x14ac:dyDescent="0.25">
      <c r="L2675" s="6"/>
      <c r="M2675" s="6"/>
      <c r="N2675" s="6"/>
    </row>
    <row r="2676" spans="12:14" x14ac:dyDescent="0.25">
      <c r="L2676" s="6"/>
      <c r="M2676" s="6"/>
      <c r="N2676" s="6"/>
    </row>
    <row r="2677" spans="12:14" x14ac:dyDescent="0.25">
      <c r="L2677" s="6"/>
      <c r="M2677" s="6"/>
      <c r="N2677" s="6"/>
    </row>
    <row r="2678" spans="12:14" x14ac:dyDescent="0.25">
      <c r="L2678" s="6"/>
      <c r="M2678" s="6"/>
      <c r="N2678" s="6"/>
    </row>
    <row r="2679" spans="12:14" x14ac:dyDescent="0.25">
      <c r="L2679" s="6"/>
      <c r="M2679" s="6"/>
      <c r="N2679" s="6"/>
    </row>
    <row r="2680" spans="12:14" x14ac:dyDescent="0.25">
      <c r="L2680" s="6"/>
      <c r="M2680" s="6"/>
      <c r="N2680" s="6"/>
    </row>
    <row r="2681" spans="12:14" x14ac:dyDescent="0.25">
      <c r="L2681" s="6"/>
      <c r="M2681" s="6"/>
      <c r="N2681" s="6"/>
    </row>
    <row r="2682" spans="12:14" x14ac:dyDescent="0.25">
      <c r="L2682" s="6"/>
      <c r="M2682" s="6"/>
      <c r="N2682" s="6"/>
    </row>
    <row r="2683" spans="12:14" x14ac:dyDescent="0.25">
      <c r="L2683" s="6"/>
      <c r="M2683" s="6"/>
      <c r="N2683" s="6"/>
    </row>
    <row r="2684" spans="12:14" x14ac:dyDescent="0.25">
      <c r="L2684" s="6"/>
      <c r="M2684" s="6"/>
      <c r="N2684" s="6"/>
    </row>
    <row r="2685" spans="12:14" x14ac:dyDescent="0.25">
      <c r="L2685" s="6"/>
      <c r="M2685" s="6"/>
      <c r="N2685" s="6"/>
    </row>
    <row r="2686" spans="12:14" x14ac:dyDescent="0.25">
      <c r="L2686" s="6"/>
      <c r="M2686" s="6"/>
      <c r="N2686" s="6"/>
    </row>
    <row r="2687" spans="12:14" x14ac:dyDescent="0.25">
      <c r="L2687" s="6"/>
      <c r="M2687" s="6"/>
      <c r="N2687" s="6"/>
    </row>
    <row r="2688" spans="12:14" x14ac:dyDescent="0.25">
      <c r="L2688" s="6"/>
      <c r="M2688" s="6"/>
      <c r="N2688" s="6"/>
    </row>
    <row r="2689" spans="12:14" x14ac:dyDescent="0.25">
      <c r="L2689" s="6"/>
      <c r="M2689" s="6"/>
      <c r="N2689" s="6"/>
    </row>
    <row r="2690" spans="12:14" x14ac:dyDescent="0.25">
      <c r="L2690" s="6"/>
      <c r="M2690" s="6"/>
      <c r="N2690" s="6"/>
    </row>
    <row r="2691" spans="12:14" x14ac:dyDescent="0.25">
      <c r="L2691" s="6"/>
      <c r="M2691" s="6"/>
      <c r="N2691" s="6"/>
    </row>
    <row r="2692" spans="12:14" x14ac:dyDescent="0.25">
      <c r="L2692" s="6"/>
      <c r="M2692" s="6"/>
      <c r="N2692" s="6"/>
    </row>
    <row r="2693" spans="12:14" x14ac:dyDescent="0.25">
      <c r="L2693" s="6"/>
      <c r="M2693" s="6"/>
      <c r="N2693" s="6"/>
    </row>
    <row r="2694" spans="12:14" x14ac:dyDescent="0.25">
      <c r="L2694" s="6"/>
      <c r="M2694" s="6"/>
      <c r="N2694" s="6"/>
    </row>
    <row r="2695" spans="12:14" x14ac:dyDescent="0.25">
      <c r="L2695" s="6"/>
      <c r="M2695" s="6"/>
      <c r="N2695" s="6"/>
    </row>
    <row r="2696" spans="12:14" x14ac:dyDescent="0.25">
      <c r="L2696" s="6"/>
      <c r="M2696" s="6"/>
      <c r="N2696" s="6"/>
    </row>
    <row r="2697" spans="12:14" x14ac:dyDescent="0.25">
      <c r="L2697" s="6"/>
      <c r="M2697" s="6"/>
      <c r="N2697" s="6"/>
    </row>
    <row r="2698" spans="12:14" x14ac:dyDescent="0.25">
      <c r="L2698" s="6"/>
      <c r="M2698" s="6"/>
      <c r="N2698" s="6"/>
    </row>
    <row r="2699" spans="12:14" x14ac:dyDescent="0.25">
      <c r="L2699" s="6"/>
      <c r="M2699" s="6"/>
      <c r="N2699" s="6"/>
    </row>
    <row r="2700" spans="12:14" x14ac:dyDescent="0.25">
      <c r="L2700" s="6"/>
      <c r="M2700" s="6"/>
      <c r="N2700" s="6"/>
    </row>
    <row r="2701" spans="12:14" x14ac:dyDescent="0.25">
      <c r="L2701" s="6"/>
      <c r="M2701" s="6"/>
      <c r="N2701" s="6"/>
    </row>
    <row r="2702" spans="12:14" x14ac:dyDescent="0.25">
      <c r="L2702" s="6"/>
      <c r="M2702" s="6"/>
      <c r="N2702" s="6"/>
    </row>
    <row r="2703" spans="12:14" x14ac:dyDescent="0.25">
      <c r="L2703" s="6"/>
      <c r="M2703" s="6"/>
      <c r="N2703" s="6"/>
    </row>
    <row r="2704" spans="12:14" x14ac:dyDescent="0.25">
      <c r="L2704" s="6"/>
      <c r="M2704" s="6"/>
      <c r="N2704" s="6"/>
    </row>
    <row r="2705" spans="12:14" x14ac:dyDescent="0.25">
      <c r="L2705" s="6"/>
      <c r="M2705" s="6"/>
      <c r="N2705" s="6"/>
    </row>
    <row r="2706" spans="12:14" x14ac:dyDescent="0.25">
      <c r="L2706" s="6"/>
      <c r="M2706" s="6"/>
      <c r="N2706" s="6"/>
    </row>
    <row r="2707" spans="12:14" x14ac:dyDescent="0.25">
      <c r="L2707" s="6"/>
      <c r="M2707" s="6"/>
      <c r="N2707" s="6"/>
    </row>
    <row r="2708" spans="12:14" x14ac:dyDescent="0.25">
      <c r="L2708" s="6"/>
      <c r="M2708" s="6"/>
      <c r="N2708" s="6"/>
    </row>
    <row r="2709" spans="12:14" x14ac:dyDescent="0.25">
      <c r="L2709" s="6"/>
      <c r="M2709" s="6"/>
      <c r="N2709" s="6"/>
    </row>
    <row r="2710" spans="12:14" x14ac:dyDescent="0.25">
      <c r="L2710" s="6"/>
      <c r="M2710" s="6"/>
      <c r="N2710" s="6"/>
    </row>
    <row r="2711" spans="12:14" x14ac:dyDescent="0.25">
      <c r="L2711" s="6"/>
      <c r="M2711" s="6"/>
      <c r="N2711" s="6"/>
    </row>
    <row r="2712" spans="12:14" x14ac:dyDescent="0.25">
      <c r="L2712" s="6"/>
      <c r="M2712" s="6"/>
      <c r="N2712" s="6"/>
    </row>
    <row r="2713" spans="12:14" x14ac:dyDescent="0.25">
      <c r="L2713" s="6"/>
      <c r="M2713" s="6"/>
      <c r="N2713" s="6"/>
    </row>
    <row r="2714" spans="12:14" x14ac:dyDescent="0.25">
      <c r="L2714" s="6"/>
      <c r="M2714" s="6"/>
      <c r="N2714" s="6"/>
    </row>
    <row r="2715" spans="12:14" x14ac:dyDescent="0.25">
      <c r="L2715" s="6"/>
      <c r="M2715" s="6"/>
      <c r="N2715" s="6"/>
    </row>
    <row r="2716" spans="12:14" x14ac:dyDescent="0.25">
      <c r="L2716" s="6"/>
      <c r="M2716" s="6"/>
      <c r="N2716" s="6"/>
    </row>
    <row r="2717" spans="12:14" x14ac:dyDescent="0.25">
      <c r="L2717" s="6"/>
      <c r="M2717" s="6"/>
      <c r="N2717" s="6"/>
    </row>
    <row r="2718" spans="12:14" x14ac:dyDescent="0.25">
      <c r="L2718" s="6"/>
      <c r="M2718" s="6"/>
      <c r="N2718" s="6"/>
    </row>
    <row r="2719" spans="12:14" x14ac:dyDescent="0.25">
      <c r="L2719" s="6"/>
      <c r="M2719" s="6"/>
      <c r="N2719" s="6"/>
    </row>
    <row r="2720" spans="12:14" x14ac:dyDescent="0.25">
      <c r="L2720" s="6"/>
      <c r="M2720" s="6"/>
      <c r="N2720" s="6"/>
    </row>
    <row r="2721" spans="12:14" x14ac:dyDescent="0.25">
      <c r="L2721" s="6"/>
      <c r="M2721" s="6"/>
      <c r="N2721" s="6"/>
    </row>
    <row r="2722" spans="12:14" x14ac:dyDescent="0.25">
      <c r="L2722" s="6"/>
      <c r="M2722" s="6"/>
      <c r="N2722" s="6"/>
    </row>
    <row r="2723" spans="12:14" x14ac:dyDescent="0.25">
      <c r="L2723" s="6"/>
      <c r="M2723" s="6"/>
      <c r="N2723" s="6"/>
    </row>
    <row r="2724" spans="12:14" x14ac:dyDescent="0.25">
      <c r="L2724" s="6"/>
      <c r="M2724" s="6"/>
      <c r="N2724" s="6"/>
    </row>
    <row r="2725" spans="12:14" x14ac:dyDescent="0.25">
      <c r="L2725" s="6"/>
      <c r="M2725" s="6"/>
      <c r="N2725" s="6"/>
    </row>
    <row r="2726" spans="12:14" x14ac:dyDescent="0.25">
      <c r="L2726" s="6"/>
      <c r="M2726" s="6"/>
      <c r="N2726" s="6"/>
    </row>
    <row r="2727" spans="12:14" x14ac:dyDescent="0.25">
      <c r="L2727" s="6"/>
      <c r="M2727" s="6"/>
      <c r="N2727" s="6"/>
    </row>
    <row r="2728" spans="12:14" x14ac:dyDescent="0.25">
      <c r="L2728" s="6"/>
      <c r="M2728" s="6"/>
      <c r="N2728" s="6"/>
    </row>
    <row r="2729" spans="12:14" x14ac:dyDescent="0.25">
      <c r="L2729" s="6"/>
      <c r="M2729" s="6"/>
      <c r="N2729" s="6"/>
    </row>
    <row r="2730" spans="12:14" x14ac:dyDescent="0.25">
      <c r="L2730" s="6"/>
      <c r="M2730" s="6"/>
      <c r="N2730" s="6"/>
    </row>
    <row r="2731" spans="12:14" x14ac:dyDescent="0.25">
      <c r="L2731" s="6"/>
      <c r="M2731" s="6"/>
      <c r="N2731" s="6"/>
    </row>
    <row r="2732" spans="12:14" x14ac:dyDescent="0.25">
      <c r="L2732" s="6"/>
      <c r="M2732" s="6"/>
      <c r="N2732" s="6"/>
    </row>
    <row r="2733" spans="12:14" x14ac:dyDescent="0.25">
      <c r="L2733" s="6"/>
      <c r="M2733" s="6"/>
      <c r="N2733" s="6"/>
    </row>
    <row r="2734" spans="12:14" x14ac:dyDescent="0.25">
      <c r="L2734" s="6"/>
      <c r="M2734" s="6"/>
      <c r="N2734" s="6"/>
    </row>
    <row r="2735" spans="12:14" x14ac:dyDescent="0.25">
      <c r="L2735" s="6"/>
      <c r="M2735" s="6"/>
      <c r="N2735" s="6"/>
    </row>
    <row r="2736" spans="12:14" x14ac:dyDescent="0.25">
      <c r="L2736" s="6"/>
      <c r="M2736" s="6"/>
      <c r="N2736" s="6"/>
    </row>
    <row r="2737" spans="12:14" x14ac:dyDescent="0.25">
      <c r="L2737" s="6"/>
      <c r="M2737" s="6"/>
      <c r="N2737" s="6"/>
    </row>
    <row r="2738" spans="12:14" x14ac:dyDescent="0.25">
      <c r="L2738" s="6"/>
      <c r="M2738" s="6"/>
      <c r="N2738" s="6"/>
    </row>
    <row r="2739" spans="12:14" x14ac:dyDescent="0.25">
      <c r="L2739" s="6"/>
      <c r="M2739" s="6"/>
      <c r="N2739" s="6"/>
    </row>
    <row r="2740" spans="12:14" x14ac:dyDescent="0.25">
      <c r="L2740" s="6"/>
      <c r="M2740" s="6"/>
      <c r="N2740" s="6"/>
    </row>
    <row r="2741" spans="12:14" x14ac:dyDescent="0.25">
      <c r="L2741" s="6"/>
      <c r="M2741" s="6"/>
      <c r="N2741" s="6"/>
    </row>
    <row r="2742" spans="12:14" x14ac:dyDescent="0.25">
      <c r="L2742" s="6"/>
      <c r="M2742" s="6"/>
      <c r="N2742" s="6"/>
    </row>
    <row r="2743" spans="12:14" x14ac:dyDescent="0.25">
      <c r="L2743" s="6"/>
      <c r="M2743" s="6"/>
      <c r="N2743" s="6"/>
    </row>
    <row r="2744" spans="12:14" x14ac:dyDescent="0.25">
      <c r="L2744" s="6"/>
      <c r="M2744" s="6"/>
      <c r="N2744" s="6"/>
    </row>
    <row r="2745" spans="12:14" x14ac:dyDescent="0.25">
      <c r="L2745" s="6"/>
      <c r="M2745" s="6"/>
      <c r="N2745" s="6"/>
    </row>
    <row r="2746" spans="12:14" x14ac:dyDescent="0.25">
      <c r="L2746" s="6"/>
      <c r="M2746" s="6"/>
      <c r="N2746" s="6"/>
    </row>
    <row r="2747" spans="12:14" x14ac:dyDescent="0.25">
      <c r="L2747" s="6"/>
      <c r="M2747" s="6"/>
      <c r="N2747" s="6"/>
    </row>
    <row r="2748" spans="12:14" x14ac:dyDescent="0.25">
      <c r="L2748" s="6"/>
      <c r="M2748" s="6"/>
      <c r="N2748" s="6"/>
    </row>
    <row r="2749" spans="12:14" x14ac:dyDescent="0.25">
      <c r="L2749" s="6"/>
      <c r="M2749" s="6"/>
      <c r="N2749" s="6"/>
    </row>
    <row r="2750" spans="12:14" x14ac:dyDescent="0.25">
      <c r="L2750" s="6"/>
      <c r="M2750" s="6"/>
      <c r="N2750" s="6"/>
    </row>
    <row r="2751" spans="12:14" x14ac:dyDescent="0.25">
      <c r="L2751" s="6"/>
      <c r="M2751" s="6"/>
      <c r="N2751" s="6"/>
    </row>
    <row r="2752" spans="12:14" x14ac:dyDescent="0.25">
      <c r="L2752" s="6"/>
      <c r="M2752" s="6"/>
      <c r="N2752" s="6"/>
    </row>
    <row r="2753" spans="12:14" x14ac:dyDescent="0.25">
      <c r="L2753" s="6"/>
      <c r="M2753" s="6"/>
      <c r="N2753" s="6"/>
    </row>
    <row r="2754" spans="12:14" x14ac:dyDescent="0.25">
      <c r="L2754" s="6"/>
      <c r="M2754" s="6"/>
      <c r="N2754" s="6"/>
    </row>
    <row r="2755" spans="12:14" x14ac:dyDescent="0.25">
      <c r="L2755" s="6"/>
      <c r="M2755" s="6"/>
      <c r="N2755" s="6"/>
    </row>
    <row r="2756" spans="12:14" x14ac:dyDescent="0.25">
      <c r="L2756" s="6"/>
      <c r="M2756" s="6"/>
      <c r="N2756" s="6"/>
    </row>
    <row r="2757" spans="12:14" x14ac:dyDescent="0.25">
      <c r="L2757" s="6"/>
      <c r="M2757" s="6"/>
      <c r="N2757" s="6"/>
    </row>
    <row r="2758" spans="12:14" x14ac:dyDescent="0.25">
      <c r="L2758" s="6"/>
      <c r="M2758" s="6"/>
      <c r="N2758" s="6"/>
    </row>
    <row r="2759" spans="12:14" x14ac:dyDescent="0.25">
      <c r="L2759" s="6"/>
      <c r="M2759" s="6"/>
      <c r="N2759" s="6"/>
    </row>
    <row r="2760" spans="12:14" x14ac:dyDescent="0.25">
      <c r="L2760" s="6"/>
      <c r="M2760" s="6"/>
      <c r="N2760" s="6"/>
    </row>
    <row r="2761" spans="12:14" x14ac:dyDescent="0.25">
      <c r="L2761" s="6"/>
      <c r="M2761" s="6"/>
      <c r="N2761" s="6"/>
    </row>
    <row r="2762" spans="12:14" x14ac:dyDescent="0.25">
      <c r="L2762" s="6"/>
      <c r="M2762" s="6"/>
      <c r="N2762" s="6"/>
    </row>
    <row r="2763" spans="12:14" x14ac:dyDescent="0.25">
      <c r="L2763" s="6"/>
      <c r="M2763" s="6"/>
      <c r="N2763" s="6"/>
    </row>
    <row r="2764" spans="12:14" x14ac:dyDescent="0.25">
      <c r="L2764" s="6"/>
      <c r="M2764" s="6"/>
      <c r="N2764" s="6"/>
    </row>
    <row r="2765" spans="12:14" x14ac:dyDescent="0.25">
      <c r="L2765" s="6"/>
      <c r="M2765" s="6"/>
      <c r="N2765" s="6"/>
    </row>
    <row r="2766" spans="12:14" x14ac:dyDescent="0.25">
      <c r="L2766" s="6"/>
      <c r="M2766" s="6"/>
      <c r="N2766" s="6"/>
    </row>
    <row r="2767" spans="12:14" x14ac:dyDescent="0.25">
      <c r="L2767" s="6"/>
      <c r="M2767" s="6"/>
      <c r="N2767" s="6"/>
    </row>
    <row r="2768" spans="12:14" x14ac:dyDescent="0.25">
      <c r="L2768" s="6"/>
      <c r="M2768" s="6"/>
      <c r="N2768" s="6"/>
    </row>
    <row r="2769" spans="12:14" x14ac:dyDescent="0.25">
      <c r="L2769" s="6"/>
      <c r="M2769" s="6"/>
      <c r="N2769" s="6"/>
    </row>
    <row r="2770" spans="12:14" x14ac:dyDescent="0.25">
      <c r="L2770" s="6"/>
      <c r="M2770" s="6"/>
      <c r="N2770" s="6"/>
    </row>
    <row r="2771" spans="12:14" x14ac:dyDescent="0.25">
      <c r="L2771" s="6"/>
      <c r="M2771" s="6"/>
      <c r="N2771" s="6"/>
    </row>
    <row r="2772" spans="12:14" x14ac:dyDescent="0.25">
      <c r="L2772" s="6"/>
      <c r="M2772" s="6"/>
      <c r="N2772" s="6"/>
    </row>
    <row r="2773" spans="12:14" x14ac:dyDescent="0.25">
      <c r="L2773" s="6"/>
      <c r="M2773" s="6"/>
      <c r="N2773" s="6"/>
    </row>
    <row r="2774" spans="12:14" x14ac:dyDescent="0.25">
      <c r="L2774" s="6"/>
      <c r="M2774" s="6"/>
      <c r="N2774" s="6"/>
    </row>
    <row r="2775" spans="12:14" x14ac:dyDescent="0.25">
      <c r="L2775" s="6"/>
      <c r="M2775" s="6"/>
      <c r="N2775" s="6"/>
    </row>
    <row r="2776" spans="12:14" x14ac:dyDescent="0.25">
      <c r="L2776" s="6"/>
      <c r="M2776" s="6"/>
      <c r="N2776" s="6"/>
    </row>
    <row r="2777" spans="12:14" x14ac:dyDescent="0.25">
      <c r="L2777" s="6"/>
      <c r="M2777" s="6"/>
      <c r="N2777" s="6"/>
    </row>
    <row r="2778" spans="12:14" x14ac:dyDescent="0.25">
      <c r="L2778" s="6"/>
      <c r="M2778" s="6"/>
      <c r="N2778" s="6"/>
    </row>
    <row r="2779" spans="12:14" x14ac:dyDescent="0.25">
      <c r="L2779" s="6"/>
      <c r="M2779" s="6"/>
      <c r="N2779" s="6"/>
    </row>
    <row r="2780" spans="12:14" x14ac:dyDescent="0.25">
      <c r="L2780" s="6"/>
      <c r="M2780" s="6"/>
      <c r="N2780" s="6"/>
    </row>
    <row r="2781" spans="12:14" x14ac:dyDescent="0.25">
      <c r="L2781" s="6"/>
      <c r="M2781" s="6"/>
      <c r="N2781" s="6"/>
    </row>
    <row r="2782" spans="12:14" x14ac:dyDescent="0.25">
      <c r="L2782" s="6"/>
      <c r="M2782" s="6"/>
      <c r="N2782" s="6"/>
    </row>
    <row r="2783" spans="12:14" x14ac:dyDescent="0.25">
      <c r="L2783" s="6"/>
      <c r="M2783" s="6"/>
      <c r="N2783" s="6"/>
    </row>
    <row r="2784" spans="12:14" x14ac:dyDescent="0.25">
      <c r="L2784" s="6"/>
      <c r="M2784" s="6"/>
      <c r="N2784" s="6"/>
    </row>
    <row r="2785" spans="12:14" x14ac:dyDescent="0.25">
      <c r="L2785" s="6"/>
      <c r="M2785" s="6"/>
      <c r="N2785" s="6"/>
    </row>
    <row r="2786" spans="12:14" x14ac:dyDescent="0.25">
      <c r="L2786" s="6"/>
      <c r="M2786" s="6"/>
      <c r="N2786" s="6"/>
    </row>
    <row r="2787" spans="12:14" x14ac:dyDescent="0.25">
      <c r="L2787" s="6"/>
      <c r="M2787" s="6"/>
      <c r="N2787" s="6"/>
    </row>
    <row r="2788" spans="12:14" x14ac:dyDescent="0.25">
      <c r="L2788" s="6"/>
      <c r="M2788" s="6"/>
      <c r="N2788" s="6"/>
    </row>
    <row r="2789" spans="12:14" x14ac:dyDescent="0.25">
      <c r="L2789" s="6"/>
      <c r="M2789" s="6"/>
      <c r="N2789" s="6"/>
    </row>
    <row r="2790" spans="12:14" x14ac:dyDescent="0.25">
      <c r="L2790" s="6"/>
      <c r="M2790" s="6"/>
      <c r="N2790" s="6"/>
    </row>
    <row r="2791" spans="12:14" x14ac:dyDescent="0.25">
      <c r="L2791" s="6"/>
      <c r="M2791" s="6"/>
      <c r="N2791" s="6"/>
    </row>
    <row r="2792" spans="12:14" x14ac:dyDescent="0.25">
      <c r="L2792" s="6"/>
      <c r="M2792" s="6"/>
      <c r="N2792" s="6"/>
    </row>
    <row r="2793" spans="12:14" x14ac:dyDescent="0.25">
      <c r="L2793" s="6"/>
      <c r="M2793" s="6"/>
      <c r="N2793" s="6"/>
    </row>
    <row r="2794" spans="12:14" x14ac:dyDescent="0.25">
      <c r="L2794" s="6"/>
      <c r="M2794" s="6"/>
      <c r="N2794" s="6"/>
    </row>
    <row r="2795" spans="12:14" x14ac:dyDescent="0.25">
      <c r="L2795" s="6"/>
      <c r="M2795" s="6"/>
      <c r="N2795" s="6"/>
    </row>
    <row r="2796" spans="12:14" x14ac:dyDescent="0.25">
      <c r="L2796" s="6"/>
      <c r="M2796" s="6"/>
      <c r="N2796" s="6"/>
    </row>
    <row r="2797" spans="12:14" x14ac:dyDescent="0.25">
      <c r="L2797" s="6"/>
      <c r="M2797" s="6"/>
      <c r="N2797" s="6"/>
    </row>
    <row r="2798" spans="12:14" x14ac:dyDescent="0.25">
      <c r="L2798" s="6"/>
      <c r="M2798" s="6"/>
      <c r="N2798" s="6"/>
    </row>
    <row r="2799" spans="12:14" x14ac:dyDescent="0.25">
      <c r="L2799" s="6"/>
      <c r="M2799" s="6"/>
      <c r="N2799" s="6"/>
    </row>
    <row r="2800" spans="12:14" x14ac:dyDescent="0.25">
      <c r="L2800" s="6"/>
      <c r="M2800" s="6"/>
      <c r="N2800" s="6"/>
    </row>
    <row r="2801" spans="12:14" x14ac:dyDescent="0.25">
      <c r="L2801" s="6"/>
      <c r="M2801" s="6"/>
      <c r="N2801" s="6"/>
    </row>
    <row r="2802" spans="12:14" x14ac:dyDescent="0.25">
      <c r="L2802" s="6"/>
      <c r="M2802" s="6"/>
      <c r="N2802" s="6"/>
    </row>
    <row r="2803" spans="12:14" x14ac:dyDescent="0.25">
      <c r="L2803" s="6"/>
      <c r="M2803" s="6"/>
      <c r="N2803" s="6"/>
    </row>
    <row r="2804" spans="12:14" x14ac:dyDescent="0.25">
      <c r="L2804" s="6"/>
      <c r="M2804" s="6"/>
      <c r="N2804" s="6"/>
    </row>
    <row r="2805" spans="12:14" x14ac:dyDescent="0.25">
      <c r="L2805" s="6"/>
      <c r="M2805" s="6"/>
      <c r="N2805" s="6"/>
    </row>
    <row r="2806" spans="12:14" x14ac:dyDescent="0.25">
      <c r="L2806" s="6"/>
      <c r="M2806" s="6"/>
      <c r="N2806" s="6"/>
    </row>
    <row r="2807" spans="12:14" x14ac:dyDescent="0.25">
      <c r="L2807" s="6"/>
      <c r="M2807" s="6"/>
      <c r="N2807" s="6"/>
    </row>
    <row r="2808" spans="12:14" x14ac:dyDescent="0.25">
      <c r="L2808" s="6"/>
      <c r="M2808" s="6"/>
      <c r="N2808" s="6"/>
    </row>
    <row r="2809" spans="12:14" x14ac:dyDescent="0.25">
      <c r="L2809" s="6"/>
      <c r="M2809" s="6"/>
      <c r="N2809" s="6"/>
    </row>
    <row r="2810" spans="12:14" x14ac:dyDescent="0.25">
      <c r="L2810" s="6"/>
      <c r="M2810" s="6"/>
      <c r="N2810" s="6"/>
    </row>
    <row r="2811" spans="12:14" x14ac:dyDescent="0.25">
      <c r="L2811" s="6"/>
      <c r="M2811" s="6"/>
      <c r="N2811" s="6"/>
    </row>
    <row r="2812" spans="12:14" x14ac:dyDescent="0.25">
      <c r="L2812" s="6"/>
      <c r="M2812" s="6"/>
      <c r="N2812" s="6"/>
    </row>
    <row r="2813" spans="12:14" x14ac:dyDescent="0.25">
      <c r="L2813" s="6"/>
      <c r="M2813" s="6"/>
      <c r="N2813" s="6"/>
    </row>
    <row r="2814" spans="12:14" x14ac:dyDescent="0.25">
      <c r="L2814" s="6"/>
      <c r="M2814" s="6"/>
      <c r="N2814" s="6"/>
    </row>
    <row r="2815" spans="12:14" x14ac:dyDescent="0.25">
      <c r="L2815" s="6"/>
      <c r="M2815" s="6"/>
      <c r="N2815" s="6"/>
    </row>
    <row r="2816" spans="12:14" x14ac:dyDescent="0.25">
      <c r="L2816" s="6"/>
      <c r="M2816" s="6"/>
      <c r="N2816" s="6"/>
    </row>
    <row r="2817" spans="12:14" x14ac:dyDescent="0.25">
      <c r="L2817" s="6"/>
      <c r="M2817" s="6"/>
      <c r="N2817" s="6"/>
    </row>
    <row r="2818" spans="12:14" x14ac:dyDescent="0.25">
      <c r="L2818" s="6"/>
      <c r="M2818" s="6"/>
      <c r="N2818" s="6"/>
    </row>
    <row r="2819" spans="12:14" x14ac:dyDescent="0.25">
      <c r="L2819" s="6"/>
      <c r="M2819" s="6"/>
      <c r="N2819" s="6"/>
    </row>
    <row r="2820" spans="12:14" x14ac:dyDescent="0.25">
      <c r="L2820" s="6"/>
      <c r="M2820" s="6"/>
      <c r="N2820" s="6"/>
    </row>
    <row r="2821" spans="12:14" x14ac:dyDescent="0.25">
      <c r="L2821" s="6"/>
      <c r="M2821" s="6"/>
      <c r="N2821" s="6"/>
    </row>
    <row r="2822" spans="12:14" x14ac:dyDescent="0.25">
      <c r="L2822" s="6"/>
      <c r="M2822" s="6"/>
      <c r="N2822" s="6"/>
    </row>
    <row r="2823" spans="12:14" x14ac:dyDescent="0.25">
      <c r="L2823" s="6"/>
      <c r="M2823" s="6"/>
      <c r="N2823" s="6"/>
    </row>
    <row r="2824" spans="12:14" x14ac:dyDescent="0.25">
      <c r="L2824" s="6"/>
      <c r="M2824" s="6"/>
      <c r="N2824" s="6"/>
    </row>
    <row r="2825" spans="12:14" x14ac:dyDescent="0.25">
      <c r="L2825" s="6"/>
      <c r="M2825" s="6"/>
      <c r="N2825" s="6"/>
    </row>
    <row r="2826" spans="12:14" x14ac:dyDescent="0.25">
      <c r="L2826" s="6"/>
      <c r="M2826" s="6"/>
      <c r="N2826" s="6"/>
    </row>
    <row r="2827" spans="12:14" x14ac:dyDescent="0.25">
      <c r="L2827" s="6"/>
      <c r="M2827" s="6"/>
      <c r="N2827" s="6"/>
    </row>
    <row r="2828" spans="12:14" x14ac:dyDescent="0.25">
      <c r="L2828" s="6"/>
      <c r="M2828" s="6"/>
      <c r="N2828" s="6"/>
    </row>
    <row r="2829" spans="12:14" x14ac:dyDescent="0.25">
      <c r="L2829" s="6"/>
      <c r="M2829" s="6"/>
      <c r="N2829" s="6"/>
    </row>
    <row r="2830" spans="12:14" x14ac:dyDescent="0.25">
      <c r="L2830" s="6"/>
      <c r="M2830" s="6"/>
      <c r="N2830" s="6"/>
    </row>
    <row r="2831" spans="12:14" x14ac:dyDescent="0.25">
      <c r="L2831" s="6"/>
      <c r="M2831" s="6"/>
      <c r="N2831" s="6"/>
    </row>
    <row r="2832" spans="12:14" x14ac:dyDescent="0.25">
      <c r="L2832" s="6"/>
      <c r="M2832" s="6"/>
      <c r="N2832" s="6"/>
    </row>
    <row r="2833" spans="12:14" x14ac:dyDescent="0.25">
      <c r="L2833" s="6"/>
      <c r="M2833" s="6"/>
      <c r="N2833" s="6"/>
    </row>
    <row r="2834" spans="12:14" x14ac:dyDescent="0.25">
      <c r="L2834" s="6"/>
      <c r="M2834" s="6"/>
      <c r="N2834" s="6"/>
    </row>
    <row r="2835" spans="12:14" x14ac:dyDescent="0.25">
      <c r="L2835" s="6"/>
      <c r="M2835" s="6"/>
      <c r="N2835" s="6"/>
    </row>
    <row r="2836" spans="12:14" x14ac:dyDescent="0.25">
      <c r="L2836" s="6"/>
      <c r="M2836" s="6"/>
      <c r="N2836" s="6"/>
    </row>
    <row r="2837" spans="12:14" x14ac:dyDescent="0.25">
      <c r="L2837" s="6"/>
      <c r="M2837" s="6"/>
      <c r="N2837" s="6"/>
    </row>
    <row r="2838" spans="12:14" x14ac:dyDescent="0.25">
      <c r="L2838" s="6"/>
      <c r="M2838" s="6"/>
      <c r="N2838" s="6"/>
    </row>
    <row r="2839" spans="12:14" x14ac:dyDescent="0.25">
      <c r="L2839" s="6"/>
      <c r="M2839" s="6"/>
      <c r="N2839" s="6"/>
    </row>
    <row r="2840" spans="12:14" x14ac:dyDescent="0.25">
      <c r="L2840" s="6"/>
      <c r="M2840" s="6"/>
      <c r="N2840" s="6"/>
    </row>
    <row r="2841" spans="12:14" x14ac:dyDescent="0.25">
      <c r="L2841" s="6"/>
      <c r="M2841" s="6"/>
      <c r="N2841" s="6"/>
    </row>
    <row r="2842" spans="12:14" x14ac:dyDescent="0.25">
      <c r="L2842" s="6"/>
      <c r="M2842" s="6"/>
      <c r="N2842" s="6"/>
    </row>
    <row r="2843" spans="12:14" x14ac:dyDescent="0.25">
      <c r="L2843" s="6"/>
      <c r="M2843" s="6"/>
      <c r="N2843" s="6"/>
    </row>
    <row r="2844" spans="12:14" x14ac:dyDescent="0.25">
      <c r="L2844" s="6"/>
      <c r="M2844" s="6"/>
      <c r="N2844" s="6"/>
    </row>
    <row r="2845" spans="12:14" x14ac:dyDescent="0.25">
      <c r="L2845" s="6"/>
      <c r="M2845" s="6"/>
      <c r="N2845" s="6"/>
    </row>
    <row r="2846" spans="12:14" x14ac:dyDescent="0.25">
      <c r="L2846" s="6"/>
      <c r="M2846" s="6"/>
      <c r="N2846" s="6"/>
    </row>
    <row r="2847" spans="12:14" x14ac:dyDescent="0.25">
      <c r="L2847" s="6"/>
      <c r="M2847" s="6"/>
      <c r="N2847" s="6"/>
    </row>
    <row r="2848" spans="12:14" x14ac:dyDescent="0.25">
      <c r="L2848" s="6"/>
      <c r="M2848" s="6"/>
      <c r="N2848" s="6"/>
    </row>
    <row r="2849" spans="12:14" x14ac:dyDescent="0.25">
      <c r="L2849" s="6"/>
      <c r="M2849" s="6"/>
      <c r="N2849" s="6"/>
    </row>
    <row r="2850" spans="12:14" x14ac:dyDescent="0.25">
      <c r="L2850" s="6"/>
      <c r="M2850" s="6"/>
      <c r="N2850" s="6"/>
    </row>
    <row r="2851" spans="12:14" x14ac:dyDescent="0.25">
      <c r="L2851" s="6"/>
      <c r="M2851" s="6"/>
      <c r="N2851" s="6"/>
    </row>
    <row r="2852" spans="12:14" x14ac:dyDescent="0.25">
      <c r="L2852" s="6"/>
      <c r="M2852" s="6"/>
      <c r="N2852" s="6"/>
    </row>
    <row r="2853" spans="12:14" x14ac:dyDescent="0.25">
      <c r="L2853" s="6"/>
      <c r="M2853" s="6"/>
      <c r="N2853" s="6"/>
    </row>
    <row r="2854" spans="12:14" x14ac:dyDescent="0.25">
      <c r="L2854" s="6"/>
      <c r="M2854" s="6"/>
      <c r="N2854" s="6"/>
    </row>
    <row r="2855" spans="12:14" x14ac:dyDescent="0.25">
      <c r="L2855" s="6"/>
      <c r="M2855" s="6"/>
      <c r="N2855" s="6"/>
    </row>
    <row r="2856" spans="12:14" x14ac:dyDescent="0.25">
      <c r="L2856" s="6"/>
      <c r="M2856" s="6"/>
      <c r="N2856" s="6"/>
    </row>
    <row r="2857" spans="12:14" x14ac:dyDescent="0.25">
      <c r="L2857" s="6"/>
      <c r="M2857" s="6"/>
      <c r="N2857" s="6"/>
    </row>
    <row r="2858" spans="12:14" x14ac:dyDescent="0.25">
      <c r="L2858" s="6"/>
      <c r="M2858" s="6"/>
      <c r="N2858" s="6"/>
    </row>
    <row r="2859" spans="12:14" x14ac:dyDescent="0.25">
      <c r="L2859" s="6"/>
      <c r="M2859" s="6"/>
      <c r="N2859" s="6"/>
    </row>
    <row r="2860" spans="12:14" x14ac:dyDescent="0.25">
      <c r="L2860" s="6"/>
      <c r="M2860" s="6"/>
      <c r="N2860" s="6"/>
    </row>
    <row r="2861" spans="12:14" x14ac:dyDescent="0.25">
      <c r="L2861" s="6"/>
      <c r="M2861" s="6"/>
      <c r="N2861" s="6"/>
    </row>
    <row r="2862" spans="12:14" x14ac:dyDescent="0.25">
      <c r="L2862" s="6"/>
      <c r="M2862" s="6"/>
      <c r="N2862" s="6"/>
    </row>
    <row r="2863" spans="12:14" x14ac:dyDescent="0.25">
      <c r="L2863" s="6"/>
      <c r="M2863" s="6"/>
      <c r="N2863" s="6"/>
    </row>
    <row r="2864" spans="12:14" x14ac:dyDescent="0.25">
      <c r="L2864" s="6"/>
      <c r="M2864" s="6"/>
      <c r="N2864" s="6"/>
    </row>
    <row r="2865" spans="12:14" x14ac:dyDescent="0.25">
      <c r="L2865" s="6"/>
      <c r="M2865" s="6"/>
      <c r="N2865" s="6"/>
    </row>
    <row r="2866" spans="12:14" x14ac:dyDescent="0.25">
      <c r="L2866" s="6"/>
      <c r="M2866" s="6"/>
      <c r="N2866" s="6"/>
    </row>
    <row r="2867" spans="12:14" x14ac:dyDescent="0.25">
      <c r="L2867" s="6"/>
      <c r="M2867" s="6"/>
      <c r="N2867" s="6"/>
    </row>
    <row r="2868" spans="12:14" x14ac:dyDescent="0.25">
      <c r="L2868" s="6"/>
      <c r="M2868" s="6"/>
      <c r="N2868" s="6"/>
    </row>
    <row r="2869" spans="12:14" x14ac:dyDescent="0.25">
      <c r="L2869" s="6"/>
      <c r="M2869" s="6"/>
      <c r="N2869" s="6"/>
    </row>
    <row r="2870" spans="12:14" x14ac:dyDescent="0.25">
      <c r="L2870" s="6"/>
      <c r="M2870" s="6"/>
      <c r="N2870" s="6"/>
    </row>
    <row r="2871" spans="12:14" x14ac:dyDescent="0.25">
      <c r="L2871" s="6"/>
      <c r="M2871" s="6"/>
      <c r="N2871" s="6"/>
    </row>
    <row r="2872" spans="12:14" x14ac:dyDescent="0.25">
      <c r="L2872" s="6"/>
      <c r="M2872" s="6"/>
      <c r="N2872" s="6"/>
    </row>
    <row r="2873" spans="12:14" x14ac:dyDescent="0.25">
      <c r="L2873" s="6"/>
      <c r="M2873" s="6"/>
      <c r="N2873" s="6"/>
    </row>
    <row r="2874" spans="12:14" x14ac:dyDescent="0.25">
      <c r="L2874" s="6"/>
      <c r="M2874" s="6"/>
      <c r="N2874" s="6"/>
    </row>
    <row r="2875" spans="12:14" x14ac:dyDescent="0.25">
      <c r="L2875" s="6"/>
      <c r="M2875" s="6"/>
      <c r="N2875" s="6"/>
    </row>
    <row r="2876" spans="12:14" x14ac:dyDescent="0.25">
      <c r="L2876" s="6"/>
      <c r="M2876" s="6"/>
      <c r="N2876" s="6"/>
    </row>
    <row r="2877" spans="12:14" x14ac:dyDescent="0.25">
      <c r="L2877" s="6"/>
      <c r="M2877" s="6"/>
      <c r="N2877" s="6"/>
    </row>
    <row r="2878" spans="12:14" x14ac:dyDescent="0.25">
      <c r="L2878" s="6"/>
      <c r="M2878" s="6"/>
      <c r="N2878" s="6"/>
    </row>
    <row r="2879" spans="12:14" x14ac:dyDescent="0.25">
      <c r="L2879" s="6"/>
      <c r="M2879" s="6"/>
      <c r="N2879" s="6"/>
    </row>
    <row r="2880" spans="12:14" x14ac:dyDescent="0.25">
      <c r="L2880" s="6"/>
      <c r="M2880" s="6"/>
      <c r="N2880" s="6"/>
    </row>
    <row r="2881" spans="12:14" x14ac:dyDescent="0.25">
      <c r="L2881" s="6"/>
      <c r="M2881" s="6"/>
      <c r="N2881" s="6"/>
    </row>
    <row r="2882" spans="12:14" x14ac:dyDescent="0.25">
      <c r="L2882" s="6"/>
      <c r="M2882" s="6"/>
      <c r="N2882" s="6"/>
    </row>
    <row r="2883" spans="12:14" x14ac:dyDescent="0.25">
      <c r="L2883" s="6"/>
      <c r="M2883" s="6"/>
      <c r="N2883" s="6"/>
    </row>
    <row r="2884" spans="12:14" x14ac:dyDescent="0.25">
      <c r="L2884" s="6"/>
      <c r="M2884" s="6"/>
      <c r="N2884" s="6"/>
    </row>
    <row r="2885" spans="12:14" x14ac:dyDescent="0.25">
      <c r="L2885" s="6"/>
      <c r="M2885" s="6"/>
      <c r="N2885" s="6"/>
    </row>
    <row r="2886" spans="12:14" x14ac:dyDescent="0.25">
      <c r="L2886" s="6"/>
      <c r="M2886" s="6"/>
      <c r="N2886" s="6"/>
    </row>
    <row r="2887" spans="12:14" x14ac:dyDescent="0.25">
      <c r="L2887" s="6"/>
      <c r="M2887" s="6"/>
      <c r="N2887" s="6"/>
    </row>
    <row r="2888" spans="12:14" x14ac:dyDescent="0.25">
      <c r="L2888" s="6"/>
      <c r="M2888" s="6"/>
      <c r="N2888" s="6"/>
    </row>
    <row r="2889" spans="12:14" x14ac:dyDescent="0.25">
      <c r="L2889" s="6"/>
      <c r="M2889" s="6"/>
      <c r="N2889" s="6"/>
    </row>
    <row r="2890" spans="12:14" x14ac:dyDescent="0.25">
      <c r="L2890" s="6"/>
      <c r="M2890" s="6"/>
      <c r="N2890" s="6"/>
    </row>
    <row r="2891" spans="12:14" x14ac:dyDescent="0.25">
      <c r="L2891" s="6"/>
      <c r="M2891" s="6"/>
      <c r="N2891" s="6"/>
    </row>
    <row r="2892" spans="12:14" x14ac:dyDescent="0.25">
      <c r="L2892" s="6"/>
      <c r="M2892" s="6"/>
      <c r="N2892" s="6"/>
    </row>
    <row r="2893" spans="12:14" x14ac:dyDescent="0.25">
      <c r="L2893" s="6"/>
      <c r="M2893" s="6"/>
      <c r="N2893" s="6"/>
    </row>
    <row r="2894" spans="12:14" x14ac:dyDescent="0.25">
      <c r="L2894" s="6"/>
      <c r="M2894" s="6"/>
      <c r="N2894" s="6"/>
    </row>
    <row r="2895" spans="12:14" x14ac:dyDescent="0.25">
      <c r="L2895" s="6"/>
      <c r="M2895" s="6"/>
      <c r="N2895" s="6"/>
    </row>
    <row r="2896" spans="12:14" x14ac:dyDescent="0.25">
      <c r="L2896" s="6"/>
      <c r="M2896" s="6"/>
      <c r="N2896" s="6"/>
    </row>
    <row r="2897" spans="12:14" x14ac:dyDescent="0.25">
      <c r="L2897" s="6"/>
      <c r="M2897" s="6"/>
      <c r="N2897" s="6"/>
    </row>
    <row r="2898" spans="12:14" x14ac:dyDescent="0.25">
      <c r="L2898" s="6"/>
      <c r="M2898" s="6"/>
      <c r="N2898" s="6"/>
    </row>
    <row r="2899" spans="12:14" x14ac:dyDescent="0.25">
      <c r="L2899" s="6"/>
      <c r="M2899" s="6"/>
      <c r="N2899" s="6"/>
    </row>
    <row r="2900" spans="12:14" x14ac:dyDescent="0.25">
      <c r="L2900" s="6"/>
      <c r="M2900" s="6"/>
      <c r="N2900" s="6"/>
    </row>
    <row r="2901" spans="12:14" x14ac:dyDescent="0.25">
      <c r="L2901" s="6"/>
      <c r="M2901" s="6"/>
      <c r="N2901" s="6"/>
    </row>
    <row r="2902" spans="12:14" x14ac:dyDescent="0.25">
      <c r="L2902" s="6"/>
      <c r="M2902" s="6"/>
      <c r="N2902" s="6"/>
    </row>
    <row r="2903" spans="12:14" x14ac:dyDescent="0.25">
      <c r="L2903" s="6"/>
      <c r="M2903" s="6"/>
      <c r="N2903" s="6"/>
    </row>
    <row r="2904" spans="12:14" x14ac:dyDescent="0.25">
      <c r="L2904" s="6"/>
      <c r="M2904" s="6"/>
      <c r="N2904" s="6"/>
    </row>
    <row r="2905" spans="12:14" x14ac:dyDescent="0.25">
      <c r="L2905" s="6"/>
      <c r="M2905" s="6"/>
      <c r="N2905" s="6"/>
    </row>
    <row r="2906" spans="12:14" x14ac:dyDescent="0.25">
      <c r="L2906" s="6"/>
      <c r="M2906" s="6"/>
      <c r="N2906" s="6"/>
    </row>
    <row r="2907" spans="12:14" x14ac:dyDescent="0.25">
      <c r="L2907" s="6"/>
      <c r="M2907" s="6"/>
      <c r="N2907" s="6"/>
    </row>
    <row r="2908" spans="12:14" x14ac:dyDescent="0.25">
      <c r="L2908" s="6"/>
      <c r="M2908" s="6"/>
      <c r="N2908" s="6"/>
    </row>
    <row r="2909" spans="12:14" x14ac:dyDescent="0.25">
      <c r="L2909" s="6"/>
      <c r="M2909" s="6"/>
      <c r="N2909" s="6"/>
    </row>
    <row r="2910" spans="12:14" x14ac:dyDescent="0.25">
      <c r="L2910" s="6"/>
      <c r="M2910" s="6"/>
      <c r="N2910" s="6"/>
    </row>
    <row r="2911" spans="12:14" x14ac:dyDescent="0.25">
      <c r="L2911" s="6"/>
      <c r="M2911" s="6"/>
      <c r="N2911" s="6"/>
    </row>
    <row r="2912" spans="12:14" x14ac:dyDescent="0.25">
      <c r="L2912" s="6"/>
      <c r="M2912" s="6"/>
      <c r="N2912" s="6"/>
    </row>
    <row r="2913" spans="12:14" x14ac:dyDescent="0.25">
      <c r="L2913" s="6"/>
      <c r="M2913" s="6"/>
      <c r="N2913" s="6"/>
    </row>
    <row r="2914" spans="12:14" x14ac:dyDescent="0.25">
      <c r="L2914" s="6"/>
      <c r="M2914" s="6"/>
      <c r="N2914" s="6"/>
    </row>
    <row r="2915" spans="12:14" x14ac:dyDescent="0.25">
      <c r="L2915" s="6"/>
      <c r="M2915" s="6"/>
      <c r="N2915" s="6"/>
    </row>
    <row r="2916" spans="12:14" x14ac:dyDescent="0.25">
      <c r="L2916" s="6"/>
      <c r="M2916" s="6"/>
      <c r="N2916" s="6"/>
    </row>
    <row r="2917" spans="12:14" x14ac:dyDescent="0.25">
      <c r="L2917" s="6"/>
      <c r="M2917" s="6"/>
      <c r="N2917" s="6"/>
    </row>
    <row r="2918" spans="12:14" x14ac:dyDescent="0.25">
      <c r="L2918" s="6"/>
      <c r="M2918" s="6"/>
      <c r="N2918" s="6"/>
    </row>
    <row r="2919" spans="12:14" x14ac:dyDescent="0.25">
      <c r="L2919" s="6"/>
      <c r="M2919" s="6"/>
      <c r="N2919" s="6"/>
    </row>
    <row r="2920" spans="12:14" x14ac:dyDescent="0.25">
      <c r="L2920" s="6"/>
      <c r="M2920" s="6"/>
      <c r="N2920" s="6"/>
    </row>
    <row r="2921" spans="12:14" x14ac:dyDescent="0.25">
      <c r="L2921" s="6"/>
      <c r="M2921" s="6"/>
      <c r="N2921" s="6"/>
    </row>
    <row r="2922" spans="12:14" x14ac:dyDescent="0.25">
      <c r="L2922" s="6"/>
      <c r="M2922" s="6"/>
      <c r="N2922" s="6"/>
    </row>
    <row r="2923" spans="12:14" x14ac:dyDescent="0.25">
      <c r="L2923" s="6"/>
      <c r="M2923" s="6"/>
      <c r="N2923" s="6"/>
    </row>
    <row r="2924" spans="12:14" x14ac:dyDescent="0.25">
      <c r="L2924" s="6"/>
      <c r="M2924" s="6"/>
      <c r="N2924" s="6"/>
    </row>
    <row r="2925" spans="12:14" x14ac:dyDescent="0.25">
      <c r="L2925" s="6"/>
      <c r="M2925" s="6"/>
      <c r="N2925" s="6"/>
    </row>
    <row r="2926" spans="12:14" x14ac:dyDescent="0.25">
      <c r="L2926" s="6"/>
      <c r="M2926" s="6"/>
      <c r="N2926" s="6"/>
    </row>
    <row r="2927" spans="12:14" x14ac:dyDescent="0.25">
      <c r="L2927" s="6"/>
      <c r="M2927" s="6"/>
      <c r="N2927" s="6"/>
    </row>
    <row r="2928" spans="12:14" x14ac:dyDescent="0.25">
      <c r="L2928" s="6"/>
      <c r="M2928" s="6"/>
      <c r="N2928" s="6"/>
    </row>
    <row r="2929" spans="12:14" x14ac:dyDescent="0.25">
      <c r="L2929" s="6"/>
      <c r="M2929" s="6"/>
      <c r="N2929" s="6"/>
    </row>
    <row r="2930" spans="12:14" x14ac:dyDescent="0.25">
      <c r="L2930" s="6"/>
      <c r="M2930" s="6"/>
      <c r="N2930" s="6"/>
    </row>
    <row r="2931" spans="12:14" x14ac:dyDescent="0.25">
      <c r="L2931" s="6"/>
      <c r="M2931" s="6"/>
      <c r="N2931" s="6"/>
    </row>
    <row r="2932" spans="12:14" x14ac:dyDescent="0.25">
      <c r="L2932" s="6"/>
      <c r="M2932" s="6"/>
      <c r="N2932" s="6"/>
    </row>
    <row r="2933" spans="12:14" x14ac:dyDescent="0.25">
      <c r="L2933" s="6"/>
      <c r="M2933" s="6"/>
      <c r="N2933" s="6"/>
    </row>
    <row r="2934" spans="12:14" x14ac:dyDescent="0.25">
      <c r="L2934" s="6"/>
      <c r="M2934" s="6"/>
      <c r="N2934" s="6"/>
    </row>
    <row r="2935" spans="12:14" x14ac:dyDescent="0.25">
      <c r="L2935" s="6"/>
      <c r="M2935" s="6"/>
      <c r="N2935" s="6"/>
    </row>
    <row r="2936" spans="12:14" x14ac:dyDescent="0.25">
      <c r="L2936" s="6"/>
      <c r="M2936" s="6"/>
      <c r="N2936" s="6"/>
    </row>
    <row r="2937" spans="12:14" x14ac:dyDescent="0.25">
      <c r="L2937" s="6"/>
      <c r="M2937" s="6"/>
      <c r="N2937" s="6"/>
    </row>
    <row r="2938" spans="12:14" x14ac:dyDescent="0.25">
      <c r="L2938" s="6"/>
      <c r="M2938" s="6"/>
      <c r="N2938" s="6"/>
    </row>
    <row r="2939" spans="12:14" x14ac:dyDescent="0.25">
      <c r="L2939" s="6"/>
      <c r="M2939" s="6"/>
      <c r="N2939" s="6"/>
    </row>
    <row r="2940" spans="12:14" x14ac:dyDescent="0.25">
      <c r="L2940" s="6"/>
      <c r="M2940" s="6"/>
      <c r="N2940" s="6"/>
    </row>
    <row r="2941" spans="12:14" x14ac:dyDescent="0.25">
      <c r="L2941" s="6"/>
      <c r="M2941" s="6"/>
      <c r="N2941" s="6"/>
    </row>
    <row r="2942" spans="12:14" x14ac:dyDescent="0.25">
      <c r="L2942" s="6"/>
      <c r="M2942" s="6"/>
      <c r="N2942" s="6"/>
    </row>
    <row r="2943" spans="12:14" x14ac:dyDescent="0.25">
      <c r="L2943" s="6"/>
      <c r="M2943" s="6"/>
      <c r="N2943" s="6"/>
    </row>
    <row r="2944" spans="12:14" x14ac:dyDescent="0.25">
      <c r="L2944" s="6"/>
      <c r="M2944" s="6"/>
      <c r="N2944" s="6"/>
    </row>
    <row r="2945" spans="12:14" x14ac:dyDescent="0.25">
      <c r="L2945" s="6"/>
      <c r="M2945" s="6"/>
      <c r="N2945" s="6"/>
    </row>
    <row r="2946" spans="12:14" x14ac:dyDescent="0.25">
      <c r="L2946" s="6"/>
      <c r="M2946" s="6"/>
      <c r="N2946" s="6"/>
    </row>
    <row r="2947" spans="12:14" x14ac:dyDescent="0.25">
      <c r="L2947" s="6"/>
      <c r="M2947" s="6"/>
      <c r="N2947" s="6"/>
    </row>
    <row r="2948" spans="12:14" x14ac:dyDescent="0.25">
      <c r="L2948" s="6"/>
      <c r="M2948" s="6"/>
      <c r="N2948" s="6"/>
    </row>
    <row r="2949" spans="12:14" x14ac:dyDescent="0.25">
      <c r="L2949" s="6"/>
      <c r="M2949" s="6"/>
      <c r="N2949" s="6"/>
    </row>
    <row r="2950" spans="12:14" x14ac:dyDescent="0.25">
      <c r="L2950" s="6"/>
      <c r="M2950" s="6"/>
      <c r="N2950" s="6"/>
    </row>
    <row r="2951" spans="12:14" x14ac:dyDescent="0.25">
      <c r="L2951" s="6"/>
      <c r="M2951" s="6"/>
      <c r="N2951" s="6"/>
    </row>
    <row r="2952" spans="12:14" x14ac:dyDescent="0.25">
      <c r="L2952" s="6"/>
      <c r="M2952" s="6"/>
      <c r="N2952" s="6"/>
    </row>
    <row r="2953" spans="12:14" x14ac:dyDescent="0.25">
      <c r="L2953" s="6"/>
      <c r="M2953" s="6"/>
      <c r="N2953" s="6"/>
    </row>
    <row r="2954" spans="12:14" x14ac:dyDescent="0.25">
      <c r="L2954" s="6"/>
      <c r="M2954" s="6"/>
      <c r="N2954" s="6"/>
    </row>
    <row r="2955" spans="12:14" x14ac:dyDescent="0.25">
      <c r="L2955" s="6"/>
      <c r="M2955" s="6"/>
      <c r="N2955" s="6"/>
    </row>
    <row r="2956" spans="12:14" x14ac:dyDescent="0.25">
      <c r="L2956" s="6"/>
      <c r="M2956" s="6"/>
      <c r="N2956" s="6"/>
    </row>
    <row r="2957" spans="12:14" x14ac:dyDescent="0.25">
      <c r="L2957" s="6"/>
      <c r="M2957" s="6"/>
      <c r="N2957" s="6"/>
    </row>
    <row r="2958" spans="12:14" x14ac:dyDescent="0.25">
      <c r="L2958" s="6"/>
      <c r="M2958" s="6"/>
      <c r="N2958" s="6"/>
    </row>
    <row r="2959" spans="12:14" x14ac:dyDescent="0.25">
      <c r="L2959" s="6"/>
      <c r="M2959" s="6"/>
      <c r="N2959" s="6"/>
    </row>
    <row r="2960" spans="12:14" x14ac:dyDescent="0.25">
      <c r="L2960" s="6"/>
      <c r="M2960" s="6"/>
      <c r="N2960" s="6"/>
    </row>
    <row r="2961" spans="12:14" x14ac:dyDescent="0.25">
      <c r="L2961" s="6"/>
      <c r="M2961" s="6"/>
      <c r="N2961" s="6"/>
    </row>
    <row r="2962" spans="12:14" x14ac:dyDescent="0.25">
      <c r="L2962" s="6"/>
      <c r="M2962" s="6"/>
      <c r="N2962" s="6"/>
    </row>
    <row r="2963" spans="12:14" x14ac:dyDescent="0.25">
      <c r="L2963" s="6"/>
      <c r="M2963" s="6"/>
      <c r="N2963" s="6"/>
    </row>
    <row r="2964" spans="12:14" x14ac:dyDescent="0.25">
      <c r="L2964" s="6"/>
      <c r="M2964" s="6"/>
      <c r="N2964" s="6"/>
    </row>
    <row r="2965" spans="12:14" x14ac:dyDescent="0.25">
      <c r="L2965" s="6"/>
      <c r="M2965" s="6"/>
      <c r="N2965" s="6"/>
    </row>
    <row r="2966" spans="12:14" x14ac:dyDescent="0.25">
      <c r="L2966" s="6"/>
      <c r="M2966" s="6"/>
      <c r="N2966" s="6"/>
    </row>
    <row r="2967" spans="12:14" x14ac:dyDescent="0.25">
      <c r="L2967" s="6"/>
      <c r="M2967" s="6"/>
      <c r="N2967" s="6"/>
    </row>
    <row r="2968" spans="12:14" x14ac:dyDescent="0.25">
      <c r="L2968" s="6"/>
      <c r="M2968" s="6"/>
      <c r="N2968" s="6"/>
    </row>
    <row r="2969" spans="12:14" x14ac:dyDescent="0.25">
      <c r="L2969" s="6"/>
      <c r="M2969" s="6"/>
      <c r="N2969" s="6"/>
    </row>
    <row r="2970" spans="12:14" x14ac:dyDescent="0.25">
      <c r="L2970" s="6"/>
      <c r="M2970" s="6"/>
      <c r="N2970" s="6"/>
    </row>
    <row r="2971" spans="12:14" x14ac:dyDescent="0.25">
      <c r="L2971" s="6"/>
      <c r="M2971" s="6"/>
      <c r="N2971" s="6"/>
    </row>
    <row r="2972" spans="12:14" x14ac:dyDescent="0.25">
      <c r="L2972" s="6"/>
      <c r="M2972" s="6"/>
      <c r="N2972" s="6"/>
    </row>
    <row r="2973" spans="12:14" x14ac:dyDescent="0.25">
      <c r="L2973" s="6"/>
      <c r="M2973" s="6"/>
      <c r="N2973" s="6"/>
    </row>
    <row r="2974" spans="12:14" x14ac:dyDescent="0.25">
      <c r="L2974" s="6"/>
      <c r="M2974" s="6"/>
      <c r="N2974" s="6"/>
    </row>
    <row r="2975" spans="12:14" x14ac:dyDescent="0.25">
      <c r="L2975" s="6"/>
      <c r="M2975" s="6"/>
      <c r="N2975" s="6"/>
    </row>
    <row r="2976" spans="12:14" x14ac:dyDescent="0.25">
      <c r="L2976" s="6"/>
      <c r="M2976" s="6"/>
      <c r="N2976" s="6"/>
    </row>
    <row r="2977" spans="12:14" x14ac:dyDescent="0.25">
      <c r="L2977" s="6"/>
      <c r="M2977" s="6"/>
      <c r="N2977" s="6"/>
    </row>
    <row r="2978" spans="12:14" x14ac:dyDescent="0.25">
      <c r="L2978" s="6"/>
      <c r="M2978" s="6"/>
      <c r="N2978" s="6"/>
    </row>
    <row r="2979" spans="12:14" x14ac:dyDescent="0.25">
      <c r="L2979" s="6"/>
      <c r="M2979" s="6"/>
      <c r="N2979" s="6"/>
    </row>
    <row r="2980" spans="12:14" x14ac:dyDescent="0.25">
      <c r="L2980" s="6"/>
      <c r="M2980" s="6"/>
      <c r="N2980" s="6"/>
    </row>
    <row r="2981" spans="12:14" x14ac:dyDescent="0.25">
      <c r="L2981" s="6"/>
      <c r="M2981" s="6"/>
      <c r="N2981" s="6"/>
    </row>
    <row r="2982" spans="12:14" x14ac:dyDescent="0.25">
      <c r="L2982" s="6"/>
      <c r="M2982" s="6"/>
      <c r="N2982" s="6"/>
    </row>
    <row r="2983" spans="12:14" x14ac:dyDescent="0.25">
      <c r="L2983" s="6"/>
      <c r="M2983" s="6"/>
      <c r="N2983" s="6"/>
    </row>
    <row r="2984" spans="12:14" x14ac:dyDescent="0.25">
      <c r="L2984" s="6"/>
      <c r="M2984" s="6"/>
      <c r="N2984" s="6"/>
    </row>
    <row r="2985" spans="12:14" x14ac:dyDescent="0.25">
      <c r="L2985" s="6"/>
      <c r="M2985" s="6"/>
      <c r="N2985" s="6"/>
    </row>
    <row r="2986" spans="12:14" x14ac:dyDescent="0.25">
      <c r="L2986" s="6"/>
      <c r="M2986" s="6"/>
      <c r="N2986" s="6"/>
    </row>
    <row r="2987" spans="12:14" x14ac:dyDescent="0.25">
      <c r="L2987" s="6"/>
      <c r="M2987" s="6"/>
      <c r="N2987" s="6"/>
    </row>
    <row r="2988" spans="12:14" x14ac:dyDescent="0.25">
      <c r="L2988" s="6"/>
      <c r="M2988" s="6"/>
      <c r="N2988" s="6"/>
    </row>
    <row r="2989" spans="12:14" x14ac:dyDescent="0.25">
      <c r="L2989" s="6"/>
      <c r="M2989" s="6"/>
      <c r="N2989" s="6"/>
    </row>
    <row r="2990" spans="12:14" x14ac:dyDescent="0.25">
      <c r="L2990" s="6"/>
      <c r="M2990" s="6"/>
      <c r="N2990" s="6"/>
    </row>
    <row r="2991" spans="12:14" x14ac:dyDescent="0.25">
      <c r="L2991" s="6"/>
      <c r="M2991" s="6"/>
      <c r="N2991" s="6"/>
    </row>
    <row r="2992" spans="12:14" x14ac:dyDescent="0.25">
      <c r="L2992" s="6"/>
      <c r="M2992" s="6"/>
      <c r="N2992" s="6"/>
    </row>
    <row r="2993" spans="12:14" x14ac:dyDescent="0.25">
      <c r="L2993" s="6"/>
      <c r="M2993" s="6"/>
      <c r="N2993" s="6"/>
    </row>
    <row r="2994" spans="12:14" x14ac:dyDescent="0.25">
      <c r="L2994" s="6"/>
      <c r="M2994" s="6"/>
      <c r="N2994" s="6"/>
    </row>
    <row r="2995" spans="12:14" x14ac:dyDescent="0.25">
      <c r="L2995" s="6"/>
      <c r="M2995" s="6"/>
      <c r="N2995" s="6"/>
    </row>
    <row r="2996" spans="12:14" x14ac:dyDescent="0.25">
      <c r="L2996" s="6"/>
      <c r="M2996" s="6"/>
      <c r="N2996" s="6"/>
    </row>
    <row r="2997" spans="12:14" x14ac:dyDescent="0.25">
      <c r="L2997" s="6"/>
      <c r="M2997" s="6"/>
      <c r="N2997" s="6"/>
    </row>
    <row r="2998" spans="12:14" x14ac:dyDescent="0.25">
      <c r="L2998" s="6"/>
      <c r="M2998" s="6"/>
      <c r="N2998" s="6"/>
    </row>
    <row r="2999" spans="12:14" x14ac:dyDescent="0.25">
      <c r="L2999" s="6"/>
      <c r="M2999" s="6"/>
      <c r="N2999" s="6"/>
    </row>
    <row r="3000" spans="12:14" x14ac:dyDescent="0.25">
      <c r="L3000" s="6"/>
      <c r="M3000" s="6"/>
      <c r="N3000" s="6"/>
    </row>
    <row r="3001" spans="12:14" x14ac:dyDescent="0.25">
      <c r="L3001" s="6"/>
      <c r="M3001" s="6"/>
      <c r="N3001" s="6"/>
    </row>
    <row r="3002" spans="12:14" x14ac:dyDescent="0.25">
      <c r="L3002" s="6"/>
      <c r="M3002" s="6"/>
      <c r="N3002" s="6"/>
    </row>
    <row r="3003" spans="12:14" x14ac:dyDescent="0.25">
      <c r="L3003" s="6"/>
      <c r="M3003" s="6"/>
      <c r="N3003" s="6"/>
    </row>
    <row r="3004" spans="12:14" x14ac:dyDescent="0.25">
      <c r="L3004" s="6"/>
      <c r="M3004" s="6"/>
      <c r="N3004" s="6"/>
    </row>
    <row r="3005" spans="12:14" x14ac:dyDescent="0.25">
      <c r="L3005" s="6"/>
      <c r="M3005" s="6"/>
      <c r="N3005" s="6"/>
    </row>
    <row r="3006" spans="12:14" x14ac:dyDescent="0.25">
      <c r="L3006" s="6"/>
      <c r="M3006" s="6"/>
      <c r="N3006" s="6"/>
    </row>
    <row r="3007" spans="12:14" x14ac:dyDescent="0.25">
      <c r="L3007" s="6"/>
      <c r="M3007" s="6"/>
      <c r="N3007" s="6"/>
    </row>
    <row r="3008" spans="12:14" x14ac:dyDescent="0.25">
      <c r="L3008" s="6"/>
      <c r="M3008" s="6"/>
      <c r="N3008" s="6"/>
    </row>
    <row r="3009" spans="12:14" x14ac:dyDescent="0.25">
      <c r="L3009" s="6"/>
      <c r="M3009" s="6"/>
      <c r="N3009" s="6"/>
    </row>
    <row r="3010" spans="12:14" x14ac:dyDescent="0.25">
      <c r="L3010" s="6"/>
      <c r="M3010" s="6"/>
      <c r="N3010" s="6"/>
    </row>
    <row r="3011" spans="12:14" x14ac:dyDescent="0.25">
      <c r="L3011" s="6"/>
      <c r="M3011" s="6"/>
      <c r="N3011" s="6"/>
    </row>
    <row r="3012" spans="12:14" x14ac:dyDescent="0.25">
      <c r="L3012" s="6"/>
      <c r="M3012" s="6"/>
      <c r="N3012" s="6"/>
    </row>
    <row r="3013" spans="12:14" x14ac:dyDescent="0.25">
      <c r="L3013" s="6"/>
      <c r="M3013" s="6"/>
      <c r="N3013" s="6"/>
    </row>
    <row r="3014" spans="12:14" x14ac:dyDescent="0.25">
      <c r="L3014" s="6"/>
      <c r="M3014" s="6"/>
      <c r="N3014" s="6"/>
    </row>
    <row r="3015" spans="12:14" x14ac:dyDescent="0.25">
      <c r="L3015" s="6"/>
      <c r="M3015" s="6"/>
      <c r="N3015" s="6"/>
    </row>
    <row r="3016" spans="12:14" x14ac:dyDescent="0.25">
      <c r="L3016" s="6"/>
      <c r="M3016" s="6"/>
      <c r="N3016" s="6"/>
    </row>
    <row r="3017" spans="12:14" x14ac:dyDescent="0.25">
      <c r="L3017" s="6"/>
      <c r="M3017" s="6"/>
      <c r="N3017" s="6"/>
    </row>
    <row r="3018" spans="12:14" x14ac:dyDescent="0.25">
      <c r="L3018" s="6"/>
      <c r="M3018" s="6"/>
      <c r="N3018" s="6"/>
    </row>
    <row r="3019" spans="12:14" x14ac:dyDescent="0.25">
      <c r="L3019" s="6"/>
      <c r="M3019" s="6"/>
      <c r="N3019" s="6"/>
    </row>
    <row r="3020" spans="12:14" x14ac:dyDescent="0.25">
      <c r="L3020" s="6"/>
      <c r="M3020" s="6"/>
      <c r="N3020" s="6"/>
    </row>
    <row r="3021" spans="12:14" x14ac:dyDescent="0.25">
      <c r="L3021" s="6"/>
      <c r="M3021" s="6"/>
      <c r="N3021" s="6"/>
    </row>
    <row r="3022" spans="12:14" x14ac:dyDescent="0.25">
      <c r="L3022" s="6"/>
      <c r="M3022" s="6"/>
      <c r="N3022" s="6"/>
    </row>
    <row r="3023" spans="12:14" x14ac:dyDescent="0.25">
      <c r="L3023" s="6"/>
      <c r="M3023" s="6"/>
      <c r="N3023" s="6"/>
    </row>
    <row r="3024" spans="12:14" x14ac:dyDescent="0.25">
      <c r="L3024" s="6"/>
      <c r="M3024" s="6"/>
      <c r="N3024" s="6"/>
    </row>
    <row r="3025" spans="12:14" x14ac:dyDescent="0.25">
      <c r="L3025" s="6"/>
      <c r="M3025" s="6"/>
      <c r="N3025" s="6"/>
    </row>
    <row r="3026" spans="12:14" x14ac:dyDescent="0.25">
      <c r="L3026" s="6"/>
      <c r="M3026" s="6"/>
      <c r="N3026" s="6"/>
    </row>
    <row r="3027" spans="12:14" x14ac:dyDescent="0.25">
      <c r="L3027" s="6"/>
      <c r="M3027" s="6"/>
      <c r="N3027" s="6"/>
    </row>
    <row r="3028" spans="12:14" x14ac:dyDescent="0.25">
      <c r="L3028" s="6"/>
      <c r="M3028" s="6"/>
      <c r="N3028" s="6"/>
    </row>
    <row r="3029" spans="12:14" x14ac:dyDescent="0.25">
      <c r="L3029" s="6"/>
      <c r="M3029" s="6"/>
      <c r="N3029" s="6"/>
    </row>
    <row r="3030" spans="12:14" x14ac:dyDescent="0.25">
      <c r="L3030" s="6"/>
      <c r="M3030" s="6"/>
      <c r="N3030" s="6"/>
    </row>
    <row r="3031" spans="12:14" x14ac:dyDescent="0.25">
      <c r="L3031" s="6"/>
      <c r="M3031" s="6"/>
      <c r="N3031" s="6"/>
    </row>
    <row r="3032" spans="12:14" x14ac:dyDescent="0.25">
      <c r="L3032" s="6"/>
      <c r="M3032" s="6"/>
      <c r="N3032" s="6"/>
    </row>
    <row r="3033" spans="12:14" x14ac:dyDescent="0.25">
      <c r="L3033" s="6"/>
      <c r="M3033" s="6"/>
      <c r="N3033" s="6"/>
    </row>
    <row r="3034" spans="12:14" x14ac:dyDescent="0.25">
      <c r="L3034" s="6"/>
      <c r="M3034" s="6"/>
      <c r="N3034" s="6"/>
    </row>
    <row r="3035" spans="12:14" x14ac:dyDescent="0.25">
      <c r="L3035" s="6"/>
      <c r="M3035" s="6"/>
      <c r="N3035" s="6"/>
    </row>
    <row r="3036" spans="12:14" x14ac:dyDescent="0.25">
      <c r="L3036" s="6"/>
      <c r="M3036" s="6"/>
      <c r="N3036" s="6"/>
    </row>
    <row r="3037" spans="12:14" x14ac:dyDescent="0.25">
      <c r="L3037" s="6"/>
      <c r="M3037" s="6"/>
      <c r="N3037" s="6"/>
    </row>
    <row r="3038" spans="12:14" x14ac:dyDescent="0.25">
      <c r="L3038" s="6"/>
      <c r="M3038" s="6"/>
      <c r="N3038" s="6"/>
    </row>
    <row r="3039" spans="12:14" x14ac:dyDescent="0.25">
      <c r="L3039" s="6"/>
      <c r="M3039" s="6"/>
      <c r="N3039" s="6"/>
    </row>
    <row r="3040" spans="12:14" x14ac:dyDescent="0.25">
      <c r="L3040" s="6"/>
      <c r="M3040" s="6"/>
      <c r="N3040" s="6"/>
    </row>
    <row r="3041" spans="12:14" x14ac:dyDescent="0.25">
      <c r="L3041" s="6"/>
      <c r="M3041" s="6"/>
      <c r="N3041" s="6"/>
    </row>
    <row r="3042" spans="12:14" x14ac:dyDescent="0.25">
      <c r="L3042" s="6"/>
      <c r="M3042" s="6"/>
      <c r="N3042" s="6"/>
    </row>
    <row r="3043" spans="12:14" x14ac:dyDescent="0.25">
      <c r="L3043" s="6"/>
      <c r="M3043" s="6"/>
      <c r="N3043" s="6"/>
    </row>
    <row r="3044" spans="12:14" x14ac:dyDescent="0.25">
      <c r="L3044" s="6"/>
      <c r="M3044" s="6"/>
      <c r="N3044" s="6"/>
    </row>
    <row r="3045" spans="12:14" x14ac:dyDescent="0.25">
      <c r="L3045" s="6"/>
      <c r="M3045" s="6"/>
      <c r="N3045" s="6"/>
    </row>
    <row r="3046" spans="12:14" x14ac:dyDescent="0.25">
      <c r="L3046" s="6"/>
      <c r="M3046" s="6"/>
      <c r="N3046" s="6"/>
    </row>
    <row r="3047" spans="12:14" x14ac:dyDescent="0.25">
      <c r="L3047" s="6"/>
      <c r="M3047" s="6"/>
      <c r="N3047" s="6"/>
    </row>
    <row r="3048" spans="12:14" x14ac:dyDescent="0.25">
      <c r="L3048" s="6"/>
      <c r="M3048" s="6"/>
      <c r="N3048" s="6"/>
    </row>
    <row r="3049" spans="12:14" x14ac:dyDescent="0.25">
      <c r="L3049" s="6"/>
      <c r="M3049" s="6"/>
      <c r="N3049" s="6"/>
    </row>
    <row r="3050" spans="12:14" x14ac:dyDescent="0.25">
      <c r="L3050" s="6"/>
      <c r="M3050" s="6"/>
      <c r="N3050" s="6"/>
    </row>
    <row r="3051" spans="12:14" x14ac:dyDescent="0.25">
      <c r="L3051" s="6"/>
      <c r="M3051" s="6"/>
      <c r="N3051" s="6"/>
    </row>
    <row r="3052" spans="12:14" x14ac:dyDescent="0.25">
      <c r="L3052" s="6"/>
      <c r="M3052" s="6"/>
      <c r="N3052" s="6"/>
    </row>
    <row r="3053" spans="12:14" x14ac:dyDescent="0.25">
      <c r="L3053" s="6"/>
      <c r="M3053" s="6"/>
      <c r="N3053" s="6"/>
    </row>
    <row r="3054" spans="12:14" x14ac:dyDescent="0.25">
      <c r="L3054" s="6"/>
      <c r="M3054" s="6"/>
      <c r="N3054" s="6"/>
    </row>
    <row r="3055" spans="12:14" x14ac:dyDescent="0.25">
      <c r="L3055" s="6"/>
      <c r="M3055" s="6"/>
      <c r="N3055" s="6"/>
    </row>
    <row r="3056" spans="12:14" x14ac:dyDescent="0.25">
      <c r="L3056" s="6"/>
      <c r="M3056" s="6"/>
      <c r="N3056" s="6"/>
    </row>
    <row r="3057" spans="12:14" x14ac:dyDescent="0.25">
      <c r="L3057" s="6"/>
      <c r="M3057" s="6"/>
      <c r="N3057" s="6"/>
    </row>
    <row r="3058" spans="12:14" x14ac:dyDescent="0.25">
      <c r="L3058" s="6"/>
      <c r="M3058" s="6"/>
      <c r="N3058" s="6"/>
    </row>
    <row r="3059" spans="12:14" x14ac:dyDescent="0.25">
      <c r="L3059" s="6"/>
      <c r="M3059" s="6"/>
      <c r="N3059" s="6"/>
    </row>
    <row r="3060" spans="12:14" x14ac:dyDescent="0.25">
      <c r="L3060" s="6"/>
      <c r="M3060" s="6"/>
      <c r="N3060" s="6"/>
    </row>
    <row r="3061" spans="12:14" x14ac:dyDescent="0.25">
      <c r="L3061" s="6"/>
      <c r="M3061" s="6"/>
      <c r="N3061" s="6"/>
    </row>
    <row r="3062" spans="12:14" x14ac:dyDescent="0.25">
      <c r="L3062" s="6"/>
      <c r="M3062" s="6"/>
      <c r="N3062" s="6"/>
    </row>
    <row r="3063" spans="12:14" x14ac:dyDescent="0.25">
      <c r="L3063" s="6"/>
      <c r="M3063" s="6"/>
      <c r="N3063" s="6"/>
    </row>
    <row r="3064" spans="12:14" x14ac:dyDescent="0.25">
      <c r="L3064" s="6"/>
      <c r="M3064" s="6"/>
      <c r="N3064" s="6"/>
    </row>
    <row r="3065" spans="12:14" x14ac:dyDescent="0.25">
      <c r="L3065" s="6"/>
      <c r="M3065" s="6"/>
      <c r="N3065" s="6"/>
    </row>
  </sheetData>
  <mergeCells count="42">
    <mergeCell ref="A89:H89"/>
    <mergeCell ref="K9:K13"/>
    <mergeCell ref="K16:K17"/>
    <mergeCell ref="K39:K40"/>
    <mergeCell ref="K71:K72"/>
    <mergeCell ref="K86:K88"/>
    <mergeCell ref="K79:K80"/>
    <mergeCell ref="K44:K46"/>
    <mergeCell ref="K49:K51"/>
    <mergeCell ref="K26:K28"/>
    <mergeCell ref="K31:K35"/>
    <mergeCell ref="K54:K60"/>
    <mergeCell ref="K75:K76"/>
    <mergeCell ref="A73:H73"/>
    <mergeCell ref="A61:H61"/>
    <mergeCell ref="A77:H77"/>
    <mergeCell ref="A81:H81"/>
    <mergeCell ref="K22:K24"/>
    <mergeCell ref="D25:H25"/>
    <mergeCell ref="A29:H29"/>
    <mergeCell ref="A36:H36"/>
    <mergeCell ref="F14:H14"/>
    <mergeCell ref="A18:H18"/>
    <mergeCell ref="C15:C17"/>
    <mergeCell ref="H22:H24"/>
    <mergeCell ref="I22:I24"/>
    <mergeCell ref="J22:J24"/>
    <mergeCell ref="A52:H52"/>
    <mergeCell ref="C43:C46"/>
    <mergeCell ref="B2:C2"/>
    <mergeCell ref="C8:C13"/>
    <mergeCell ref="C38:C40"/>
    <mergeCell ref="C22:C24"/>
    <mergeCell ref="C25:C28"/>
    <mergeCell ref="B22:B24"/>
    <mergeCell ref="A22:A24"/>
    <mergeCell ref="D22:D24"/>
    <mergeCell ref="E22:E24"/>
    <mergeCell ref="F22:F24"/>
    <mergeCell ref="G22:G24"/>
    <mergeCell ref="A41:H41"/>
    <mergeCell ref="A47:H47"/>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Vadybininkas</cp:lastModifiedBy>
  <dcterms:created xsi:type="dcterms:W3CDTF">2018-10-31T06:40:24Z</dcterms:created>
  <dcterms:modified xsi:type="dcterms:W3CDTF">2019-01-22T17:28:57Z</dcterms:modified>
</cp:coreProperties>
</file>