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7\"/>
    </mc:Choice>
  </mc:AlternateContent>
  <xr:revisionPtr revIDLastSave="0" documentId="13_ncr:1_{9FD46374-38B1-41B1-A373-11C85DD4C2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SU" sheetId="1" r:id="rId1"/>
  </sheets>
  <definedNames>
    <definedName name="M_P1">OSU!$C$9</definedName>
    <definedName name="Pabaiga">OSU!#REF!</definedName>
    <definedName name="Viso">OSU!$C$23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 l="1"/>
  <c r="D25" i="1" s="1"/>
</calcChain>
</file>

<file path=xl/sharedStrings.xml><?xml version="1.0" encoding="utf-8"?>
<sst xmlns="http://schemas.openxmlformats.org/spreadsheetml/2006/main" count="41" uniqueCount="40">
  <si>
    <t>Lokalinės sąmatos</t>
  </si>
  <si>
    <t>kodas</t>
  </si>
  <si>
    <t>pavadinimas</t>
  </si>
  <si>
    <t>Loka-</t>
  </si>
  <si>
    <t>Sąm.</t>
  </si>
  <si>
    <t>linės sąmatos Nr.</t>
  </si>
  <si>
    <t>Kompleksas</t>
  </si>
  <si>
    <t>Objektas</t>
  </si>
  <si>
    <t>O B J E K T I N Ė  S Ą M A T A</t>
  </si>
  <si>
    <t>Viso be PVM</t>
  </si>
  <si>
    <t>Iš viso</t>
  </si>
  <si>
    <t>KULTŪROS PASKIRTIES STATINIŲ (UNIKALUS NR. 1094-0387-7010, UNIKALUS NR. 1094-0387-7022, UNIKALUS NR. 1094-0387-7052) TRAKŲ G. 10, VILNIUJE, KAPITALINIO REMONTO PROJEKTAS.</t>
  </si>
  <si>
    <t>Konstrukcijų dalis</t>
  </si>
  <si>
    <t>1</t>
  </si>
  <si>
    <t>Architektūros dalis</t>
  </si>
  <si>
    <t>2</t>
  </si>
  <si>
    <t>Sklypo sutvarkymo dalis</t>
  </si>
  <si>
    <t>3</t>
  </si>
  <si>
    <t>Vandentiekis, nuoteku šalinimas</t>
  </si>
  <si>
    <t>4</t>
  </si>
  <si>
    <t>Šilumos gamyba ir tiekimas (šilumos punktas)</t>
  </si>
  <si>
    <t>5</t>
  </si>
  <si>
    <t>Šildymas, vedinimas, vesinimas</t>
  </si>
  <si>
    <t>6</t>
  </si>
  <si>
    <t>Elektrotechnika</t>
  </si>
  <si>
    <t>7</t>
  </si>
  <si>
    <t>Apsauginė signalizacija</t>
  </si>
  <si>
    <t>8</t>
  </si>
  <si>
    <t>Gaisrinė signalizacija</t>
  </si>
  <si>
    <t>9</t>
  </si>
  <si>
    <t>Elektroniniai ryšiai</t>
  </si>
  <si>
    <t>A</t>
  </si>
  <si>
    <t>Procesų valdymas ir automatizacija</t>
  </si>
  <si>
    <t>B</t>
  </si>
  <si>
    <t>Technologija</t>
  </si>
  <si>
    <t>C</t>
  </si>
  <si>
    <t>Sudaryta 2022.04 kainų lygiu.</t>
  </si>
  <si>
    <t>PVM 21%</t>
  </si>
  <si>
    <t>Iš viso su PVM</t>
  </si>
  <si>
    <t>27   Dokumentacija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</si>
</sst>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\ _€_-;\-* #,##0.0000\ _€_-;_-* &quot;-&quot;??\ _€_-;_-@_-"/>
    <numFmt numFmtId="165" formatCode="_-* #,##0.0000\ _€_-;\-* #,##0.0000\ _€_-;_-* &quot;-&quot;????\ _€_-;_-@_-"/>
  </numFmts>
  <fonts count="7" x14ac:knownFonts="1">
    <font>
      <sz val="10"/>
      <name val="MS Sans Serif"/>
      <charset val="186"/>
    </font>
    <font>
      <sz val="8"/>
      <name val="MS Sans Serif"/>
      <family val="2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sz val="10"/>
      <name val="MS Sans Serif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vertical="top" wrapText="1"/>
    </xf>
    <xf numFmtId="2" fontId="3" fillId="0" borderId="0" xfId="0" applyNumberFormat="1" applyFont="1" applyAlignment="1">
      <alignment vertical="top"/>
    </xf>
    <xf numFmtId="2" fontId="5" fillId="3" borderId="3" xfId="0" applyNumberFormat="1" applyFont="1" applyFill="1" applyBorder="1"/>
    <xf numFmtId="2" fontId="3" fillId="0" borderId="0" xfId="0" applyNumberFormat="1" applyFont="1"/>
    <xf numFmtId="49" fontId="2" fillId="2" borderId="0" xfId="0" applyNumberFormat="1" applyFont="1" applyFill="1"/>
    <xf numFmtId="49" fontId="3" fillId="2" borderId="0" xfId="0" applyNumberFormat="1" applyFont="1" applyFill="1" applyAlignment="1">
      <alignment horizontal="centerContinuous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0" xfId="0" applyNumberFormat="1" applyFont="1"/>
    <xf numFmtId="49" fontId="3" fillId="0" borderId="3" xfId="0" applyNumberFormat="1" applyFont="1" applyBorder="1" applyAlignment="1">
      <alignment vertical="top" wrapText="1"/>
    </xf>
    <xf numFmtId="43" fontId="3" fillId="0" borderId="0" xfId="1" applyFont="1"/>
    <xf numFmtId="1" fontId="5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43" fontId="3" fillId="0" borderId="3" xfId="1" applyFont="1" applyBorder="1" applyAlignment="1">
      <alignment vertical="top"/>
    </xf>
    <xf numFmtId="43" fontId="5" fillId="3" borderId="3" xfId="1" applyFont="1" applyFill="1" applyBorder="1" applyAlignment="1">
      <alignment horizontal="right"/>
    </xf>
    <xf numFmtId="164" fontId="3" fillId="0" borderId="0" xfId="0" applyNumberFormat="1" applyFont="1"/>
    <xf numFmtId="43" fontId="5" fillId="3" borderId="3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65" fontId="3" fillId="0" borderId="0" xfId="0" applyNumberFormat="1" applyFont="1"/>
    <xf numFmtId="0" fontId="3" fillId="0" borderId="0" xfId="0" applyFont="1" applyBorder="1"/>
    <xf numFmtId="43" fontId="5" fillId="3" borderId="0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G32"/>
  <sheetViews>
    <sheetView showZeros="0" tabSelected="1" zoomScaleNormal="100" workbookViewId="0">
      <pane xSplit="3" ySplit="9" topLeftCell="D10" activePane="bottomRight" state="frozenSplit"/>
      <selection pane="topRight" activeCell="D1" sqref="D1"/>
      <selection pane="bottomLeft" activeCell="A10" sqref="A10"/>
      <selection pane="bottomRight" activeCell="H16" sqref="H16"/>
    </sheetView>
  </sheetViews>
  <sheetFormatPr defaultColWidth="9.140625" defaultRowHeight="12.75" x14ac:dyDescent="0.2"/>
  <cols>
    <col min="1" max="1" width="9.140625" style="7"/>
    <col min="2" max="2" width="5.28515625" style="25" customWidth="1"/>
    <col min="3" max="3" width="51.140625" style="7" customWidth="1"/>
    <col min="4" max="4" width="21.42578125" style="7" customWidth="1"/>
    <col min="5" max="6" width="9.140625" style="7"/>
    <col min="7" max="7" width="11.140625" style="7" bestFit="1" customWidth="1"/>
    <col min="8" max="16384" width="9.140625" style="7"/>
  </cols>
  <sheetData>
    <row r="1" spans="1:4" s="1" customFormat="1" ht="24.6" customHeight="1" x14ac:dyDescent="0.2">
      <c r="B1" s="17"/>
      <c r="C1" s="1">
        <v>12</v>
      </c>
    </row>
    <row r="2" spans="1:4" s="1" customFormat="1" ht="21" customHeight="1" x14ac:dyDescent="0.2">
      <c r="B2" s="17"/>
    </row>
    <row r="3" spans="1:4" s="3" customFormat="1" x14ac:dyDescent="0.2">
      <c r="A3" s="2"/>
      <c r="B3" s="18"/>
      <c r="C3" s="34" t="s">
        <v>8</v>
      </c>
      <c r="D3" s="35"/>
    </row>
    <row r="4" spans="1:4" s="3" customFormat="1" ht="13.9" customHeight="1" x14ac:dyDescent="0.2">
      <c r="A4" s="2"/>
      <c r="B4" s="18"/>
      <c r="C4" s="36" t="s">
        <v>36</v>
      </c>
      <c r="D4" s="35"/>
    </row>
    <row r="5" spans="1:4" s="3" customFormat="1" ht="51" customHeight="1" x14ac:dyDescent="0.2">
      <c r="A5" s="4" t="s">
        <v>6</v>
      </c>
      <c r="B5" s="19"/>
      <c r="C5" s="37" t="s">
        <v>11</v>
      </c>
      <c r="D5" s="37"/>
    </row>
    <row r="6" spans="1:4" s="3" customFormat="1" ht="51" customHeight="1" x14ac:dyDescent="0.2">
      <c r="A6" s="4" t="s">
        <v>7</v>
      </c>
      <c r="B6" s="20"/>
      <c r="C6" s="38" t="s">
        <v>11</v>
      </c>
      <c r="D6" s="38"/>
    </row>
    <row r="7" spans="1:4" ht="22.15" customHeight="1" x14ac:dyDescent="0.2">
      <c r="A7" s="5" t="s">
        <v>3</v>
      </c>
      <c r="B7" s="21" t="s">
        <v>4</v>
      </c>
      <c r="C7" s="5" t="s">
        <v>0</v>
      </c>
      <c r="D7" s="6"/>
    </row>
    <row r="8" spans="1:4" ht="39.4" customHeight="1" x14ac:dyDescent="0.2">
      <c r="A8" s="8" t="s">
        <v>5</v>
      </c>
      <c r="B8" s="22" t="s">
        <v>1</v>
      </c>
      <c r="C8" s="9" t="s">
        <v>2</v>
      </c>
      <c r="D8" s="10" t="s">
        <v>9</v>
      </c>
    </row>
    <row r="9" spans="1:4" x14ac:dyDescent="0.2">
      <c r="A9" s="11">
        <v>1</v>
      </c>
      <c r="B9" s="23">
        <v>2</v>
      </c>
      <c r="C9" s="11">
        <v>3</v>
      </c>
      <c r="D9" s="11">
        <v>7</v>
      </c>
    </row>
    <row r="10" spans="1:4" s="14" customFormat="1" x14ac:dyDescent="0.2">
      <c r="A10" s="12">
        <v>1</v>
      </c>
      <c r="B10" s="24" t="s">
        <v>13</v>
      </c>
      <c r="C10" s="26" t="s">
        <v>12</v>
      </c>
      <c r="D10" s="30">
        <v>631996.71</v>
      </c>
    </row>
    <row r="11" spans="1:4" s="14" customFormat="1" x14ac:dyDescent="0.2">
      <c r="A11" s="12">
        <v>2</v>
      </c>
      <c r="B11" s="24" t="s">
        <v>15</v>
      </c>
      <c r="C11" s="26" t="s">
        <v>14</v>
      </c>
      <c r="D11" s="30">
        <v>1904533.69</v>
      </c>
    </row>
    <row r="12" spans="1:4" s="14" customFormat="1" x14ac:dyDescent="0.2">
      <c r="A12" s="12">
        <v>3</v>
      </c>
      <c r="B12" s="24" t="s">
        <v>17</v>
      </c>
      <c r="C12" s="26" t="s">
        <v>16</v>
      </c>
      <c r="D12" s="30">
        <v>27888.9</v>
      </c>
    </row>
    <row r="13" spans="1:4" s="14" customFormat="1" x14ac:dyDescent="0.2">
      <c r="A13" s="12">
        <v>4</v>
      </c>
      <c r="B13" s="24" t="s">
        <v>19</v>
      </c>
      <c r="C13" s="26" t="s">
        <v>18</v>
      </c>
      <c r="D13" s="30">
        <v>180697.33000000002</v>
      </c>
    </row>
    <row r="14" spans="1:4" s="14" customFormat="1" x14ac:dyDescent="0.2">
      <c r="A14" s="12">
        <v>5</v>
      </c>
      <c r="B14" s="24" t="s">
        <v>21</v>
      </c>
      <c r="C14" s="26" t="s">
        <v>20</v>
      </c>
      <c r="D14" s="30">
        <v>44865.5</v>
      </c>
    </row>
    <row r="15" spans="1:4" s="14" customFormat="1" x14ac:dyDescent="0.2">
      <c r="A15" s="12">
        <v>6</v>
      </c>
      <c r="B15" s="24" t="s">
        <v>23</v>
      </c>
      <c r="C15" s="26" t="s">
        <v>22</v>
      </c>
      <c r="D15" s="30">
        <v>895056.09</v>
      </c>
    </row>
    <row r="16" spans="1:4" s="14" customFormat="1" x14ac:dyDescent="0.2">
      <c r="A16" s="12">
        <v>7</v>
      </c>
      <c r="B16" s="24" t="s">
        <v>25</v>
      </c>
      <c r="C16" s="26" t="s">
        <v>24</v>
      </c>
      <c r="D16" s="30">
        <v>600763.92000000004</v>
      </c>
    </row>
    <row r="17" spans="1:7" s="14" customFormat="1" x14ac:dyDescent="0.2">
      <c r="A17" s="12">
        <v>8</v>
      </c>
      <c r="B17" s="24" t="s">
        <v>27</v>
      </c>
      <c r="C17" s="26" t="s">
        <v>26</v>
      </c>
      <c r="D17" s="30">
        <v>104401.35</v>
      </c>
    </row>
    <row r="18" spans="1:7" s="14" customFormat="1" x14ac:dyDescent="0.2">
      <c r="A18" s="12">
        <v>9</v>
      </c>
      <c r="B18" s="24" t="s">
        <v>29</v>
      </c>
      <c r="C18" s="26" t="s">
        <v>28</v>
      </c>
      <c r="D18" s="30">
        <v>64258.85</v>
      </c>
    </row>
    <row r="19" spans="1:7" s="14" customFormat="1" x14ac:dyDescent="0.2">
      <c r="A19" s="12">
        <v>10</v>
      </c>
      <c r="B19" s="24" t="s">
        <v>31</v>
      </c>
      <c r="C19" s="26" t="s">
        <v>30</v>
      </c>
      <c r="D19" s="30">
        <v>146798.26999999999</v>
      </c>
    </row>
    <row r="20" spans="1:7" s="14" customFormat="1" x14ac:dyDescent="0.2">
      <c r="A20" s="12">
        <v>11</v>
      </c>
      <c r="B20" s="24" t="s">
        <v>33</v>
      </c>
      <c r="C20" s="26" t="s">
        <v>32</v>
      </c>
      <c r="D20" s="30">
        <v>51946.130000000005</v>
      </c>
    </row>
    <row r="21" spans="1:7" s="14" customFormat="1" x14ac:dyDescent="0.2">
      <c r="A21" s="12">
        <v>12</v>
      </c>
      <c r="B21" s="24" t="s">
        <v>35</v>
      </c>
      <c r="C21" s="26" t="s">
        <v>34</v>
      </c>
      <c r="D21" s="30">
        <v>40764.589999999997</v>
      </c>
    </row>
    <row r="22" spans="1:7" s="14" customFormat="1" ht="13.5" customHeight="1" x14ac:dyDescent="0.2">
      <c r="A22" s="12">
        <v>13</v>
      </c>
      <c r="B22" s="24"/>
      <c r="C22" s="13" t="s">
        <v>39</v>
      </c>
      <c r="D22" s="30">
        <v>288028.67</v>
      </c>
    </row>
    <row r="23" spans="1:7" s="16" customFormat="1" x14ac:dyDescent="0.2">
      <c r="A23" s="28"/>
      <c r="B23" s="29"/>
      <c r="C23" s="15" t="s">
        <v>10</v>
      </c>
      <c r="D23" s="31">
        <f>+SUM(D10:D22)</f>
        <v>4981999.9999999981</v>
      </c>
      <c r="G23" s="27"/>
    </row>
    <row r="24" spans="1:7" s="16" customFormat="1" x14ac:dyDescent="0.2">
      <c r="A24" s="28"/>
      <c r="B24" s="29"/>
      <c r="C24" s="15" t="s">
        <v>37</v>
      </c>
      <c r="D24" s="31">
        <f>+ROUND(D23*0.21,2)</f>
        <v>1046220</v>
      </c>
      <c r="G24" s="27"/>
    </row>
    <row r="25" spans="1:7" s="16" customFormat="1" x14ac:dyDescent="0.2">
      <c r="A25" s="28"/>
      <c r="B25" s="29"/>
      <c r="C25" s="15" t="s">
        <v>38</v>
      </c>
      <c r="D25" s="33">
        <f>+D23+D24</f>
        <v>6028219.9999999981</v>
      </c>
      <c r="G25" s="27"/>
    </row>
    <row r="26" spans="1:7" x14ac:dyDescent="0.2">
      <c r="D26" s="16"/>
    </row>
    <row r="28" spans="1:7" x14ac:dyDescent="0.2">
      <c r="D28" s="40"/>
    </row>
    <row r="29" spans="1:7" x14ac:dyDescent="0.2">
      <c r="D29" s="41"/>
    </row>
    <row r="31" spans="1:7" x14ac:dyDescent="0.2">
      <c r="D31" s="32"/>
    </row>
    <row r="32" spans="1:7" x14ac:dyDescent="0.2">
      <c r="D32" s="39"/>
    </row>
  </sheetData>
  <mergeCells count="4">
    <mergeCell ref="C3:D3"/>
    <mergeCell ref="C4:D4"/>
    <mergeCell ref="C5:D5"/>
    <mergeCell ref="C6:D6"/>
  </mergeCells>
  <phoneticPr fontId="1" type="noConversion"/>
  <printOptions horizontalCentered="1"/>
  <pageMargins left="0.196850393700787" right="0.196850393700787" top="0.78740157480314998" bottom="0.78740157480314998" header="0.5" footer="0.5"/>
  <pageSetup paperSize="9" orientation="landscape" horizontalDpi="300" verticalDpi="300" r:id="rId1"/>
  <headerFooter alignWithMargins="0">
    <oddFooter>&amp;L&amp;"TimesLT"&amp;8Spausdinimo data: &amp;D&amp;"    "&amp;T&amp;R&amp;"TimesLT"&amp;8Kompleksas R001 Objektas 1 Žiniaraļtis 1 Lapas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B95B4-057E-4EA7-B103-170A6A95F45A}"/>
</file>

<file path=customXml/itemProps2.xml><?xml version="1.0" encoding="utf-8"?>
<ds:datastoreItem xmlns:ds="http://schemas.openxmlformats.org/officeDocument/2006/customXml" ds:itemID="{0A783E8A-C05D-4123-B7B3-C380B4028F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OSU</vt:lpstr>
      <vt:lpstr>M_P1</vt:lpstr>
      <vt:lpstr>Viso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OSU.XLT</dc:title>
  <dc:subject>Objektinės sąmatos šablonas</dc:subject>
  <dc:creator>Vytas</dc:creator>
  <cp:lastModifiedBy>Marius Gutauskas</cp:lastModifiedBy>
  <cp:lastPrinted>2010-01-06T09:39:16Z</cp:lastPrinted>
  <dcterms:created xsi:type="dcterms:W3CDTF">2004-03-12T13:22:45Z</dcterms:created>
  <dcterms:modified xsi:type="dcterms:W3CDTF">2022-10-28T11:37:41Z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