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.gutauskas\Desktop\Pardavimai\2022 m\Mickevičiaus biblioteks\Pasiūlymo sąmata 2022 10 26\"/>
    </mc:Choice>
  </mc:AlternateContent>
  <xr:revisionPtr revIDLastSave="0" documentId="13_ncr:1_{BD55854C-E9E2-4DB8-B6A2-F7E6807916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MAT" sheetId="1" r:id="rId1"/>
  </sheets>
  <externalReferences>
    <externalReference r:id="rId2"/>
  </externalReferences>
  <definedNames>
    <definedName name="M_P1">SAMAT!$C$11</definedName>
    <definedName name="_xlnm.Print_Titles" localSheetId="0">SAMAT!$9:$11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G16" i="1"/>
  <c r="J14" i="1"/>
  <c r="F16" i="1"/>
  <c r="J15" i="1" l="1"/>
  <c r="J16" i="1" s="1"/>
  <c r="J17" i="1" s="1"/>
  <c r="J18" i="1" s="1"/>
  <c r="J7" i="1" s="1"/>
</calcChain>
</file>

<file path=xl/sharedStrings.xml><?xml version="1.0" encoding="utf-8"?>
<sst xmlns="http://schemas.openxmlformats.org/spreadsheetml/2006/main" count="40" uniqueCount="39">
  <si>
    <t>Kompleksas:</t>
  </si>
  <si>
    <t>Objektas:</t>
  </si>
  <si>
    <t>Žiniaraštis:</t>
  </si>
  <si>
    <t>Iš viso už</t>
  </si>
  <si>
    <t>Eil.</t>
  </si>
  <si>
    <t>Darbo</t>
  </si>
  <si>
    <t>Darbų ir išlaidų</t>
  </si>
  <si>
    <t>Mato</t>
  </si>
  <si>
    <t>Nr.</t>
  </si>
  <si>
    <t>kodas</t>
  </si>
  <si>
    <t>aprašymai</t>
  </si>
  <si>
    <t>vnt</t>
  </si>
  <si>
    <t>Kiekis</t>
  </si>
  <si>
    <t>Darbas</t>
  </si>
  <si>
    <t>Medžiagos</t>
  </si>
  <si>
    <t>Mecha-nizmai</t>
  </si>
  <si>
    <t>Iš viso</t>
  </si>
  <si>
    <t>Kultūros paskirties statinių (unikalus nr. 1094-0387-7010, unikalus nr. 1094-0387-7022, unikalus nr. 1094-0387-7052) Trakų g. 10, Vilniuje, kapitalinio remonto projektas.</t>
  </si>
  <si>
    <t>Technologija</t>
  </si>
  <si>
    <t>Skyrius   Technologija</t>
  </si>
  <si>
    <t>X88026001</t>
  </si>
  <si>
    <t>Centrinė dulkių siurbimo sistema</t>
  </si>
  <si>
    <t>kompl.</t>
  </si>
  <si>
    <t>Iš viso už skyrių  Technologija</t>
  </si>
  <si>
    <t>Iš viso #1</t>
  </si>
  <si>
    <t>PVM</t>
  </si>
  <si>
    <t>Sudarė:</t>
  </si>
  <si>
    <t>Iš viso #2</t>
  </si>
  <si>
    <t>Sudarė ____________________</t>
  </si>
  <si>
    <t>Užsakovas ____________________</t>
  </si>
  <si>
    <t>Rangovas ____________________</t>
  </si>
  <si>
    <t>Tiesioginės išlaidos su prisk.</t>
  </si>
  <si>
    <t>L o k a l i n ė  s ą m a t a  N r. C</t>
  </si>
  <si>
    <t>Vieneto</t>
  </si>
  <si>
    <t>kaina</t>
  </si>
  <si>
    <t>Sudaryta 2022.04 kainų lygiu.</t>
  </si>
  <si>
    <t>6</t>
  </si>
  <si>
    <t>7</t>
  </si>
  <si>
    <t>D A R B Ų    K I E K I Ų    Ž I N I A R A Š T I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</si>
</sst>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€-1];\-#,##0.00\ [$€-1]"/>
    <numFmt numFmtId="165" formatCode="#,##0.00\ [$Lt-1];\-#,##0.00\ [$Lt-1]"/>
    <numFmt numFmtId="166" formatCode="0.0%"/>
    <numFmt numFmtId="167" formatCode="0.0000"/>
  </numFmts>
  <fonts count="8">
    <font>
      <sz val="10"/>
      <name val="TimesLT"/>
      <charset val="186"/>
    </font>
    <font>
      <sz val="8"/>
      <name val="TimesLT"/>
      <charset val="186"/>
    </font>
    <font>
      <b/>
      <sz val="9.75"/>
      <name val="Times New Roman"/>
      <family val="1"/>
      <charset val="186"/>
    </font>
    <font>
      <sz val="9.75"/>
      <name val="Times New Roman"/>
      <family val="1"/>
      <charset val="186"/>
    </font>
    <font>
      <sz val="9.75"/>
      <color indexed="9"/>
      <name val="Times New Roman"/>
      <family val="1"/>
      <charset val="186"/>
    </font>
    <font>
      <i/>
      <sz val="9.75"/>
      <name val="Times New Roman"/>
      <family val="1"/>
      <charset val="186"/>
    </font>
    <font>
      <b/>
      <i/>
      <sz val="9.75"/>
      <name val="Times New Roman"/>
      <family val="1"/>
      <charset val="186"/>
    </font>
    <font>
      <b/>
      <sz val="9.75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/>
      <top style="thin">
        <color rgb="FFC0C0C0"/>
      </top>
      <bottom/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3" fillId="0" borderId="0" xfId="0" applyFont="1"/>
    <xf numFmtId="164" fontId="2" fillId="0" borderId="9" xfId="0" applyNumberFormat="1" applyFont="1" applyBorder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top"/>
    </xf>
    <xf numFmtId="9" fontId="3" fillId="0" borderId="0" xfId="0" applyNumberFormat="1" applyFont="1" applyBorder="1"/>
    <xf numFmtId="0" fontId="3" fillId="0" borderId="0" xfId="0" applyFont="1" applyBorder="1" applyAlignment="1">
      <alignment vertical="top"/>
    </xf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1" fontId="4" fillId="2" borderId="0" xfId="0" applyNumberFormat="1" applyFont="1" applyFill="1" applyAlignment="1">
      <alignment horizontal="center" vertical="top"/>
    </xf>
    <xf numFmtId="0" fontId="4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center" vertical="top"/>
    </xf>
    <xf numFmtId="2" fontId="4" fillId="2" borderId="0" xfId="0" applyNumberFormat="1" applyFont="1" applyFill="1" applyAlignment="1">
      <alignment vertical="top"/>
    </xf>
    <xf numFmtId="167" fontId="4" fillId="2" borderId="0" xfId="0" applyNumberFormat="1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4" fillId="2" borderId="0" xfId="0" applyFont="1" applyFill="1" applyAlignment="1">
      <alignment horizontal="centerContinuous" vertical="top"/>
    </xf>
    <xf numFmtId="0" fontId="4" fillId="2" borderId="0" xfId="0" applyFont="1" applyFill="1" applyAlignment="1">
      <alignment horizontal="centerContinuous"/>
    </xf>
    <xf numFmtId="2" fontId="4" fillId="2" borderId="0" xfId="0" applyNumberFormat="1" applyFont="1" applyFill="1" applyAlignment="1">
      <alignment horizontal="centerContinuous" vertical="top"/>
    </xf>
    <xf numFmtId="167" fontId="4" fillId="2" borderId="0" xfId="0" applyNumberFormat="1" applyFont="1" applyFill="1" applyAlignment="1">
      <alignment horizontal="centerContinuous" vertical="top"/>
    </xf>
    <xf numFmtId="0" fontId="3" fillId="0" borderId="0" xfId="0" applyFont="1" applyAlignment="1">
      <alignment horizontal="centerContinuous"/>
    </xf>
    <xf numFmtId="2" fontId="3" fillId="0" borderId="0" xfId="0" applyNumberFormat="1" applyFont="1" applyAlignment="1">
      <alignment horizontal="centerContinuous"/>
    </xf>
    <xf numFmtId="167" fontId="3" fillId="0" borderId="0" xfId="0" applyNumberFormat="1" applyFont="1" applyAlignment="1">
      <alignment horizontal="centerContinuous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2" fontId="3" fillId="0" borderId="0" xfId="0" applyNumberFormat="1" applyFont="1" applyAlignment="1">
      <alignment horizontal="left" vertical="center"/>
    </xf>
    <xf numFmtId="167" fontId="3" fillId="0" borderId="0" xfId="0" applyNumberFormat="1" applyFont="1" applyAlignment="1">
      <alignment horizontal="left" vertical="center"/>
    </xf>
    <xf numFmtId="1" fontId="5" fillId="0" borderId="0" xfId="0" applyNumberFormat="1" applyFont="1" applyAlignment="1">
      <alignment horizontal="left" vertical="center"/>
    </xf>
    <xf numFmtId="2" fontId="6" fillId="0" borderId="0" xfId="0" applyNumberFormat="1" applyFont="1" applyAlignment="1">
      <alignment horizontal="right" vertical="center"/>
    </xf>
    <xf numFmtId="167" fontId="6" fillId="0" borderId="0" xfId="0" applyNumberFormat="1" applyFont="1" applyAlignment="1">
      <alignment horizontal="right" vertical="center"/>
    </xf>
    <xf numFmtId="164" fontId="2" fillId="0" borderId="6" xfId="0" applyNumberFormat="1" applyFont="1" applyBorder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165" fontId="2" fillId="0" borderId="7" xfId="0" applyNumberFormat="1" applyFont="1" applyBorder="1" applyAlignment="1">
      <alignment horizontal="left" vertical="center"/>
    </xf>
    <xf numFmtId="1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2" fontId="2" fillId="0" borderId="2" xfId="0" applyNumberFormat="1" applyFont="1" applyBorder="1" applyAlignment="1">
      <alignment horizontal="left" vertical="top"/>
    </xf>
    <xf numFmtId="2" fontId="2" fillId="0" borderId="3" xfId="0" applyNumberFormat="1" applyFont="1" applyBorder="1" applyAlignment="1">
      <alignment horizontal="centerContinuous" vertical="center"/>
    </xf>
    <xf numFmtId="2" fontId="2" fillId="0" borderId="8" xfId="0" applyNumberFormat="1" applyFont="1" applyBorder="1" applyAlignment="1">
      <alignment horizontal="centerContinuous" vertical="center"/>
    </xf>
    <xf numFmtId="167" fontId="2" fillId="0" borderId="15" xfId="0" applyNumberFormat="1" applyFont="1" applyBorder="1" applyAlignment="1">
      <alignment horizontal="center" vertical="center"/>
    </xf>
    <xf numFmtId="2" fontId="2" fillId="0" borderId="15" xfId="0" applyNumberFormat="1" applyFont="1" applyBorder="1" applyAlignment="1">
      <alignment horizontal="centerContinuous" vertical="center"/>
    </xf>
    <xf numFmtId="0" fontId="3" fillId="0" borderId="0" xfId="0" applyFont="1" applyAlignment="1">
      <alignment vertical="center"/>
    </xf>
    <xf numFmtId="1" fontId="2" fillId="0" borderId="4" xfId="0" applyNumberFormat="1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 wrapText="1"/>
    </xf>
    <xf numFmtId="167" fontId="2" fillId="0" borderId="14" xfId="0" applyNumberFormat="1" applyFont="1" applyBorder="1" applyAlignment="1">
      <alignment horizontal="center" vertical="top" wrapText="1"/>
    </xf>
    <xf numFmtId="2" fontId="2" fillId="0" borderId="14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top"/>
    </xf>
    <xf numFmtId="0" fontId="2" fillId="0" borderId="5" xfId="0" applyNumberFormat="1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top"/>
    </xf>
    <xf numFmtId="167" fontId="2" fillId="0" borderId="5" xfId="0" quotePrefix="1" applyNumberFormat="1" applyFont="1" applyBorder="1" applyAlignment="1">
      <alignment horizontal="center" vertical="top"/>
    </xf>
    <xf numFmtId="1" fontId="2" fillId="0" borderId="5" xfId="0" quotePrefix="1" applyNumberFormat="1" applyFont="1" applyBorder="1" applyAlignment="1">
      <alignment horizontal="center" vertical="top"/>
    </xf>
    <xf numFmtId="0" fontId="3" fillId="0" borderId="0" xfId="0" applyNumberFormat="1" applyFont="1" applyAlignment="1">
      <alignment vertical="top"/>
    </xf>
    <xf numFmtId="1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2" fontId="2" fillId="0" borderId="0" xfId="0" applyNumberFormat="1" applyFont="1" applyAlignment="1">
      <alignment horizontal="center" vertical="top"/>
    </xf>
    <xf numFmtId="0" fontId="2" fillId="0" borderId="0" xfId="0" applyNumberFormat="1" applyFont="1" applyAlignment="1">
      <alignment horizontal="center" vertical="top"/>
    </xf>
    <xf numFmtId="2" fontId="2" fillId="0" borderId="0" xfId="0" applyNumberFormat="1" applyFont="1" applyAlignment="1">
      <alignment horizontal="right" vertical="top"/>
    </xf>
    <xf numFmtId="1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2" fontId="3" fillId="0" borderId="0" xfId="0" applyNumberFormat="1" applyFont="1" applyBorder="1"/>
    <xf numFmtId="167" fontId="3" fillId="0" borderId="0" xfId="0" applyNumberFormat="1" applyFont="1" applyBorder="1"/>
    <xf numFmtId="166" fontId="3" fillId="3" borderId="0" xfId="0" applyNumberFormat="1" applyFont="1" applyFill="1" applyBorder="1"/>
    <xf numFmtId="1" fontId="3" fillId="0" borderId="0" xfId="0" applyNumberFormat="1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 wrapText="1"/>
    </xf>
    <xf numFmtId="2" fontId="3" fillId="0" borderId="0" xfId="0" applyNumberFormat="1" applyFont="1" applyBorder="1" applyAlignment="1">
      <alignment vertical="top"/>
    </xf>
    <xf numFmtId="167" fontId="3" fillId="0" borderId="0" xfId="0" applyNumberFormat="1" applyFont="1" applyBorder="1" applyAlignment="1">
      <alignment vertical="top"/>
    </xf>
    <xf numFmtId="2" fontId="3" fillId="0" borderId="0" xfId="0" applyNumberFormat="1" applyFont="1" applyBorder="1" applyAlignment="1">
      <alignment horizontal="left" vertical="top"/>
    </xf>
    <xf numFmtId="0" fontId="3" fillId="0" borderId="0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167" fontId="3" fillId="0" borderId="0" xfId="0" applyNumberFormat="1" applyFont="1" applyAlignment="1">
      <alignment vertical="top"/>
    </xf>
    <xf numFmtId="1" fontId="7" fillId="2" borderId="0" xfId="0" applyNumberFormat="1" applyFont="1" applyFill="1" applyAlignment="1">
      <alignment horizontal="centerContinuous" vertical="top"/>
    </xf>
    <xf numFmtId="0" fontId="2" fillId="0" borderId="0" xfId="0" applyFont="1" applyBorder="1" applyAlignment="1">
      <alignment horizontal="left" vertical="top" wrapText="1"/>
    </xf>
    <xf numFmtId="2" fontId="2" fillId="0" borderId="0" xfId="0" applyNumberFormat="1" applyFont="1" applyBorder="1" applyAlignment="1">
      <alignment horizontal="center" vertical="top"/>
    </xf>
    <xf numFmtId="0" fontId="2" fillId="0" borderId="0" xfId="0" applyNumberFormat="1" applyFont="1" applyBorder="1" applyAlignment="1">
      <alignment horizontal="center" vertical="top"/>
    </xf>
    <xf numFmtId="1" fontId="3" fillId="0" borderId="11" xfId="0" applyNumberFormat="1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 wrapText="1"/>
    </xf>
    <xf numFmtId="1" fontId="3" fillId="0" borderId="9" xfId="0" applyNumberFormat="1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left" vertical="top" wrapText="1"/>
    </xf>
    <xf numFmtId="2" fontId="3" fillId="0" borderId="9" xfId="0" applyNumberFormat="1" applyFont="1" applyBorder="1" applyAlignment="1">
      <alignment horizontal="center" vertical="top"/>
    </xf>
    <xf numFmtId="0" fontId="3" fillId="0" borderId="9" xfId="0" applyNumberFormat="1" applyFont="1" applyBorder="1" applyAlignment="1">
      <alignment horizontal="center" vertical="top"/>
    </xf>
    <xf numFmtId="2" fontId="3" fillId="0" borderId="9" xfId="0" applyNumberFormat="1" applyFont="1" applyBorder="1" applyAlignment="1">
      <alignment horizontal="right" vertical="top"/>
    </xf>
    <xf numFmtId="0" fontId="2" fillId="0" borderId="13" xfId="0" applyFont="1" applyBorder="1" applyAlignment="1">
      <alignment vertical="top" wrapText="1"/>
    </xf>
    <xf numFmtId="0" fontId="2" fillId="0" borderId="13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2" fontId="3" fillId="0" borderId="13" xfId="0" applyNumberFormat="1" applyFont="1" applyBorder="1" applyAlignment="1">
      <alignment horizontal="left"/>
    </xf>
    <xf numFmtId="2" fontId="3" fillId="0" borderId="13" xfId="0" applyNumberFormat="1" applyFont="1" applyBorder="1"/>
    <xf numFmtId="167" fontId="3" fillId="0" borderId="13" xfId="0" applyNumberFormat="1" applyFont="1" applyBorder="1"/>
    <xf numFmtId="1" fontId="2" fillId="0" borderId="0" xfId="0" applyNumberFormat="1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 wrapText="1"/>
    </xf>
    <xf numFmtId="2" fontId="2" fillId="0" borderId="0" xfId="0" applyNumberFormat="1" applyFont="1" applyBorder="1" applyAlignment="1">
      <alignment horizontal="right" vertical="top"/>
    </xf>
    <xf numFmtId="0" fontId="2" fillId="0" borderId="13" xfId="0" applyFont="1" applyBorder="1" applyAlignment="1">
      <alignment horizontal="left" vertical="top" wrapText="1"/>
    </xf>
    <xf numFmtId="2" fontId="2" fillId="0" borderId="13" xfId="0" applyNumberFormat="1" applyFont="1" applyBorder="1" applyAlignment="1">
      <alignment horizontal="center" vertical="top"/>
    </xf>
    <xf numFmtId="0" fontId="2" fillId="0" borderId="16" xfId="0" applyNumberFormat="1" applyFont="1" applyBorder="1" applyAlignment="1">
      <alignment horizontal="center" vertical="top"/>
    </xf>
    <xf numFmtId="2" fontId="2" fillId="0" borderId="10" xfId="0" quotePrefix="1" applyNumberFormat="1" applyFont="1" applyBorder="1" applyAlignment="1">
      <alignment horizontal="right" vertical="top"/>
    </xf>
    <xf numFmtId="0" fontId="2" fillId="0" borderId="12" xfId="0" applyFont="1" applyBorder="1" applyAlignment="1">
      <alignment horizontal="left" vertical="center"/>
    </xf>
    <xf numFmtId="0" fontId="3" fillId="0" borderId="12" xfId="0" applyFont="1" applyBorder="1" applyAlignment="1">
      <alignment vertical="top"/>
    </xf>
    <xf numFmtId="0" fontId="3" fillId="0" borderId="12" xfId="0" applyFont="1" applyBorder="1"/>
    <xf numFmtId="0" fontId="3" fillId="0" borderId="12" xfId="0" applyFont="1" applyBorder="1" applyAlignment="1">
      <alignment horizontal="left"/>
    </xf>
    <xf numFmtId="2" fontId="3" fillId="0" borderId="12" xfId="0" applyNumberFormat="1" applyFont="1" applyBorder="1"/>
    <xf numFmtId="166" fontId="3" fillId="3" borderId="12" xfId="0" applyNumberFormat="1" applyFont="1" applyFill="1" applyBorder="1"/>
    <xf numFmtId="167" fontId="3" fillId="0" borderId="12" xfId="0" applyNumberFormat="1" applyFont="1" applyBorder="1"/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amExpertV6/DARBAS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RBASN"/>
    </sheetNames>
    <definedNames>
      <definedName name="OK_SP"/>
      <definedName name="SPaus111"/>
      <definedName name="taisyti_k41"/>
    </defined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/>
  </sheetPr>
  <dimension ref="A1:K40"/>
  <sheetViews>
    <sheetView showZeros="0" tabSelected="1" workbookViewId="0">
      <pane ySplit="2" topLeftCell="A3" activePane="bottomLeft" state="frozen"/>
      <selection pane="bottomLeft" activeCell="A16" sqref="A16"/>
    </sheetView>
  </sheetViews>
  <sheetFormatPr defaultColWidth="9.33203125" defaultRowHeight="12.75"/>
  <cols>
    <col min="1" max="1" width="4.6640625" style="65" customWidth="1"/>
    <col min="2" max="2" width="9" style="66" customWidth="1"/>
    <col min="3" max="3" width="31.6640625" style="67" customWidth="1"/>
    <col min="4" max="4" width="7.1640625" style="79" customWidth="1"/>
    <col min="5" max="5" width="8.33203125" style="79" customWidth="1"/>
    <col min="6" max="6" width="10" style="80" hidden="1" customWidth="1"/>
    <col min="7" max="7" width="10.83203125" style="80" hidden="1" customWidth="1"/>
    <col min="8" max="8" width="10.1640625" style="80" hidden="1" customWidth="1"/>
    <col min="9" max="9" width="10.1640625" style="81" customWidth="1"/>
    <col min="10" max="10" width="13" style="80" customWidth="1"/>
    <col min="11" max="16384" width="9.33203125" style="4"/>
  </cols>
  <sheetData>
    <row r="1" spans="1:11" s="19" customFormat="1">
      <c r="A1" s="13" t="s">
        <v>32</v>
      </c>
      <c r="B1" s="14"/>
      <c r="C1" s="15">
        <v>4</v>
      </c>
      <c r="D1" s="16"/>
      <c r="E1" s="16">
        <v>1</v>
      </c>
      <c r="F1" s="17"/>
      <c r="G1" s="17"/>
      <c r="H1" s="17"/>
      <c r="I1" s="18"/>
      <c r="J1" s="17"/>
    </row>
    <row r="2" spans="1:11" s="19" customFormat="1">
      <c r="A2" s="82" t="s">
        <v>38</v>
      </c>
      <c r="B2" s="20"/>
      <c r="C2" s="20"/>
      <c r="D2" s="20"/>
      <c r="E2" s="21"/>
      <c r="F2" s="22"/>
      <c r="G2" s="22"/>
      <c r="H2" s="22"/>
      <c r="I2" s="23"/>
      <c r="J2" s="22"/>
    </row>
    <row r="3" spans="1:11" s="27" customFormat="1">
      <c r="A3" s="24" t="s">
        <v>35</v>
      </c>
      <c r="B3" s="24"/>
      <c r="C3" s="24"/>
      <c r="D3" s="24"/>
      <c r="E3" s="24"/>
      <c r="F3" s="25"/>
      <c r="G3" s="25"/>
      <c r="H3" s="25"/>
      <c r="I3" s="26"/>
      <c r="J3" s="25"/>
    </row>
    <row r="4" spans="1:11" s="27" customFormat="1" ht="12.6" customHeight="1">
      <c r="A4" s="1"/>
      <c r="B4" s="28"/>
      <c r="C4" s="3"/>
      <c r="F4" s="29"/>
      <c r="G4" s="29"/>
      <c r="H4" s="29"/>
      <c r="I4" s="30"/>
      <c r="J4" s="29"/>
    </row>
    <row r="5" spans="1:11" s="27" customFormat="1" ht="38.25" customHeight="1">
      <c r="A5" s="31" t="s">
        <v>0</v>
      </c>
      <c r="B5" s="28"/>
      <c r="C5" s="114" t="s">
        <v>17</v>
      </c>
      <c r="D5" s="115"/>
      <c r="E5" s="115"/>
      <c r="F5" s="115"/>
      <c r="G5" s="115"/>
      <c r="H5" s="115"/>
      <c r="I5" s="115"/>
      <c r="J5" s="115"/>
    </row>
    <row r="6" spans="1:11" s="27" customFormat="1" ht="54" customHeight="1" thickBot="1">
      <c r="A6" s="31" t="s">
        <v>1</v>
      </c>
      <c r="B6" s="28"/>
      <c r="C6" s="114" t="s">
        <v>17</v>
      </c>
      <c r="D6" s="115"/>
      <c r="E6" s="115"/>
      <c r="F6" s="115"/>
      <c r="G6" s="115"/>
      <c r="H6" s="29"/>
      <c r="I6" s="30"/>
      <c r="J6" s="29"/>
    </row>
    <row r="7" spans="1:11" s="27" customFormat="1" ht="15" thickTop="1" thickBot="1">
      <c r="A7" s="31" t="s">
        <v>2</v>
      </c>
      <c r="B7" s="28"/>
      <c r="C7" s="114" t="s">
        <v>18</v>
      </c>
      <c r="D7" s="115"/>
      <c r="E7" s="115"/>
      <c r="F7" s="115"/>
      <c r="G7" s="115"/>
      <c r="H7" s="32" t="s">
        <v>3</v>
      </c>
      <c r="I7" s="33"/>
      <c r="J7" s="34">
        <f>J18</f>
        <v>49325.149999999994</v>
      </c>
    </row>
    <row r="8" spans="1:11" s="27" customFormat="1" ht="13.5" thickTop="1">
      <c r="A8" s="35"/>
      <c r="B8" s="28"/>
      <c r="F8" s="29"/>
      <c r="G8" s="29"/>
      <c r="H8" s="29"/>
      <c r="I8" s="30"/>
      <c r="J8" s="36"/>
    </row>
    <row r="9" spans="1:11" s="45" customFormat="1">
      <c r="A9" s="37" t="s">
        <v>4</v>
      </c>
      <c r="B9" s="38" t="s">
        <v>5</v>
      </c>
      <c r="C9" s="38" t="s">
        <v>6</v>
      </c>
      <c r="D9" s="39" t="s">
        <v>7</v>
      </c>
      <c r="E9" s="39" t="s">
        <v>12</v>
      </c>
      <c r="F9" s="40" t="s">
        <v>31</v>
      </c>
      <c r="G9" s="41"/>
      <c r="H9" s="42"/>
      <c r="I9" s="43" t="s">
        <v>33</v>
      </c>
      <c r="J9" s="44" t="s">
        <v>16</v>
      </c>
    </row>
    <row r="10" spans="1:11" ht="39" customHeight="1">
      <c r="A10" s="46" t="s">
        <v>8</v>
      </c>
      <c r="B10" s="47" t="s">
        <v>9</v>
      </c>
      <c r="C10" s="47" t="s">
        <v>10</v>
      </c>
      <c r="D10" s="48" t="s">
        <v>11</v>
      </c>
      <c r="E10" s="49"/>
      <c r="F10" s="50" t="s">
        <v>13</v>
      </c>
      <c r="G10" s="50" t="s">
        <v>14</v>
      </c>
      <c r="H10" s="50" t="s">
        <v>15</v>
      </c>
      <c r="I10" s="51" t="s">
        <v>34</v>
      </c>
      <c r="J10" s="52"/>
    </row>
    <row r="11" spans="1:11" s="58" customFormat="1">
      <c r="A11" s="53">
        <v>1</v>
      </c>
      <c r="B11" s="54">
        <v>2</v>
      </c>
      <c r="C11" s="54">
        <v>3</v>
      </c>
      <c r="D11" s="55">
        <v>4</v>
      </c>
      <c r="E11" s="55">
        <v>5</v>
      </c>
      <c r="F11" s="55">
        <v>6</v>
      </c>
      <c r="G11" s="55">
        <v>7</v>
      </c>
      <c r="H11" s="55">
        <v>8</v>
      </c>
      <c r="I11" s="56" t="s">
        <v>36</v>
      </c>
      <c r="J11" s="57" t="s">
        <v>37</v>
      </c>
    </row>
    <row r="12" spans="1:11">
      <c r="A12" s="59"/>
      <c r="B12" s="60"/>
      <c r="C12" s="61"/>
      <c r="D12" s="62"/>
      <c r="E12" s="63"/>
      <c r="F12" s="64"/>
      <c r="G12" s="64"/>
      <c r="H12" s="64"/>
      <c r="I12" s="64"/>
      <c r="J12" s="64"/>
    </row>
    <row r="13" spans="1:11">
      <c r="A13" s="100"/>
      <c r="B13" s="101"/>
      <c r="C13" s="83" t="s">
        <v>19</v>
      </c>
      <c r="D13" s="84"/>
      <c r="E13" s="85"/>
      <c r="F13" s="102"/>
      <c r="G13" s="102"/>
      <c r="H13" s="102"/>
      <c r="I13" s="102"/>
      <c r="J13" s="102"/>
    </row>
    <row r="14" spans="1:11" ht="25.5">
      <c r="A14" s="88">
        <v>1</v>
      </c>
      <c r="B14" s="89" t="s">
        <v>20</v>
      </c>
      <c r="C14" s="90" t="s">
        <v>21</v>
      </c>
      <c r="D14" s="91" t="s">
        <v>22</v>
      </c>
      <c r="E14" s="92">
        <v>1</v>
      </c>
      <c r="F14" s="93"/>
      <c r="G14" s="93"/>
      <c r="H14" s="93"/>
      <c r="I14" s="93">
        <v>40764.589999999997</v>
      </c>
      <c r="J14" s="93">
        <f>ROUND(I14*E14,2)</f>
        <v>40764.589999999997</v>
      </c>
    </row>
    <row r="15" spans="1:11">
      <c r="A15" s="86"/>
      <c r="B15" s="87"/>
      <c r="C15" s="103" t="s">
        <v>23</v>
      </c>
      <c r="D15" s="104"/>
      <c r="E15" s="105"/>
      <c r="F15" s="106"/>
      <c r="G15" s="106"/>
      <c r="H15" s="106"/>
      <c r="I15" s="106"/>
      <c r="J15" s="106" t="str">
        <f>TEXT(SUM(J13:J14),"0,00")</f>
        <v>40764,59</v>
      </c>
      <c r="K15" s="68"/>
    </row>
    <row r="16" spans="1:11">
      <c r="A16" s="94"/>
      <c r="B16" s="95" t="s">
        <v>24</v>
      </c>
      <c r="C16" s="96"/>
      <c r="D16" s="97"/>
      <c r="E16" s="96"/>
      <c r="F16" s="98">
        <f>SUM(F$12:F15)</f>
        <v>0</v>
      </c>
      <c r="G16" s="98">
        <f>SUM(G$12:G15)</f>
        <v>0</v>
      </c>
      <c r="H16" s="98">
        <f>SUM(H$12:H15)</f>
        <v>0</v>
      </c>
      <c r="I16" s="99"/>
      <c r="J16" s="2">
        <f>SUM(J12:J15)</f>
        <v>40764.589999999997</v>
      </c>
    </row>
    <row r="17" spans="1:10">
      <c r="A17" s="6"/>
      <c r="B17" s="7"/>
      <c r="C17" s="8" t="s">
        <v>25</v>
      </c>
      <c r="D17" s="9">
        <v>0.21</v>
      </c>
      <c r="E17" s="5"/>
      <c r="F17" s="71"/>
      <c r="G17" s="69"/>
      <c r="H17" s="69"/>
      <c r="I17" s="70"/>
      <c r="J17" s="2">
        <f>ROUND(J16*D17,2)</f>
        <v>8560.56</v>
      </c>
    </row>
    <row r="18" spans="1:10">
      <c r="A18" s="6"/>
      <c r="B18" s="107" t="s">
        <v>27</v>
      </c>
      <c r="C18" s="108"/>
      <c r="D18" s="109"/>
      <c r="E18" s="110"/>
      <c r="F18" s="111"/>
      <c r="G18" s="112"/>
      <c r="H18" s="111"/>
      <c r="I18" s="113"/>
      <c r="J18" s="2">
        <f>J16+J17</f>
        <v>49325.149999999994</v>
      </c>
    </row>
    <row r="19" spans="1:10">
      <c r="A19" s="6"/>
      <c r="B19" s="6"/>
      <c r="C19" s="12"/>
      <c r="D19" s="11"/>
      <c r="E19" s="11"/>
      <c r="F19" s="11"/>
      <c r="G19" s="11"/>
      <c r="H19" s="11"/>
      <c r="I19" s="70"/>
      <c r="J19" s="11"/>
    </row>
    <row r="20" spans="1:10">
      <c r="A20" s="6"/>
      <c r="B20" s="11"/>
      <c r="C20" s="11" t="s">
        <v>26</v>
      </c>
      <c r="D20" s="11"/>
      <c r="E20" s="11"/>
      <c r="F20" s="11"/>
      <c r="G20" s="11"/>
      <c r="H20" s="11"/>
      <c r="I20" s="70"/>
      <c r="J20" s="11"/>
    </row>
    <row r="21" spans="1:10">
      <c r="A21" s="72"/>
      <c r="B21" s="73"/>
      <c r="C21" s="74"/>
      <c r="D21" s="75"/>
      <c r="E21" s="75"/>
      <c r="F21" s="10"/>
      <c r="G21" s="10"/>
      <c r="H21" s="10"/>
      <c r="I21" s="76"/>
      <c r="J21" s="75"/>
    </row>
    <row r="22" spans="1:10">
      <c r="A22" s="72"/>
      <c r="B22" s="73"/>
      <c r="C22" s="74"/>
      <c r="D22" s="75"/>
      <c r="E22" s="75"/>
      <c r="F22" s="10"/>
      <c r="G22" s="10"/>
      <c r="H22" s="10"/>
      <c r="I22" s="76"/>
      <c r="J22" s="75"/>
    </row>
    <row r="23" spans="1:10">
      <c r="A23" s="72"/>
      <c r="B23" s="8" t="s">
        <v>28</v>
      </c>
      <c r="C23" s="74"/>
      <c r="D23" s="77" t="s">
        <v>30</v>
      </c>
      <c r="E23" s="75"/>
      <c r="F23" s="10"/>
      <c r="G23" s="10"/>
      <c r="H23" s="10"/>
      <c r="I23" s="76"/>
      <c r="J23" s="75"/>
    </row>
    <row r="24" spans="1:10">
      <c r="A24" s="72"/>
      <c r="B24" s="73"/>
      <c r="C24" s="74"/>
      <c r="D24" s="75"/>
      <c r="E24" s="75"/>
      <c r="F24" s="10"/>
      <c r="G24" s="10"/>
      <c r="H24" s="10"/>
      <c r="I24" s="76"/>
      <c r="J24" s="75"/>
    </row>
    <row r="25" spans="1:10">
      <c r="A25" s="72"/>
      <c r="B25" s="8" t="s">
        <v>29</v>
      </c>
      <c r="C25" s="74"/>
      <c r="D25" s="75"/>
      <c r="E25" s="75"/>
      <c r="F25" s="10"/>
      <c r="G25" s="10"/>
      <c r="H25" s="10"/>
      <c r="I25" s="76"/>
      <c r="J25" s="75"/>
    </row>
    <row r="26" spans="1:10">
      <c r="A26" s="72"/>
      <c r="B26" s="73"/>
      <c r="C26" s="74"/>
      <c r="D26" s="75"/>
      <c r="E26" s="75"/>
      <c r="F26" s="10"/>
      <c r="G26" s="10"/>
      <c r="H26" s="10"/>
      <c r="I26" s="76"/>
      <c r="J26" s="75"/>
    </row>
    <row r="27" spans="1:10">
      <c r="A27" s="72"/>
      <c r="B27" s="73"/>
      <c r="C27" s="74"/>
      <c r="D27" s="75"/>
      <c r="E27" s="75"/>
      <c r="F27" s="10"/>
      <c r="G27" s="10"/>
      <c r="H27" s="10"/>
      <c r="I27" s="76"/>
      <c r="J27" s="75"/>
    </row>
    <row r="28" spans="1:10">
      <c r="A28" s="72"/>
      <c r="B28" s="73"/>
      <c r="C28" s="74"/>
      <c r="D28" s="78"/>
      <c r="E28" s="78"/>
      <c r="F28" s="75"/>
      <c r="G28" s="75"/>
      <c r="H28" s="75"/>
      <c r="I28" s="76"/>
      <c r="J28" s="75"/>
    </row>
    <row r="29" spans="1:10">
      <c r="A29" s="72"/>
      <c r="B29" s="73"/>
      <c r="C29" s="74"/>
      <c r="D29" s="78"/>
      <c r="E29" s="78"/>
      <c r="F29" s="75"/>
      <c r="G29" s="75"/>
      <c r="H29" s="75"/>
      <c r="I29" s="76"/>
      <c r="J29" s="75"/>
    </row>
    <row r="30" spans="1:10">
      <c r="A30" s="72"/>
      <c r="B30" s="73"/>
      <c r="C30" s="74"/>
      <c r="D30" s="78"/>
      <c r="E30" s="78"/>
      <c r="F30" s="75"/>
      <c r="G30" s="75"/>
      <c r="H30" s="75"/>
      <c r="I30" s="76"/>
      <c r="J30" s="75"/>
    </row>
    <row r="31" spans="1:10">
      <c r="A31" s="72"/>
      <c r="B31" s="73"/>
      <c r="C31" s="74"/>
      <c r="D31" s="78"/>
      <c r="E31" s="78"/>
      <c r="F31" s="75"/>
      <c r="G31" s="75"/>
      <c r="H31" s="75"/>
      <c r="I31" s="76"/>
      <c r="J31" s="75"/>
    </row>
    <row r="32" spans="1:10">
      <c r="A32" s="72"/>
      <c r="B32" s="73"/>
      <c r="C32" s="74"/>
      <c r="D32" s="78"/>
      <c r="E32" s="78"/>
      <c r="F32" s="75"/>
      <c r="G32" s="75"/>
      <c r="H32" s="75"/>
      <c r="I32" s="76"/>
      <c r="J32" s="75"/>
    </row>
    <row r="33" spans="1:10">
      <c r="A33" s="72"/>
      <c r="B33" s="73"/>
      <c r="C33" s="74"/>
      <c r="D33" s="78"/>
      <c r="E33" s="78"/>
      <c r="F33" s="75"/>
      <c r="G33" s="75"/>
      <c r="H33" s="75"/>
      <c r="I33" s="76"/>
      <c r="J33" s="75"/>
    </row>
    <row r="34" spans="1:10">
      <c r="A34" s="72"/>
      <c r="B34" s="73"/>
      <c r="C34" s="74"/>
      <c r="D34" s="78"/>
      <c r="E34" s="78"/>
      <c r="F34" s="75"/>
      <c r="G34" s="75"/>
      <c r="H34" s="75"/>
      <c r="I34" s="76"/>
      <c r="J34" s="75"/>
    </row>
    <row r="35" spans="1:10">
      <c r="A35" s="72"/>
      <c r="B35" s="73"/>
      <c r="C35" s="74"/>
      <c r="D35" s="78"/>
      <c r="E35" s="78"/>
      <c r="F35" s="75"/>
      <c r="G35" s="75"/>
      <c r="H35" s="75"/>
      <c r="I35" s="76"/>
      <c r="J35" s="75"/>
    </row>
    <row r="36" spans="1:10">
      <c r="A36" s="72"/>
      <c r="B36" s="73"/>
      <c r="C36" s="74"/>
      <c r="D36" s="78"/>
      <c r="E36" s="78"/>
      <c r="F36" s="75"/>
      <c r="G36" s="75"/>
      <c r="H36" s="75"/>
      <c r="I36" s="76"/>
      <c r="J36" s="75"/>
    </row>
    <row r="37" spans="1:10">
      <c r="A37" s="72"/>
      <c r="B37" s="73"/>
      <c r="C37" s="74"/>
      <c r="D37" s="78"/>
      <c r="E37" s="78"/>
      <c r="F37" s="75"/>
      <c r="G37" s="75"/>
      <c r="H37" s="75"/>
      <c r="I37" s="76"/>
      <c r="J37" s="75"/>
    </row>
    <row r="38" spans="1:10">
      <c r="A38" s="72"/>
      <c r="B38" s="73"/>
      <c r="C38" s="74"/>
      <c r="D38" s="78"/>
      <c r="E38" s="78"/>
      <c r="F38" s="75"/>
      <c r="G38" s="75"/>
      <c r="H38" s="75"/>
      <c r="I38" s="76"/>
      <c r="J38" s="75"/>
    </row>
    <row r="39" spans="1:10">
      <c r="A39" s="72"/>
      <c r="B39" s="73"/>
      <c r="C39" s="74"/>
      <c r="D39" s="78"/>
      <c r="E39" s="78"/>
      <c r="F39" s="75"/>
      <c r="G39" s="75"/>
      <c r="H39" s="75"/>
      <c r="I39" s="76"/>
      <c r="J39" s="75"/>
    </row>
    <row r="40" spans="1:10">
      <c r="A40" s="72"/>
      <c r="B40" s="73"/>
      <c r="C40" s="74"/>
      <c r="D40" s="78"/>
      <c r="E40" s="78"/>
      <c r="F40" s="75"/>
      <c r="G40" s="75"/>
      <c r="H40" s="75"/>
      <c r="I40" s="76"/>
      <c r="J40" s="75"/>
    </row>
  </sheetData>
  <mergeCells count="3">
    <mergeCell ref="C5:J5"/>
    <mergeCell ref="C6:G6"/>
    <mergeCell ref="C7:G7"/>
  </mergeCells>
  <phoneticPr fontId="1" type="noConversion"/>
  <printOptions horizontalCentered="1"/>
  <pageMargins left="0.56000000000000005" right="0.19685039370078741" top="0.7" bottom="0.78740157480314965" header="0.5" footer="0.5"/>
  <pageSetup paperSize="9" orientation="portrait" useFirstPageNumber="1" horizontalDpi="300" verticalDpi="300" r:id="rId1"/>
  <headerFooter alignWithMargins="0">
    <oddHeader>&amp;L&amp;L&amp;"Times New Roman"&amp;11&amp;BAstera&amp;C&amp;L&amp;"Times New Roman"&amp;11&amp;BAstera&amp;C&amp;"Times New Roman"&amp;11&amp;B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0F384E1ED188D49A7B6BA54482CA8E5" ma:contentTypeVersion="16" ma:contentTypeDescription="Kurkite naują dokumentą." ma:contentTypeScope="" ma:versionID="652157dc2a6f885fb9f9a80967d4eda7">
  <xsd:schema xmlns:xsd="http://www.w3.org/2001/XMLSchema" xmlns:xs="http://www.w3.org/2001/XMLSchema" xmlns:p="http://schemas.microsoft.com/office/2006/metadata/properties" xmlns:ns2="6a8e4a6a-3245-4a76-82a0-34fd84229c85" xmlns:ns3="93f6bebc-5cde-48a3-a555-2cf6baecf3d3" targetNamespace="http://schemas.microsoft.com/office/2006/metadata/properties" ma:root="true" ma:fieldsID="30c67381d24d6c3c2303d931d3588cf8" ns2:_="" ns3:_="">
    <xsd:import namespace="6a8e4a6a-3245-4a76-82a0-34fd84229c85"/>
    <xsd:import namespace="93f6bebc-5cde-48a3-a555-2cf6baecf3d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8e4a6a-3245-4a76-82a0-34fd84229c8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04c0934-a844-44ae-a8ed-48a1b43e0afd}" ma:internalName="TaxCatchAll" ma:showField="CatchAllData" ma:web="6a8e4a6a-3245-4a76-82a0-34fd84229c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f6bebc-5cde-48a3-a555-2cf6baecf3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4a4fb273-a100-4234-95b8-7c73779b09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798E95-1335-4F16-ACA0-FE22684C5E80}"/>
</file>

<file path=customXml/itemProps2.xml><?xml version="1.0" encoding="utf-8"?>
<ds:datastoreItem xmlns:ds="http://schemas.openxmlformats.org/officeDocument/2006/customXml" ds:itemID="{FEAD36FE-3438-4E47-91CB-A3BEC9759B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SAMAT</vt:lpstr>
      <vt:lpstr>M_P1</vt:lpstr>
      <vt:lpstr>SAMAT!Print_Titles</vt:lpstr>
    </vt:vector>
  </TitlesOfParts>
  <Company>Lietuvos ir Kanados bendra įmonė UAB "Astera"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SAMAT</dc:title>
  <dc:subject>Lokalinių sąmatų (be medžiagų) šablonas</dc:subject>
  <dc:creator>©Astera</dc:creator>
  <cp:lastModifiedBy>Marius Gutauskas</cp:lastModifiedBy>
  <cp:lastPrinted>2009-05-19T09:04:09Z</cp:lastPrinted>
  <dcterms:created xsi:type="dcterms:W3CDTF">2009-04-14T06:40:12Z</dcterms:created>
  <dcterms:modified xsi:type="dcterms:W3CDTF">2022-10-26T11:26:04Z</dcterms:modified>
  <cp:category>Šablonas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er">
    <vt:lpwstr>JOINT LITHUANIAN and CANADIAN COMPANY ASTERA</vt:lpwstr>
  </property>
  <property fmtid="{D5CDD505-2E9C-101B-9397-08002B2CF9AE}" pid="3" name="Date completed">
    <vt:filetime>2001-03-21T23:00:00Z</vt:filetime>
  </property>
  <property fmtid="{D5CDD505-2E9C-101B-9397-08002B2CF9AE}" pid="4" name="Telephone number">
    <vt:lpwstr>68 54 92</vt:lpwstr>
  </property>
</Properties>
</file>