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67_24 Mediq Lietuva 95,158,161,166\"/>
    </mc:Choice>
  </mc:AlternateContent>
  <xr:revisionPtr revIDLastSave="0" documentId="13_ncr:1_{7FF5983D-86D7-4614-9B32-E807BEFD2337}"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dalys'!$J$10:$IU$18</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H17" i="1" s="1"/>
  <c r="G16" i="1"/>
  <c r="H16" i="1" s="1"/>
  <c r="G14" i="1"/>
  <c r="H14" i="1" s="1"/>
  <c r="G13" i="1"/>
  <c r="H13" i="1" s="1"/>
  <c r="G12" i="1"/>
  <c r="H12" i="1" s="1"/>
  <c r="H18" i="1" l="1"/>
  <c r="G18" i="1"/>
</calcChain>
</file>

<file path=xl/sharedStrings.xml><?xml version="1.0" encoding="utf-8"?>
<sst xmlns="http://schemas.openxmlformats.org/spreadsheetml/2006/main" count="43" uniqueCount="37">
  <si>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</si>
  <si>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</si>
  <si>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</si>
  <si>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</si>
  <si>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</si>
  <si>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</si>
  <si>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</si>
  <si>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</si>
  <si>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</si>
  <si>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</si>
  <si>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</si>
  <si>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</si>
  <si>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</si>
  <si>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</si>
  <si>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</si>
  <si>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</si>
  <si>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</si>
  <si>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vnt.</t>
  </si>
  <si>
    <t>Rezervinis maišas</t>
  </si>
  <si>
    <t>1. Be latekso.
2. Jungtys 22 F.
3. 3 l talpos.
4. Paženklintas CE ženklu. 
5. Įpakuotas atskiroje pakuotėje.</t>
  </si>
  <si>
    <t>Indeliai koprologiniams tyrimams</t>
  </si>
  <si>
    <t>1. Nesterilus.
2. Pagamintas iš polipropileno. 
3. Su šaukšteliu ir užsukamu dangteliu. 
4. Ne mažesni kaip 30 ml talpos.
5.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</si>
  <si>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</si>
  <si>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</si>
  <si>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</si>
  <si>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</si>
  <si>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</si>
  <si>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</si>
  <si>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</si>
  <si>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166 dalis iš viso, Eur:</t>
  </si>
  <si>
    <t>Pennine Healthcare UK</t>
  </si>
  <si>
    <t>FLMedical, Italija</t>
  </si>
  <si>
    <t>katalogas 158. indelis kaprologinis 30ml 25133"</t>
  </si>
  <si>
    <t xml:space="preserve"> Katalogas Gamintojų dok.  161-166, LYS-5721</t>
  </si>
  <si>
    <t>Katalogas Gamintojų dok. 161-166, ref CT4072</t>
  </si>
  <si>
    <t>Katalogas Gamintojų dok. 161-166, ref LY-4701</t>
  </si>
  <si>
    <t>R-Vent Medikal, Turkija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</si>
</sst>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20">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s>
  <fills count="3">
    <fill>
      <patternFill patternType="none"/>
    </fill>
    <fill>
      <patternFill patternType="gray125"/>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19" fillId="0" borderId="0" applyFont="0" applyFill="0" applyBorder="0" applyAlignment="0" applyProtection="0"/>
  </cellStyleXfs>
  <cellXfs count="45">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3" fillId="0" borderId="1" xfId="0" applyFont="1" applyBorder="1" applyAlignment="1">
      <alignment vertical="top" wrapText="1"/>
    </xf>
    <xf numFmtId="1" fontId="2"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1" fillId="0" borderId="1" xfId="0" applyFont="1" applyBorder="1" applyAlignment="1">
      <alignment vertical="top" wrapText="1"/>
    </xf>
    <xf numFmtId="0" fontId="14" fillId="0" borderId="0" xfId="0" applyFont="1" applyAlignment="1">
      <alignment horizontal="center" vertical="center"/>
    </xf>
    <xf numFmtId="0" fontId="3" fillId="0" borderId="0" xfId="0" applyFont="1" applyAlignment="1">
      <alignment horizontal="left" vertical="center"/>
    </xf>
    <xf numFmtId="2" fontId="1" fillId="0" borderId="1" xfId="0" applyNumberFormat="1" applyFont="1" applyBorder="1" applyAlignment="1">
      <alignment horizontal="center" vertical="top" wrapText="1"/>
    </xf>
    <xf numFmtId="0" fontId="14"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5"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164" fontId="3" fillId="0" borderId="1" xfId="0" applyNumberFormat="1" applyFont="1" applyBorder="1" applyAlignment="1">
      <alignment horizontal="center" vertical="top" wrapText="1"/>
    </xf>
    <xf numFmtId="9" fontId="3" fillId="0" borderId="1" xfId="13" applyFont="1" applyBorder="1" applyAlignment="1">
      <alignment horizontal="center" vertical="top" wrapText="1"/>
    </xf>
    <xf numFmtId="49" fontId="3" fillId="0" borderId="1" xfId="0" applyNumberFormat="1" applyFont="1" applyBorder="1" applyAlignment="1">
      <alignment horizontal="left" vertical="center" wrapText="1"/>
    </xf>
    <xf numFmtId="0" fontId="1" fillId="0" borderId="1" xfId="0" applyFont="1" applyBorder="1" applyAlignment="1">
      <alignment vertical="center" wrapText="1"/>
    </xf>
    <xf numFmtId="9" fontId="3" fillId="0" borderId="1" xfId="13" applyFont="1" applyFill="1" applyBorder="1" applyAlignment="1">
      <alignment horizontal="center" vertical="top" wrapText="1"/>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wrapText="1"/>
    </xf>
    <xf numFmtId="49" fontId="3" fillId="0" borderId="1" xfId="0" applyNumberFormat="1" applyFont="1" applyBorder="1" applyAlignment="1">
      <alignment horizontal="center" vertical="top" wrapText="1"/>
    </xf>
    <xf numFmtId="0" fontId="1" fillId="0" borderId="3" xfId="0" applyFont="1" applyBorder="1" applyAlignment="1">
      <alignment horizontal="right" vertical="top" wrapText="1"/>
    </xf>
    <xf numFmtId="0" fontId="1" fillId="0" borderId="2" xfId="0" applyFont="1" applyBorder="1" applyAlignment="1">
      <alignment horizontal="right"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14" fillId="0" borderId="0" xfId="0" applyFont="1" applyAlignment="1">
      <alignment horizontal="center"/>
    </xf>
    <xf numFmtId="0" fontId="14" fillId="0" borderId="0" xfId="0" applyFont="1" applyAlignment="1">
      <alignment horizontal="center" vertical="top" wrapText="1"/>
    </xf>
    <xf numFmtId="49" fontId="1" fillId="0" borderId="1" xfId="0" applyNumberFormat="1" applyFont="1" applyBorder="1" applyAlignment="1">
      <alignment horizontal="left" vertical="top" wrapText="1"/>
    </xf>
    <xf numFmtId="0" fontId="14" fillId="0" borderId="0" xfId="0" applyFont="1" applyAlignment="1">
      <alignment horizontal="left"/>
    </xf>
    <xf numFmtId="0" fontId="3" fillId="0" borderId="0" xfId="0" applyFont="1" applyAlignment="1">
      <alignment horizontal="center"/>
    </xf>
    <xf numFmtId="0" fontId="16" fillId="0" borderId="0" xfId="0" applyFont="1" applyAlignment="1">
      <alignment horizontal="left" vertical="center"/>
    </xf>
    <xf numFmtId="0" fontId="16" fillId="0" borderId="0" xfId="0" applyFont="1" applyAlignment="1">
      <alignment horizontal="left" vertical="center" wrapText="1"/>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8"/>
  <sheetViews>
    <sheetView showGridLines="0" tabSelected="1" topLeftCell="A6" zoomScale="70" zoomScaleNormal="70" zoomScaleSheetLayoutView="55" workbookViewId="0">
      <selection activeCell="J12" sqref="J12"/>
    </sheetView>
  </sheetViews>
  <sheetFormatPr defaultColWidth="9.28515625" defaultRowHeight="12.75"/>
  <cols>
    <col min="1" max="1" width="12.28515625" style="5" customWidth="1"/>
    <col min="2" max="2" width="27.28515625" style="16" customWidth="1"/>
    <col min="3" max="3" width="8.5703125" style="1" customWidth="1"/>
    <col min="4" max="4" width="12.28515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28515625" style="3" customWidth="1"/>
    <col min="12" max="12" width="2.28515625" style="3" customWidth="1"/>
    <col min="13" max="13" width="9.28515625" style="3" customWidth="1"/>
    <col min="14" max="14" width="37.28515625" style="3" customWidth="1"/>
    <col min="15" max="1023" width="9.28515625" style="3" customWidth="1"/>
    <col min="1024" max="1025" width="9.28515625" style="5" customWidth="1"/>
    <col min="1026" max="16384" width="9.28515625" style="5"/>
  </cols>
  <sheetData>
    <row r="1" spans="1:12" ht="27" customHeight="1">
      <c r="I1" s="20"/>
    </row>
    <row r="2" spans="1:12" ht="15.75">
      <c r="B2" s="38" t="s">
        <v>0</v>
      </c>
      <c r="C2" s="38"/>
      <c r="D2" s="38"/>
      <c r="E2" s="38"/>
      <c r="F2" s="38"/>
      <c r="G2" s="38"/>
      <c r="H2" s="38"/>
      <c r="I2" s="38"/>
    </row>
    <row r="3" spans="1:12" ht="15.75">
      <c r="B3" s="39" t="s">
        <v>1</v>
      </c>
      <c r="C3" s="39"/>
      <c r="D3" s="39"/>
      <c r="E3" s="39"/>
      <c r="F3" s="39"/>
      <c r="G3" s="39"/>
      <c r="H3" s="39"/>
      <c r="I3" s="39"/>
    </row>
    <row r="4" spans="1:12" ht="15.75">
      <c r="A4" s="41" t="s">
        <v>2</v>
      </c>
      <c r="B4" s="41"/>
      <c r="C4" s="41"/>
      <c r="D4" s="41"/>
      <c r="E4" s="41"/>
      <c r="F4" s="41"/>
      <c r="G4" s="41"/>
      <c r="H4" s="41"/>
    </row>
    <row r="5" spans="1:12">
      <c r="A5" s="42"/>
      <c r="B5" s="42"/>
      <c r="C5" s="42"/>
      <c r="D5" s="42"/>
      <c r="E5" s="42"/>
      <c r="F5" s="42"/>
      <c r="G5" s="42"/>
      <c r="H5" s="42"/>
      <c r="I5" s="42"/>
    </row>
    <row r="6" spans="1:12" ht="15.75">
      <c r="A6" s="43" t="s">
        <v>3</v>
      </c>
      <c r="B6" s="43"/>
      <c r="C6" s="43"/>
      <c r="D6" s="43"/>
      <c r="E6" s="43"/>
      <c r="F6" s="43"/>
      <c r="G6" s="43"/>
      <c r="H6" s="43"/>
      <c r="I6" s="43"/>
    </row>
    <row r="7" spans="1:12" ht="33" customHeight="1">
      <c r="A7" s="44" t="s">
        <v>4</v>
      </c>
      <c r="B7" s="44"/>
      <c r="C7" s="44"/>
      <c r="D7" s="44"/>
      <c r="E7" s="44"/>
      <c r="F7" s="44"/>
      <c r="G7" s="44"/>
      <c r="H7" s="44"/>
      <c r="I7" s="44"/>
    </row>
    <row r="8" spans="1:12" ht="50.25" customHeight="1">
      <c r="A8" s="44" t="s">
        <v>5</v>
      </c>
      <c r="B8" s="44"/>
      <c r="C8" s="44"/>
      <c r="D8" s="44"/>
      <c r="E8" s="44"/>
      <c r="F8" s="44"/>
      <c r="G8" s="44"/>
      <c r="H8" s="44"/>
      <c r="I8" s="44"/>
    </row>
    <row r="9" spans="1:12" ht="35.25" customHeight="1">
      <c r="B9" s="39"/>
      <c r="C9" s="39"/>
      <c r="D9" s="39"/>
      <c r="E9" s="39"/>
      <c r="F9" s="39"/>
      <c r="G9" s="39"/>
      <c r="H9" s="39"/>
      <c r="I9" s="39"/>
    </row>
    <row r="10" spans="1:12" ht="94.5" customHeight="1">
      <c r="A10" s="19" t="s">
        <v>6</v>
      </c>
      <c r="B10" s="21" t="s">
        <v>7</v>
      </c>
      <c r="C10" s="21" t="s">
        <v>8</v>
      </c>
      <c r="D10" s="22" t="s">
        <v>9</v>
      </c>
      <c r="E10" s="21" t="s">
        <v>10</v>
      </c>
      <c r="F10" s="21" t="s">
        <v>11</v>
      </c>
      <c r="G10" s="21" t="s">
        <v>12</v>
      </c>
      <c r="H10" s="21" t="s">
        <v>13</v>
      </c>
      <c r="I10" s="21" t="s">
        <v>14</v>
      </c>
      <c r="J10" s="21" t="s">
        <v>15</v>
      </c>
      <c r="K10" s="21" t="s">
        <v>16</v>
      </c>
      <c r="L10" s="2"/>
    </row>
    <row r="11" spans="1:12">
      <c r="A11" s="23"/>
      <c r="B11" s="24">
        <v>2</v>
      </c>
      <c r="C11" s="7">
        <v>3</v>
      </c>
      <c r="D11" s="25">
        <v>4</v>
      </c>
      <c r="E11" s="7">
        <v>5</v>
      </c>
      <c r="F11" s="7">
        <v>6</v>
      </c>
      <c r="G11" s="7">
        <v>7</v>
      </c>
      <c r="H11" s="7">
        <v>8</v>
      </c>
      <c r="I11" s="12">
        <v>9</v>
      </c>
      <c r="J11" s="7">
        <v>10</v>
      </c>
      <c r="K11" s="7">
        <v>11</v>
      </c>
    </row>
    <row r="12" spans="1:12" ht="78" customHeight="1">
      <c r="A12" s="18">
        <v>95</v>
      </c>
      <c r="B12" s="31" t="s">
        <v>18</v>
      </c>
      <c r="C12" s="9" t="s">
        <v>17</v>
      </c>
      <c r="D12" s="11">
        <v>1760</v>
      </c>
      <c r="E12" s="26">
        <v>1.23</v>
      </c>
      <c r="F12" s="30">
        <v>0.05</v>
      </c>
      <c r="G12" s="17">
        <f t="shared" ref="G12" si="0">E12*D12</f>
        <v>2164.8000000000002</v>
      </c>
      <c r="H12" s="17">
        <f t="shared" ref="H12" si="1">G12+G12*F12</f>
        <v>2273.04</v>
      </c>
      <c r="I12" s="10" t="s">
        <v>19</v>
      </c>
      <c r="J12" s="12" t="s">
        <v>36</v>
      </c>
      <c r="K12" s="10">
        <v>6130</v>
      </c>
    </row>
    <row r="13" spans="1:12" ht="78.75" customHeight="1">
      <c r="A13" s="18">
        <v>158</v>
      </c>
      <c r="B13" s="32" t="s">
        <v>20</v>
      </c>
      <c r="C13" s="8" t="s">
        <v>17</v>
      </c>
      <c r="D13" s="11">
        <v>5500</v>
      </c>
      <c r="E13" s="26">
        <v>7.1999999999999995E-2</v>
      </c>
      <c r="F13" s="27">
        <v>0.05</v>
      </c>
      <c r="G13" s="17">
        <f t="shared" ref="G13:G14" si="2">E13*D13</f>
        <v>395.99999999999994</v>
      </c>
      <c r="H13" s="17">
        <f t="shared" ref="H13:H14" si="3">G13+G13*F13</f>
        <v>415.79999999999995</v>
      </c>
      <c r="I13" s="13" t="s">
        <v>21</v>
      </c>
      <c r="J13" s="33" t="s">
        <v>31</v>
      </c>
      <c r="K13" s="33" t="s">
        <v>32</v>
      </c>
    </row>
    <row r="14" spans="1:12" ht="156" customHeight="1">
      <c r="A14" s="18">
        <v>161</v>
      </c>
      <c r="B14" s="32" t="s">
        <v>22</v>
      </c>
      <c r="C14" s="8" t="s">
        <v>17</v>
      </c>
      <c r="D14" s="11">
        <v>1100</v>
      </c>
      <c r="E14" s="26">
        <v>2.5</v>
      </c>
      <c r="F14" s="27">
        <v>0.05</v>
      </c>
      <c r="G14" s="17">
        <f t="shared" si="2"/>
        <v>2750</v>
      </c>
      <c r="H14" s="17">
        <f t="shared" si="3"/>
        <v>2887.5</v>
      </c>
      <c r="I14" s="13" t="s">
        <v>23</v>
      </c>
      <c r="J14" s="33" t="s">
        <v>30</v>
      </c>
      <c r="K14" s="33" t="s">
        <v>33</v>
      </c>
    </row>
    <row r="15" spans="1:12" ht="15.75">
      <c r="A15" s="18">
        <v>166</v>
      </c>
      <c r="B15" s="40" t="s">
        <v>25</v>
      </c>
      <c r="C15" s="40"/>
      <c r="D15" s="40"/>
      <c r="E15" s="40"/>
      <c r="F15" s="40"/>
      <c r="G15" s="40"/>
      <c r="H15" s="40"/>
      <c r="I15" s="40"/>
      <c r="J15" s="40"/>
      <c r="K15" s="40"/>
    </row>
    <row r="16" spans="1:12" ht="106.5" customHeight="1">
      <c r="A16" s="18">
        <v>166.1</v>
      </c>
      <c r="B16" s="28" t="s">
        <v>24</v>
      </c>
      <c r="C16" s="8" t="s">
        <v>17</v>
      </c>
      <c r="D16" s="11">
        <v>275</v>
      </c>
      <c r="E16" s="26">
        <v>2.4</v>
      </c>
      <c r="F16" s="27">
        <v>0.05</v>
      </c>
      <c r="G16" s="17">
        <f t="shared" ref="G16:G17" si="4">E16*D16</f>
        <v>660</v>
      </c>
      <c r="H16" s="17">
        <f t="shared" ref="H16:H17" si="5">G16+G16*F16</f>
        <v>693</v>
      </c>
      <c r="I16" s="13" t="s">
        <v>26</v>
      </c>
      <c r="J16" s="33" t="s">
        <v>30</v>
      </c>
      <c r="K16" s="33" t="s">
        <v>34</v>
      </c>
    </row>
    <row r="17" spans="1:11" ht="106.5" customHeight="1">
      <c r="A17" s="15">
        <v>166.2</v>
      </c>
      <c r="B17" s="28" t="s">
        <v>27</v>
      </c>
      <c r="C17" s="8" t="s">
        <v>17</v>
      </c>
      <c r="D17" s="11">
        <v>440</v>
      </c>
      <c r="E17" s="26">
        <v>0.7</v>
      </c>
      <c r="F17" s="27">
        <v>0.05</v>
      </c>
      <c r="G17" s="17">
        <f t="shared" si="4"/>
        <v>308</v>
      </c>
      <c r="H17" s="17">
        <f t="shared" si="5"/>
        <v>323.39999999999998</v>
      </c>
      <c r="I17" s="13" t="s">
        <v>28</v>
      </c>
      <c r="J17" s="33" t="s">
        <v>30</v>
      </c>
      <c r="K17" s="33" t="s">
        <v>35</v>
      </c>
    </row>
    <row r="18" spans="1:11" ht="15.75">
      <c r="A18" s="18"/>
      <c r="B18" s="29"/>
      <c r="C18" s="14"/>
      <c r="D18" s="14"/>
      <c r="E18" s="34" t="s">
        <v>29</v>
      </c>
      <c r="F18" s="35"/>
      <c r="G18" s="17">
        <f>SUM(G16:G17)</f>
        <v>968</v>
      </c>
      <c r="H18" s="17">
        <f>SUM(H16:H17)</f>
        <v>1016.4</v>
      </c>
      <c r="I18" s="36"/>
      <c r="J18" s="37"/>
      <c r="K18" s="37"/>
    </row>
  </sheetData>
  <mergeCells count="11">
    <mergeCell ref="E18:F18"/>
    <mergeCell ref="I18:K18"/>
    <mergeCell ref="B15:K15"/>
    <mergeCell ref="B2:I2"/>
    <mergeCell ref="B3:I3"/>
    <mergeCell ref="B9:I9"/>
    <mergeCell ref="A4:H4"/>
    <mergeCell ref="A5:I5"/>
    <mergeCell ref="A6:I6"/>
    <mergeCell ref="A7:I7"/>
    <mergeCell ref="A8:I8"/>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2025-03-19T13:21:52Z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