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Viesieji2\Desktop\Agnė 2024\2. Plastikiniai med gaminiai (2024) (liko paviešinti pasiūlymus)\Viešinimui\S1-367_24 Mediq Lietuva 95,158,161,166\"/>
    </mc:Choice>
  </mc:AlternateContent>
  <xr:revisionPtr revIDLastSave="0" documentId="13_ncr:1_{9DFCE80A-84F8-41BD-88FF-C2F949C5B654}" xr6:coauthVersionLast="47" xr6:coauthVersionMax="47" xr10:uidLastSave="{00000000-0000-0000-0000-000000000000}"/>
  <bookViews>
    <workbookView xWindow="-120" yWindow="-120" windowWidth="29040" windowHeight="15840" tabRatio="500" xr2:uid="{00000000-000D-0000-FFFF-FFFF00000000}"/>
  </bookViews>
  <sheets>
    <sheet name="1-233 pikimo dalys" sheetId="1" r:id="rId1"/>
  </sheets>
  <definedNames>
    <definedName name="Excel_BuiltIn_Print_Area" localSheetId="0">'1-233 pikimo dalys'!$J$10:$IV$18</definedName>
    <definedName name="Excel_BuiltIn_Print_Area_1_1">#REF!</definedName>
    <definedName name="TABLE_1">#REF!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1" l="1"/>
  <c r="H17" i="1" s="1"/>
  <c r="G16" i="1"/>
  <c r="H16" i="1" s="1"/>
  <c r="G14" i="1"/>
  <c r="H14" i="1" s="1"/>
  <c r="G13" i="1"/>
  <c r="H13" i="1" s="1"/>
  <c r="G12" i="1"/>
  <c r="H12" i="1" s="1"/>
  <c r="H18" i="1" l="1"/>
  <c r="G18" i="1"/>
</calcChain>
</file>

<file path=xl/sharedStrings.xml><?xml version="1.0" encoding="utf-8"?>
<sst xmlns="http://schemas.openxmlformats.org/spreadsheetml/2006/main" count="43" uniqueCount="37">
  <si>
    <t>PLASTIKINIAI MEDICININIAI GAMINIAI</t>
  </si>
  <si>
    <t>TECHNINĖ SPECIFIKACIJA</t>
  </si>
  <si>
    <t>Kartu su pasiūlymu turi būti pateikti:</t>
  </si>
  <si>
    <t>1. CE sertifikatai arba lygiaverčiai dokumentai, patvirtinantys, kad tiekėjo siūlomos prekės atitinka Europos Sąjungos direktyvų nustatytus reikalavimus;</t>
  </si>
  <si>
    <t>2. Siūlomų prekių techninių charakteristikų aprašymai (originalūs prekių katalogai, ar jų dalys ar kiti lygiaverčiai dokumentai, kuriose aprašomos siūlomos prekės) įrodantys, kad siūlomos prekės atitinka specifikacijos reikalavimus (techniniuose aprašymuose, kataloguose ir pan. turi būti pažymėti siūlomos pozicijos techniniai parametrai);</t>
  </si>
  <si>
    <r>
      <rPr>
        <sz val="12"/>
        <color rgb="FF000000"/>
        <rFont val="Times New Roman"/>
        <family val="1"/>
        <charset val="186"/>
      </rPr>
      <t>3. Perkančiosios organizacijos prašymu, dalyvis privalės per 5 (penkias) darbo dienas pateikti siūlomų prekių pavyzdžius adresu</t>
    </r>
    <r>
      <rPr>
        <sz val="11"/>
        <rFont val="LiberationSerif"/>
      </rPr>
      <t xml:space="preserve"> </t>
    </r>
    <r>
      <rPr>
        <sz val="12"/>
        <rFont val="Times New Roman"/>
        <family val="1"/>
        <charset val="186"/>
      </rPr>
      <t>Antakalnio g. 57, LT-10207 Vilnius</t>
    </r>
    <r>
      <rPr>
        <sz val="12"/>
        <color rgb="FF000000"/>
        <rFont val="Times New Roman"/>
        <family val="1"/>
        <charset val="186"/>
      </rPr>
      <t>. Ant siūlomų prekių pavyzdžių turi būti pažymėtas pozicijos numeris. Visus prekių pavyzdžius dalyvis privalo pateikti savo sąskaita. Pateikti prekių pavyzdžiai dalyviui grąžinami nebus. Kai kurie pateikti prekių pavyzdžiai gali būti išbandyti. Perkančioji organizacija neįsipareigoja apmokėti už pateiktus išbandyti prekių pavyzdžius.</t>
    </r>
  </si>
  <si>
    <t>Pirkimo dalių ir prekių Nr.</t>
  </si>
  <si>
    <t>Prekės pavadinimas</t>
  </si>
  <si>
    <t>Mato vienetas</t>
  </si>
  <si>
    <t>Maksimalus kiekis</t>
  </si>
  <si>
    <t>Vieneto kaina Eur be PVM</t>
  </si>
  <si>
    <t>Taikomas PVM tarifas (proc.)</t>
  </si>
  <si>
    <t>Kiekio kaina Eur be PVM</t>
  </si>
  <si>
    <t>Kiekio kaina Eur su PVM</t>
  </si>
  <si>
    <t>Prekių specifikacijos reikalavimai</t>
  </si>
  <si>
    <t>Gamintojas, kilmės šalis</t>
  </si>
  <si>
    <t>Kataloge numeris (nuoroda prekės duomenims kataloge)</t>
  </si>
  <si>
    <t>vnt.</t>
  </si>
  <si>
    <t>Rezervinis maišas</t>
  </si>
  <si>
    <t>1. Be latekso.
2. Jungtys 22 F.
3. 3 l talpos.
4. Paženklintas CE ženklu. 
5. Įpakuotas atskiroje pakuotėje.</t>
  </si>
  <si>
    <t>Indeliai koprologiniams tyrimams</t>
  </si>
  <si>
    <t>1. Nesterilus.
2. Pagamintas iš polipropileno. 
3. Su šaukšteliu ir užsukamu dangteliu. 
4. Ne mažesni kaip 30 ml talpos.
5. Paženklintas CE ženklu.</t>
  </si>
  <si>
    <t>Rinkinys atsiurbimui</t>
  </si>
  <si>
    <t>1. Rinkinį sudaro rankenėlė ir sujungimo vamzdelis
2. Siurbimo rankenėlė ir sujungimo vamzdelis rinkinyje turi būti sujungti.
3. Supakuoti dviguboje pakuotėje.
4. Rankena ir siurblio žarna kartu turi būti sterilioje dviguboje  pakuotėje.
5. Siurbimo rankenėlė turi būti su vakuumo kontrolės anga, lenktu(Yankauer) galu, ne mažiau 6 šoninės angelės gale, 275 mm + -5 cm ilgio, 22CH storio.
6. Sujungimo vamzdelis turi būti 2 m+-5 cm ilgio, 6 mm vidinio diametro, piltuvėlio formos galais.</t>
  </si>
  <si>
    <t>Siurblio žarna</t>
  </si>
  <si>
    <t>Rinkinys atsiurbimui:</t>
  </si>
  <si>
    <t>1. CH26,vidinis diametras 6 mm
2. Ilgis ne mažiau 3,5 m
3. Du piltuvėlio tipo konektoriai
4. Dviguboje pakuotėje
5. Sterili.
6. Siurblio žarna turi tikti rankenai
7. Paženklinta CE ženklu.</t>
  </si>
  <si>
    <t>Rankena atsiurbimui</t>
  </si>
  <si>
    <t>1. CH22
2. Ilgis 275 mm+-5mm
3. Lenkta Yankauer tipo
4. Vakuumo kontrolės anga
5. Gale 5-6 šoninės angelės.
6. Sterili.</t>
  </si>
  <si>
    <t>166 dalis iš viso, Eur:</t>
  </si>
  <si>
    <t>Pennine Healthcare UK</t>
  </si>
  <si>
    <t>FLMedical, Italija</t>
  </si>
  <si>
    <t>katalogas 158. indelis kaprologinis 30ml 25133"</t>
  </si>
  <si>
    <t xml:space="preserve"> Katalogas Gamintojų dok.  161-166, LYS-5721</t>
  </si>
  <si>
    <t>Katalogas Gamintojų dok. 161-166, ref CT4072</t>
  </si>
  <si>
    <t>Katalogas Gamintojų dok. 161-166, ref LY-4701</t>
  </si>
  <si>
    <t>R-Vent Medikal, Turkija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</si>
</sst>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20">
    <font>
      <sz val="10"/>
      <name val="Arial"/>
      <family val="2"/>
      <charset val="186"/>
    </font>
    <font>
      <b/>
      <sz val="10"/>
      <name val="Times New Roman"/>
      <family val="1"/>
      <charset val="186"/>
    </font>
    <font>
      <b/>
      <sz val="10"/>
      <color rgb="FF000000"/>
      <name val="Times New Roman"/>
      <family val="1"/>
      <charset val="186"/>
    </font>
    <font>
      <sz val="10"/>
      <name val="Times New Roman"/>
      <family val="1"/>
      <charset val="186"/>
    </font>
    <font>
      <sz val="10"/>
      <color rgb="FF000000"/>
      <name val="Times New Roman"/>
      <family val="1"/>
      <charset val="186"/>
    </font>
    <font>
      <sz val="11"/>
      <color theme="1"/>
      <name val="Arial"/>
      <family val="2"/>
      <charset val="186"/>
    </font>
    <font>
      <b/>
      <i/>
      <sz val="16"/>
      <color theme="1"/>
      <name val="Arial"/>
      <family val="2"/>
      <charset val="186"/>
    </font>
    <font>
      <b/>
      <i/>
      <u/>
      <sz val="11"/>
      <color theme="1"/>
      <name val="Arial"/>
      <family val="2"/>
      <charset val="186"/>
    </font>
    <font>
      <sz val="8"/>
      <name val="Arial"/>
      <family val="2"/>
      <charset val="186"/>
    </font>
    <font>
      <sz val="11"/>
      <color theme="1"/>
      <name val="Calibri"/>
      <family val="2"/>
      <scheme val="minor"/>
    </font>
    <font>
      <b/>
      <i/>
      <sz val="16"/>
      <color rgb="FF000000"/>
      <name val="Arial"/>
      <family val="2"/>
      <charset val="186"/>
    </font>
    <font>
      <b/>
      <i/>
      <u/>
      <sz val="11"/>
      <color rgb="FF000000"/>
      <name val="Arial"/>
      <family val="2"/>
      <charset val="186"/>
    </font>
    <font>
      <sz val="11"/>
      <color rgb="FF000000"/>
      <name val="Arial"/>
      <family val="2"/>
      <charset val="186"/>
    </font>
    <font>
      <sz val="11"/>
      <color rgb="FF000000"/>
      <name val="Calibri"/>
      <family val="2"/>
      <charset val="1"/>
    </font>
    <font>
      <b/>
      <sz val="12"/>
      <name val="Times New Roman"/>
      <family val="1"/>
      <charset val="186"/>
    </font>
    <font>
      <b/>
      <sz val="10"/>
      <color rgb="FFFF0000"/>
      <name val="Times New Roman"/>
      <family val="1"/>
      <charset val="186"/>
    </font>
    <font>
      <sz val="12"/>
      <name val="Times New Roman"/>
      <family val="1"/>
      <charset val="186"/>
    </font>
    <font>
      <sz val="12"/>
      <color rgb="FF000000"/>
      <name val="Times New Roman"/>
      <family val="1"/>
      <charset val="186"/>
    </font>
    <font>
      <sz val="11"/>
      <name val="LiberationSerif"/>
    </font>
    <font>
      <sz val="10"/>
      <name val="Arial"/>
      <family val="2"/>
      <charset val="186"/>
    </font>
  </fonts>
  <fills count="3">
    <fill>
      <patternFill patternType="none"/>
    </fill>
    <fill>
      <patternFill patternType="gray125"/>
    </fill>
    <fill>
      <patternFill patternType="solid">
        <fgColor rgb="FFFFFFFF"/>
        <bgColor rgb="FFFFFFCC"/>
      </patternFill>
    </fill>
  </fills>
  <borders count="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s>
  <cellStyleXfs count="14">
    <xf numFmtId="0" fontId="0" fillId="0" borderId="0"/>
    <xf numFmtId="0" fontId="5" fillId="0" borderId="0"/>
    <xf numFmtId="0" fontId="6" fillId="0" borderId="0">
      <alignment horizontal="center"/>
    </xf>
    <xf numFmtId="0" fontId="6" fillId="0" borderId="0">
      <alignment horizontal="center" textRotation="90"/>
    </xf>
    <xf numFmtId="0" fontId="7" fillId="0" borderId="0"/>
    <xf numFmtId="0" fontId="7" fillId="0" borderId="0"/>
    <xf numFmtId="0" fontId="9" fillId="0" borderId="0"/>
    <xf numFmtId="0" fontId="10" fillId="0" borderId="0">
      <alignment horizontal="center" textRotation="90"/>
    </xf>
    <xf numFmtId="0" fontId="10" fillId="0" borderId="0">
      <alignment horizontal="center"/>
    </xf>
    <xf numFmtId="0" fontId="11" fillId="0" borderId="0"/>
    <xf numFmtId="0" fontId="11" fillId="0" borderId="0"/>
    <xf numFmtId="0" fontId="12" fillId="0" borderId="0"/>
    <xf numFmtId="0" fontId="13" fillId="0" borderId="0"/>
    <xf numFmtId="9" fontId="19" fillId="0" borderId="0" applyFont="0" applyFill="0" applyBorder="0" applyAlignment="0" applyProtection="0"/>
  </cellStyleXfs>
  <cellXfs count="45">
    <xf numFmtId="0" fontId="0" fillId="0" borderId="0" xfId="0"/>
    <xf numFmtId="0" fontId="1" fillId="0" borderId="0" xfId="0" applyFont="1" applyAlignment="1">
      <alignment vertical="top"/>
    </xf>
    <xf numFmtId="0" fontId="1" fillId="0" borderId="0" xfId="0" applyFont="1" applyAlignment="1">
      <alignment horizontal="center" vertical="top"/>
    </xf>
    <xf numFmtId="0" fontId="3" fillId="0" borderId="0" xfId="0" applyFont="1" applyAlignment="1">
      <alignment vertical="top"/>
    </xf>
    <xf numFmtId="1" fontId="2" fillId="0" borderId="0" xfId="0" applyNumberFormat="1" applyFont="1" applyAlignment="1">
      <alignment vertical="top"/>
    </xf>
    <xf numFmtId="0" fontId="3" fillId="0" borderId="0" xfId="0" applyFont="1"/>
    <xf numFmtId="0" fontId="3" fillId="0" borderId="0" xfId="0" applyFont="1" applyAlignment="1">
      <alignment vertical="top" wrapText="1"/>
    </xf>
    <xf numFmtId="0" fontId="3" fillId="0" borderId="1" xfId="0" applyFont="1" applyBorder="1" applyAlignment="1">
      <alignment horizontal="center" vertical="top"/>
    </xf>
    <xf numFmtId="49" fontId="1" fillId="0" borderId="1" xfId="0" applyNumberFormat="1" applyFont="1" applyBorder="1" applyAlignment="1">
      <alignment horizontal="center" vertical="top" wrapText="1"/>
    </xf>
    <xf numFmtId="0" fontId="1" fillId="0" borderId="1" xfId="0" applyFont="1" applyBorder="1" applyAlignment="1">
      <alignment horizontal="center" vertical="top" wrapText="1"/>
    </xf>
    <xf numFmtId="0" fontId="3" fillId="0" borderId="1" xfId="0" applyFont="1" applyBorder="1" applyAlignment="1">
      <alignment vertical="top" wrapText="1"/>
    </xf>
    <xf numFmtId="1" fontId="2" fillId="0" borderId="1" xfId="0" applyNumberFormat="1" applyFont="1" applyBorder="1" applyAlignment="1">
      <alignment horizontal="center" vertical="top" wrapText="1"/>
    </xf>
    <xf numFmtId="0" fontId="3" fillId="0" borderId="1" xfId="0" applyFont="1" applyBorder="1" applyAlignment="1">
      <alignment horizontal="center" vertical="top" wrapText="1"/>
    </xf>
    <xf numFmtId="0" fontId="3" fillId="0" borderId="1" xfId="0" applyFont="1" applyBorder="1" applyAlignment="1">
      <alignment horizontal="left" vertical="top" wrapText="1"/>
    </xf>
    <xf numFmtId="0" fontId="1" fillId="0" borderId="1" xfId="0" applyFont="1" applyBorder="1" applyAlignment="1">
      <alignment vertical="top" wrapText="1"/>
    </xf>
    <xf numFmtId="0" fontId="14" fillId="0" borderId="0" xfId="0" applyFont="1" applyAlignment="1">
      <alignment horizontal="center" vertical="center"/>
    </xf>
    <xf numFmtId="0" fontId="3" fillId="0" borderId="0" xfId="0" applyFont="1" applyAlignment="1">
      <alignment horizontal="left" vertical="center"/>
    </xf>
    <xf numFmtId="2" fontId="1" fillId="0" borderId="1" xfId="0" applyNumberFormat="1" applyFont="1" applyBorder="1" applyAlignment="1">
      <alignment horizontal="center" vertical="top" wrapText="1"/>
    </xf>
    <xf numFmtId="0" fontId="14" fillId="0" borderId="1" xfId="0" applyFont="1" applyBorder="1" applyAlignment="1">
      <alignment horizontal="center" vertical="center"/>
    </xf>
    <xf numFmtId="0" fontId="1" fillId="2" borderId="1" xfId="0" applyFont="1" applyFill="1" applyBorder="1" applyAlignment="1">
      <alignment horizontal="center" vertical="center" wrapText="1"/>
    </xf>
    <xf numFmtId="0" fontId="15" fillId="0" borderId="0" xfId="0" applyFont="1" applyAlignment="1">
      <alignment vertical="top" wrapText="1"/>
    </xf>
    <xf numFmtId="0" fontId="1" fillId="0" borderId="1" xfId="0" applyFont="1" applyBorder="1" applyAlignment="1">
      <alignment horizontal="center" vertical="center" wrapText="1"/>
    </xf>
    <xf numFmtId="1" fontId="2" fillId="0" borderId="1" xfId="0" applyNumberFormat="1" applyFont="1" applyBorder="1" applyAlignment="1">
      <alignment horizontal="center" vertical="center" wrapText="1"/>
    </xf>
    <xf numFmtId="0" fontId="3" fillId="0" borderId="1" xfId="0" applyFont="1" applyBorder="1"/>
    <xf numFmtId="0" fontId="3" fillId="0" borderId="1" xfId="0" applyFont="1" applyBorder="1" applyAlignment="1">
      <alignment horizontal="center" vertical="center"/>
    </xf>
    <xf numFmtId="1" fontId="4" fillId="0" borderId="1" xfId="0" applyNumberFormat="1" applyFont="1" applyBorder="1" applyAlignment="1">
      <alignment horizontal="center" vertical="top"/>
    </xf>
    <xf numFmtId="164" fontId="3" fillId="0" borderId="1" xfId="0" applyNumberFormat="1" applyFont="1" applyBorder="1" applyAlignment="1">
      <alignment horizontal="center" vertical="top" wrapText="1"/>
    </xf>
    <xf numFmtId="9" fontId="3" fillId="0" borderId="1" xfId="13" applyFont="1" applyBorder="1" applyAlignment="1">
      <alignment horizontal="center" vertical="top" wrapText="1"/>
    </xf>
    <xf numFmtId="49" fontId="3" fillId="0" borderId="1" xfId="0" applyNumberFormat="1" applyFont="1" applyBorder="1" applyAlignment="1">
      <alignment horizontal="left" vertical="center" wrapText="1"/>
    </xf>
    <xf numFmtId="0" fontId="1" fillId="0" borderId="1" xfId="0" applyFont="1" applyBorder="1" applyAlignment="1">
      <alignment vertical="center" wrapText="1"/>
    </xf>
    <xf numFmtId="9" fontId="3" fillId="0" borderId="1" xfId="13" applyFont="1" applyFill="1" applyBorder="1" applyAlignment="1">
      <alignment horizontal="center" vertical="top" wrapText="1"/>
    </xf>
    <xf numFmtId="0" fontId="1" fillId="0" borderId="1" xfId="0" applyFont="1" applyBorder="1" applyAlignment="1">
      <alignment horizontal="left" vertical="center" wrapText="1"/>
    </xf>
    <xf numFmtId="49" fontId="1" fillId="0" borderId="1" xfId="0" applyNumberFormat="1" applyFont="1" applyBorder="1" applyAlignment="1">
      <alignment horizontal="left" vertical="center" wrapText="1"/>
    </xf>
    <xf numFmtId="49" fontId="3" fillId="0" borderId="1" xfId="0" applyNumberFormat="1" applyFont="1" applyBorder="1" applyAlignment="1">
      <alignment horizontal="center" vertical="top" wrapText="1"/>
    </xf>
    <xf numFmtId="0" fontId="1" fillId="0" borderId="3" xfId="0" applyFont="1" applyBorder="1" applyAlignment="1">
      <alignment horizontal="right" vertical="top" wrapText="1"/>
    </xf>
    <xf numFmtId="0" fontId="1" fillId="0" borderId="2" xfId="0" applyFont="1" applyBorder="1" applyAlignment="1">
      <alignment horizontal="right" vertical="top" wrapText="1"/>
    </xf>
    <xf numFmtId="0" fontId="3" fillId="0" borderId="3" xfId="0" applyFont="1" applyBorder="1" applyAlignment="1">
      <alignment horizontal="center" vertical="top" wrapText="1"/>
    </xf>
    <xf numFmtId="0" fontId="3" fillId="0" borderId="2" xfId="0" applyFont="1" applyBorder="1" applyAlignment="1">
      <alignment horizontal="center" vertical="top" wrapText="1"/>
    </xf>
    <xf numFmtId="49" fontId="1" fillId="0" borderId="1" xfId="0" applyNumberFormat="1" applyFont="1" applyBorder="1" applyAlignment="1">
      <alignment horizontal="left" vertical="top" wrapText="1"/>
    </xf>
    <xf numFmtId="0" fontId="14" fillId="0" borderId="0" xfId="0" applyFont="1" applyAlignment="1">
      <alignment horizontal="center"/>
    </xf>
    <xf numFmtId="0" fontId="14" fillId="0" borderId="0" xfId="0" applyFont="1" applyAlignment="1">
      <alignment horizontal="center" vertical="top" wrapText="1"/>
    </xf>
    <xf numFmtId="0" fontId="14" fillId="0" borderId="0" xfId="0" applyFont="1" applyAlignment="1">
      <alignment horizontal="left"/>
    </xf>
    <xf numFmtId="0" fontId="3" fillId="0" borderId="0" xfId="0" applyFont="1" applyAlignment="1">
      <alignment horizontal="center"/>
    </xf>
    <xf numFmtId="0" fontId="16" fillId="0" borderId="0" xfId="0" applyFont="1" applyAlignment="1">
      <alignment horizontal="left" vertical="center"/>
    </xf>
    <xf numFmtId="0" fontId="16" fillId="0" borderId="0" xfId="0" applyFont="1" applyAlignment="1">
      <alignment horizontal="left" vertical="center" wrapText="1"/>
    </xf>
  </cellXfs>
  <cellStyles count="14">
    <cellStyle name="Heading" xfId="2" xr:uid="{74E24DD9-3DD0-420F-BFE6-9539830EC365}"/>
    <cellStyle name="Heading 1 1" xfId="7" xr:uid="{EBFA2762-20AD-42E0-98E8-FD2BE5240299}"/>
    <cellStyle name="Heading 3" xfId="8" xr:uid="{87F859CE-D036-4484-BDF3-9027873E52E5}"/>
    <cellStyle name="Heading1" xfId="3" xr:uid="{C62F855B-A6CE-4E4D-94E8-B54928DE39D1}"/>
    <cellStyle name="Įprastas" xfId="0" builtinId="0"/>
    <cellStyle name="Įprastas 2" xfId="1" xr:uid="{51316253-0E95-4B55-83FC-F1CBF86FCB76}"/>
    <cellStyle name="Įprastas 2 2" xfId="11" xr:uid="{AD9DE903-C63F-4A8D-AA15-C3DBA3001161}"/>
    <cellStyle name="Įprastas 3" xfId="6" xr:uid="{BC3F0673-424E-40F0-A8E3-2C5B280C4D15}"/>
    <cellStyle name="Įprastas 3 2" xfId="12" xr:uid="{D4366CD4-6706-4C43-9E29-864DC6271594}"/>
    <cellStyle name="Procentai" xfId="13" builtinId="5"/>
    <cellStyle name="Result" xfId="4" xr:uid="{131060E2-525B-4C4E-B1DC-8D62EDCDF685}"/>
    <cellStyle name="Result 4" xfId="9" xr:uid="{5FC3525F-1128-4FEC-9EED-1E91D7E5ABC8}"/>
    <cellStyle name="Result2" xfId="5" xr:uid="{F4E881FC-B521-4206-B159-CAF59D18E67F}"/>
    <cellStyle name="Rezultatas 2" xfId="10" xr:uid="{8DE485E0-B8B7-4D5B-AD7E-A0C62ADAB35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FF3333"/>
      <rgbColor rgb="FFFFFFCC"/>
      <rgbColor rgb="FFCCFFFF"/>
      <rgbColor rgb="FF660066"/>
      <rgbColor rgb="FFFF6666"/>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E181E"/>
      <rgbColor rgb="FFFF3300"/>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Įklija">
      <a:fillStyleLst>
        <a:solidFill>
          <a:schemeClr val="phClr"/>
        </a:solidFill>
        <a:gradFill rotWithShape="1">
          <a:gsLst>
            <a:gs pos="0">
              <a:schemeClr val="phClr">
                <a:tint val="20000"/>
                <a:satMod val="180000"/>
                <a:lumMod val="98000"/>
              </a:schemeClr>
            </a:gs>
            <a:gs pos="40000">
              <a:schemeClr val="phClr">
                <a:tint val="30000"/>
                <a:satMod val="260000"/>
                <a:lumMod val="84000"/>
              </a:schemeClr>
            </a:gs>
            <a:gs pos="100000">
              <a:schemeClr val="phClr">
                <a:tint val="100000"/>
                <a:satMod val="110000"/>
                <a:lumMod val="100000"/>
              </a:schemeClr>
            </a:gs>
          </a:gsLst>
          <a:lin ang="5040000" scaled="1"/>
        </a:gradFill>
        <a:gradFill rotWithShape="1">
          <a:gsLst>
            <a:gs pos="0">
              <a:schemeClr val="phClr"/>
            </a:gs>
            <a:gs pos="100000">
              <a:schemeClr val="phClr">
                <a:shade val="75000"/>
                <a:satMod val="120000"/>
                <a:lumMod val="9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scene3d>
            <a:camera prst="orthographicFront">
              <a:rot lat="0" lon="0" rev="0"/>
            </a:camera>
            <a:lightRig rig="threePt" dir="tl">
              <a:rot lat="0" lon="0" rev="20400000"/>
            </a:lightRig>
          </a:scene3d>
          <a:sp3d>
            <a:bevelT w="50800" h="12700" prst="softRound"/>
          </a:sp3d>
        </a:effectStyle>
        <a:effectStyle>
          <a:effectLst>
            <a:outerShdw blurRad="44450" dist="50800" dir="5400000" sx="96000" rotWithShape="0">
              <a:srgbClr val="000000">
                <a:alpha val="34000"/>
              </a:srgbClr>
            </a:outerShdw>
          </a:effectLst>
          <a:scene3d>
            <a:camera prst="orthographicFront">
              <a:rot lat="0" lon="0" rev="0"/>
            </a:camera>
            <a:lightRig rig="threePt" dir="tl">
              <a:rot lat="0" lon="0" rev="20400000"/>
            </a:lightRig>
          </a:scene3d>
          <a:sp3d contourW="15875">
            <a:bevelT w="101600" h="25400" prst="softRound"/>
            <a:contourClr>
              <a:schemeClr val="phClr">
                <a:shade val="30000"/>
              </a:scheme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18"/>
  <sheetViews>
    <sheetView showGridLines="0" tabSelected="1" topLeftCell="A9" zoomScaleNormal="100" zoomScaleSheetLayoutView="55" workbookViewId="0">
      <selection activeCell="H14" sqref="H14"/>
    </sheetView>
  </sheetViews>
  <sheetFormatPr defaultColWidth="9.28515625" defaultRowHeight="12.75"/>
  <cols>
    <col min="1" max="1" width="12.28515625" style="5" customWidth="1"/>
    <col min="2" max="2" width="27.28515625" style="16" customWidth="1"/>
    <col min="3" max="3" width="8.5703125" style="1" customWidth="1"/>
    <col min="4" max="4" width="12.28515625" style="4" customWidth="1"/>
    <col min="5" max="5" width="14.28515625" style="3" customWidth="1"/>
    <col min="6" max="6" width="9.5703125" style="3" customWidth="1"/>
    <col min="7" max="7" width="20.7109375" style="3" customWidth="1"/>
    <col min="8" max="8" width="12.7109375" style="3" customWidth="1"/>
    <col min="9" max="9" width="53.5703125" style="6" customWidth="1"/>
    <col min="10" max="10" width="18.5703125" style="3" customWidth="1"/>
    <col min="11" max="11" width="17.28515625" style="3" customWidth="1"/>
    <col min="12" max="12" width="33.42578125" style="3" customWidth="1"/>
    <col min="13" max="13" width="2.28515625" style="3" customWidth="1"/>
    <col min="14" max="14" width="9.28515625" style="3" customWidth="1"/>
    <col min="15" max="15" width="37.28515625" style="3" customWidth="1"/>
    <col min="16" max="1024" width="9.28515625" style="3" customWidth="1"/>
    <col min="1025" max="1026" width="9.28515625" style="5" customWidth="1"/>
    <col min="1027" max="16384" width="9.28515625" style="5"/>
  </cols>
  <sheetData>
    <row r="1" spans="1:13" ht="27" customHeight="1">
      <c r="I1" s="20"/>
    </row>
    <row r="2" spans="1:13" ht="15.75">
      <c r="B2" s="39" t="s">
        <v>0</v>
      </c>
      <c r="C2" s="39"/>
      <c r="D2" s="39"/>
      <c r="E2" s="39"/>
      <c r="F2" s="39"/>
      <c r="G2" s="39"/>
      <c r="H2" s="39"/>
      <c r="I2" s="39"/>
    </row>
    <row r="3" spans="1:13" ht="15.75">
      <c r="B3" s="40" t="s">
        <v>1</v>
      </c>
      <c r="C3" s="40"/>
      <c r="D3" s="40"/>
      <c r="E3" s="40"/>
      <c r="F3" s="40"/>
      <c r="G3" s="40"/>
      <c r="H3" s="40"/>
      <c r="I3" s="40"/>
    </row>
    <row r="4" spans="1:13" ht="15.75">
      <c r="A4" s="41" t="s">
        <v>2</v>
      </c>
      <c r="B4" s="41"/>
      <c r="C4" s="41"/>
      <c r="D4" s="41"/>
      <c r="E4" s="41"/>
      <c r="F4" s="41"/>
      <c r="G4" s="41"/>
      <c r="H4" s="41"/>
    </row>
    <row r="5" spans="1:13">
      <c r="A5" s="42"/>
      <c r="B5" s="42"/>
      <c r="C5" s="42"/>
      <c r="D5" s="42"/>
      <c r="E5" s="42"/>
      <c r="F5" s="42"/>
      <c r="G5" s="42"/>
      <c r="H5" s="42"/>
      <c r="I5" s="42"/>
    </row>
    <row r="6" spans="1:13" ht="15.75">
      <c r="A6" s="43" t="s">
        <v>3</v>
      </c>
      <c r="B6" s="43"/>
      <c r="C6" s="43"/>
      <c r="D6" s="43"/>
      <c r="E6" s="43"/>
      <c r="F6" s="43"/>
      <c r="G6" s="43"/>
      <c r="H6" s="43"/>
      <c r="I6" s="43"/>
    </row>
    <row r="7" spans="1:13" ht="33" customHeight="1">
      <c r="A7" s="44" t="s">
        <v>4</v>
      </c>
      <c r="B7" s="44"/>
      <c r="C7" s="44"/>
      <c r="D7" s="44"/>
      <c r="E7" s="44"/>
      <c r="F7" s="44"/>
      <c r="G7" s="44"/>
      <c r="H7" s="44"/>
      <c r="I7" s="44"/>
    </row>
    <row r="8" spans="1:13" ht="50.25" customHeight="1">
      <c r="A8" s="44" t="s">
        <v>5</v>
      </c>
      <c r="B8" s="44"/>
      <c r="C8" s="44"/>
      <c r="D8" s="44"/>
      <c r="E8" s="44"/>
      <c r="F8" s="44"/>
      <c r="G8" s="44"/>
      <c r="H8" s="44"/>
      <c r="I8" s="44"/>
    </row>
    <row r="9" spans="1:13" ht="35.25" customHeight="1">
      <c r="B9" s="40"/>
      <c r="C9" s="40"/>
      <c r="D9" s="40"/>
      <c r="E9" s="40"/>
      <c r="F9" s="40"/>
      <c r="G9" s="40"/>
      <c r="H9" s="40"/>
      <c r="I9" s="40"/>
    </row>
    <row r="10" spans="1:13" ht="94.5" customHeight="1">
      <c r="A10" s="19" t="s">
        <v>6</v>
      </c>
      <c r="B10" s="21" t="s">
        <v>7</v>
      </c>
      <c r="C10" s="21" t="s">
        <v>8</v>
      </c>
      <c r="D10" s="22" t="s">
        <v>9</v>
      </c>
      <c r="E10" s="21" t="s">
        <v>10</v>
      </c>
      <c r="F10" s="21" t="s">
        <v>11</v>
      </c>
      <c r="G10" s="21" t="s">
        <v>12</v>
      </c>
      <c r="H10" s="21" t="s">
        <v>13</v>
      </c>
      <c r="I10" s="21" t="s">
        <v>14</v>
      </c>
      <c r="J10" s="21" t="s">
        <v>15</v>
      </c>
      <c r="K10" s="21" t="s">
        <v>16</v>
      </c>
      <c r="L10" s="2"/>
      <c r="M10" s="2"/>
    </row>
    <row r="11" spans="1:13">
      <c r="A11" s="23"/>
      <c r="B11" s="24">
        <v>2</v>
      </c>
      <c r="C11" s="7">
        <v>3</v>
      </c>
      <c r="D11" s="25">
        <v>4</v>
      </c>
      <c r="E11" s="7">
        <v>5</v>
      </c>
      <c r="F11" s="7">
        <v>6</v>
      </c>
      <c r="G11" s="7">
        <v>7</v>
      </c>
      <c r="H11" s="7">
        <v>8</v>
      </c>
      <c r="I11" s="12">
        <v>9</v>
      </c>
      <c r="J11" s="7">
        <v>10</v>
      </c>
      <c r="K11" s="7">
        <v>11</v>
      </c>
    </row>
    <row r="12" spans="1:13" ht="78" customHeight="1">
      <c r="A12" s="18">
        <v>95</v>
      </c>
      <c r="B12" s="31" t="s">
        <v>18</v>
      </c>
      <c r="C12" s="9" t="s">
        <v>17</v>
      </c>
      <c r="D12" s="11">
        <v>1760</v>
      </c>
      <c r="E12" s="26">
        <v>1.23</v>
      </c>
      <c r="F12" s="30">
        <v>0.05</v>
      </c>
      <c r="G12" s="17">
        <f t="shared" ref="G12" si="0">E12*D12</f>
        <v>2164.8000000000002</v>
      </c>
      <c r="H12" s="17">
        <f t="shared" ref="H12" si="1">G12+G12*F12</f>
        <v>2273.04</v>
      </c>
      <c r="I12" s="10" t="s">
        <v>19</v>
      </c>
      <c r="J12" s="12" t="s">
        <v>36</v>
      </c>
      <c r="K12" s="10">
        <v>6130</v>
      </c>
    </row>
    <row r="13" spans="1:13" ht="78.75" customHeight="1">
      <c r="A13" s="18">
        <v>158</v>
      </c>
      <c r="B13" s="32" t="s">
        <v>20</v>
      </c>
      <c r="C13" s="8" t="s">
        <v>17</v>
      </c>
      <c r="D13" s="11">
        <v>5500</v>
      </c>
      <c r="E13" s="26">
        <v>7.1999999999999995E-2</v>
      </c>
      <c r="F13" s="27">
        <v>0</v>
      </c>
      <c r="G13" s="17">
        <f t="shared" ref="G13:G14" si="2">E13*D13</f>
        <v>395.99999999999994</v>
      </c>
      <c r="H13" s="17">
        <f t="shared" ref="H13:H14" si="3">G13+G13*F13</f>
        <v>395.99999999999994</v>
      </c>
      <c r="I13" s="13" t="s">
        <v>21</v>
      </c>
      <c r="J13" s="33" t="s">
        <v>31</v>
      </c>
      <c r="K13" s="33" t="s">
        <v>32</v>
      </c>
    </row>
    <row r="14" spans="1:13" ht="156" customHeight="1">
      <c r="A14" s="18">
        <v>161</v>
      </c>
      <c r="B14" s="32" t="s">
        <v>22</v>
      </c>
      <c r="C14" s="8" t="s">
        <v>17</v>
      </c>
      <c r="D14" s="11">
        <v>1100</v>
      </c>
      <c r="E14" s="26">
        <v>2.5</v>
      </c>
      <c r="F14" s="27">
        <v>0.05</v>
      </c>
      <c r="G14" s="17">
        <f t="shared" si="2"/>
        <v>2750</v>
      </c>
      <c r="H14" s="17">
        <f t="shared" si="3"/>
        <v>2887.5</v>
      </c>
      <c r="I14" s="13" t="s">
        <v>23</v>
      </c>
      <c r="J14" s="33" t="s">
        <v>30</v>
      </c>
      <c r="K14" s="33" t="s">
        <v>33</v>
      </c>
    </row>
    <row r="15" spans="1:13" ht="15.75">
      <c r="A15" s="18">
        <v>166</v>
      </c>
      <c r="B15" s="38" t="s">
        <v>25</v>
      </c>
      <c r="C15" s="38"/>
      <c r="D15" s="38"/>
      <c r="E15" s="38"/>
      <c r="F15" s="38"/>
      <c r="G15" s="38"/>
      <c r="H15" s="38"/>
      <c r="I15" s="38"/>
      <c r="J15" s="38"/>
      <c r="K15" s="38"/>
    </row>
    <row r="16" spans="1:13" ht="106.5" customHeight="1">
      <c r="A16" s="18">
        <v>166.1</v>
      </c>
      <c r="B16" s="28" t="s">
        <v>24</v>
      </c>
      <c r="C16" s="8" t="s">
        <v>17</v>
      </c>
      <c r="D16" s="11">
        <v>275</v>
      </c>
      <c r="E16" s="26">
        <v>2.4</v>
      </c>
      <c r="F16" s="27">
        <v>0.05</v>
      </c>
      <c r="G16" s="17">
        <f t="shared" ref="G16:G17" si="4">E16*D16</f>
        <v>660</v>
      </c>
      <c r="H16" s="17">
        <f t="shared" ref="H16:H17" si="5">G16+G16*F16</f>
        <v>693</v>
      </c>
      <c r="I16" s="13" t="s">
        <v>26</v>
      </c>
      <c r="J16" s="33" t="s">
        <v>30</v>
      </c>
      <c r="K16" s="33" t="s">
        <v>34</v>
      </c>
    </row>
    <row r="17" spans="1:11" ht="106.5" customHeight="1">
      <c r="A17" s="15">
        <v>166.2</v>
      </c>
      <c r="B17" s="28" t="s">
        <v>27</v>
      </c>
      <c r="C17" s="8" t="s">
        <v>17</v>
      </c>
      <c r="D17" s="11">
        <v>440</v>
      </c>
      <c r="E17" s="26">
        <v>0.7</v>
      </c>
      <c r="F17" s="27">
        <v>0.05</v>
      </c>
      <c r="G17" s="17">
        <f t="shared" si="4"/>
        <v>308</v>
      </c>
      <c r="H17" s="17">
        <f t="shared" si="5"/>
        <v>323.39999999999998</v>
      </c>
      <c r="I17" s="13" t="s">
        <v>28</v>
      </c>
      <c r="J17" s="33" t="s">
        <v>30</v>
      </c>
      <c r="K17" s="33" t="s">
        <v>35</v>
      </c>
    </row>
    <row r="18" spans="1:11" ht="15.75">
      <c r="A18" s="18"/>
      <c r="B18" s="29"/>
      <c r="C18" s="14"/>
      <c r="D18" s="14"/>
      <c r="E18" s="34" t="s">
        <v>29</v>
      </c>
      <c r="F18" s="35"/>
      <c r="G18" s="17">
        <f>SUM(G16:G17)</f>
        <v>968</v>
      </c>
      <c r="H18" s="17">
        <f>SUM(H16:H17)</f>
        <v>1016.4</v>
      </c>
      <c r="I18" s="36"/>
      <c r="J18" s="37"/>
      <c r="K18" s="37"/>
    </row>
  </sheetData>
  <mergeCells count="11">
    <mergeCell ref="B2:I2"/>
    <mergeCell ref="B3:I3"/>
    <mergeCell ref="B9:I9"/>
    <mergeCell ref="A4:H4"/>
    <mergeCell ref="A5:I5"/>
    <mergeCell ref="A6:I6"/>
    <mergeCell ref="A7:I7"/>
    <mergeCell ref="A8:I8"/>
    <mergeCell ref="E18:F18"/>
    <mergeCell ref="I18:K18"/>
    <mergeCell ref="B15:K15"/>
  </mergeCells>
  <phoneticPr fontId="8" type="noConversion"/>
  <pageMargins left="0.35416666666666702" right="0.35416666666666702" top="0.98402777777777795" bottom="0.39305555555555599" header="0.51180555555555496" footer="0.196527777777778"/>
  <pageSetup paperSize="9" scale="51" firstPageNumber="0" pageOrder="overThenDown" orientation="landscape" verticalDpi="300" r:id="rId1"/>
  <headerFooter>
    <oddFooter>&amp;R&amp;P</oddFooter>
  </headerFooter>
  <colBreaks count="1" manualBreakCount="1">
    <brk id="1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8" ma:contentTypeDescription="Kurkite naują dokumentą." ma:contentTypeScope="" ma:versionID="36d318289db185920a0951300f7b177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060fc76a65efa5dcbde772b54732e2d0"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9C97AC-4914-4062-A563-C1FBA7D3F6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F8A739-5495-42DA-9F0C-FFFC922A284C}">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3.xml><?xml version="1.0" encoding="utf-8"?>
<ds:datastoreItem xmlns:ds="http://schemas.openxmlformats.org/officeDocument/2006/customXml" ds:itemID="{2FB18F32-203A-4FF7-ABC8-1AEC602252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1-233 pikimo dalys</vt:lpstr>
      <vt:lpstr>'1-233 pikimo dalys'!Excel_BuiltIn_Print_Area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VilmaEkon</dc:creator>
  <cp:keywords/>
  <dc:description/>
  <cp:lastModifiedBy>a.pipiriene@vmkl.lt</cp:lastModifiedBy>
  <cp:revision>9</cp:revision>
  <dcterms:created xsi:type="dcterms:W3CDTF">2016-09-15T08:33:18Z</dcterms:created>
  <dcterms:modified xsi:type="dcterms:W3CDTF">2025-03-19T13:26:39Z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LabbisDVSAttachmentId">
    <vt:lpwstr>dd6f467d-047c-4c8f-850e-f9e6ae9d25a4</vt:lpwstr>
  </property>
  <property fmtid="{D5CDD505-2E9C-101B-9397-08002B2CF9AE}" pid="9" name="ContentTypeId">
    <vt:lpwstr>0x0101008E25670BE377154BAD1C9BBF22B81D14</vt:lpwstr>
  </property>
  <property fmtid="{D5CDD505-2E9C-101B-9397-08002B2CF9AE}" pid="10" name="MediaServiceImageTags">
    <vt:lpwstr/>
  </property>
</Properties>
</file>