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Viešinimui\S1-82_25 Sorimpeksas 15\"/>
    </mc:Choice>
  </mc:AlternateContent>
  <xr:revisionPtr revIDLastSave="0" documentId="13_ncr:1_{F29C6EA5-1453-45EF-9741-69DC7AFBF057}" xr6:coauthVersionLast="47" xr6:coauthVersionMax="47" xr10:uidLastSave="{00000000-0000-0000-0000-000000000000}"/>
  <bookViews>
    <workbookView xWindow="-120" yWindow="-120" windowWidth="29040" windowHeight="15840" tabRatio="500" xr2:uid="{00000000-000D-0000-FFFF-FFFF00000000}"/>
  </bookViews>
  <sheets>
    <sheet name="1-53 pirkimo dalys" sheetId="1" r:id="rId1"/>
  </sheets>
  <definedNames>
    <definedName name="Excel_BuiltIn_Print_Area" localSheetId="0">'1-53 pirkimo dalys'!$J$12:$IV$18</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H17" i="1" s="1"/>
  <c r="G16" i="1"/>
  <c r="H16" i="1" s="1"/>
  <c r="G15" i="1"/>
  <c r="H15" i="1" s="1"/>
  <c r="H18" i="1" l="1"/>
  <c r="G18" i="1"/>
</calcChain>
</file>

<file path=xl/sharedStrings.xml><?xml version="1.0" encoding="utf-8"?>
<sst xmlns="http://schemas.openxmlformats.org/spreadsheetml/2006/main" count="42" uniqueCount="36">
  <si>
    <t xml:space="preserve">                                                                               
</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</si>
  <si>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</si>
  <si>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</si>
  <si>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</si>
  <si>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</si>
  <si>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</si>
  <si>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</si>
  <si>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</si>
  <si>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</si>
  <si>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</si>
  <si>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</si>
  <si>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</si>
  <si>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</si>
  <si>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</si>
  <si>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</si>
  <si>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</si>
  <si>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</si>
  <si>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</si>
  <si>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Endotrachėjiniai vamzdeliai ilgalaikei intubacijai, mažinantys pneumonijų riziką su papildomu sekreto atsiurbimo kanalu</t>
  </si>
  <si>
    <t>77</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</si>
  <si>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</si>
  <si>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165</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</si>
  <si>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</si>
  <si>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Endotrachėjiniai vamzdeliai ilgalaikei intubacijai,mažinantys pneumonijų riziką su papildomu sekreto atsiurbimo kanalu</t>
  </si>
  <si>
    <t>88</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</si>
  <si>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t>
  </si>
  <si>
    <t>PLASTIKINIAI MEDICININIAI GAMINIAI II</t>
  </si>
  <si>
    <t>15.1.</t>
  </si>
  <si>
    <t>15.2.</t>
  </si>
  <si>
    <t>15.3.</t>
  </si>
  <si>
    <t>15 dalis iš viso, Eur:</t>
  </si>
  <si>
    <t>Maksimali perkančiajai organizacijai priimtina pirkimo dalies kaina Eur įskaitant visus mokesčius. Pasiūlymas, kuriame nurodyta kaina yra didesnė, bus atmestas kaip neatitinkantis pirkimo dokumentuose nustatytų reikalavimų.</t>
  </si>
  <si>
    <t xml:space="preserve">Medronic/Covidien  JAV. </t>
  </si>
  <si>
    <r>
      <t>Endotrachėjinis vamzdelis su subglotiniu atsiurbimu Evac, 7.5mm,  Prekės kodas18875.</t>
    </r>
    <r>
      <rPr>
        <i/>
        <sz val="10"/>
        <rFont val="Times New Roman"/>
        <family val="1"/>
      </rPr>
      <t xml:space="preserve"> EVAC_brošiūra1 - 6-7 psl., EVAC_nuotrauka - 1 psl., EVAC_brošiūra 2 - 2 psl. Konfidencialu. EVAC_instrukcija - 3 psl.</t>
    </r>
  </si>
  <si>
    <r>
      <t xml:space="preserve">Endotrachėjinis vamzdelis su subglotiniu atsiurbimu Evac, 8.0mm,  Prekės kodas 18880. </t>
    </r>
    <r>
      <rPr>
        <i/>
        <sz val="10"/>
        <rFont val="Times New Roman"/>
        <family val="1"/>
      </rPr>
      <t>EVAC_brošiūra1 - 6-7 psl., EVAC_nuotrauka - 1 psl., EVAC_brošiūra 2 - 2 psl. Konfidencialu. EVAC_instrukcija - 3 psl.</t>
    </r>
  </si>
  <si>
    <r>
      <t xml:space="preserve">Endotrachėjinis vamzdelis su subglotiniu atsiurbimu Evac, 8.5mm,  Prekės kodas 18885. </t>
    </r>
    <r>
      <rPr>
        <i/>
        <sz val="10"/>
        <rFont val="Times New Roman"/>
        <family val="1"/>
        <charset val="186"/>
      </rPr>
      <t>EVAC_brošiūra1 - 6-7 psl., EVAC_nuotrauka - 1 psl., EVAC_brošiūra 2 - 2 psl.</t>
    </r>
    <r>
      <rPr>
        <sz val="10"/>
        <rFont val="Times New Roman"/>
        <family val="1"/>
        <charset val="186"/>
      </rPr>
      <t xml:space="preserve"> Konfidencialu. EVAC_instrukcija - 3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</si>
</sst>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4">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
      <i/>
      <sz val="10"/>
      <name val="Times New Roman"/>
      <family val="1"/>
    </font>
    <font>
      <i/>
      <sz val="10"/>
      <name val="Times New Roman"/>
      <family val="1"/>
      <charset val="186"/>
    </font>
    <font>
      <sz val="10"/>
      <name val="Times New Roman"/>
      <family val="1"/>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xf numFmtId="165" fontId="20" fillId="0" borderId="0"/>
  </cellStyleXfs>
  <cellXfs count="51">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1" fillId="0" borderId="1" xfId="0" applyNumberFormat="1" applyFont="1" applyBorder="1" applyAlignment="1">
      <alignment vertical="center" wrapText="1"/>
    </xf>
    <xf numFmtId="49" fontId="1" fillId="0" borderId="1" xfId="0" applyNumberFormat="1" applyFont="1" applyBorder="1" applyAlignment="1">
      <alignment vertical="top" wrapText="1"/>
    </xf>
    <xf numFmtId="49" fontId="3" fillId="0" borderId="1" xfId="0" applyNumberFormat="1" applyFont="1" applyBorder="1" applyAlignment="1">
      <alignment horizontal="left" vertical="center" wrapText="1"/>
    </xf>
    <xf numFmtId="49" fontId="2" fillId="0" borderId="1" xfId="0" applyNumberFormat="1" applyFont="1" applyBorder="1" applyAlignment="1">
      <alignment horizontal="center" vertical="top" wrapText="1"/>
    </xf>
    <xf numFmtId="49" fontId="1" fillId="0" borderId="1" xfId="0" applyNumberFormat="1" applyFont="1" applyBorder="1" applyAlignment="1">
      <alignment horizontal="right" vertical="top"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left"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top"/>
    </xf>
    <xf numFmtId="0" fontId="3" fillId="0" borderId="3" xfId="0" applyFont="1" applyBorder="1" applyAlignment="1">
      <alignment horizontal="left" vertical="top" wrapText="1"/>
    </xf>
    <xf numFmtId="0" fontId="3" fillId="0" borderId="4" xfId="0" applyFont="1" applyBorder="1" applyAlignment="1">
      <alignment vertical="top"/>
    </xf>
    <xf numFmtId="0" fontId="3" fillId="0" borderId="4" xfId="0" applyFont="1" applyBorder="1" applyAlignment="1">
      <alignment horizontal="center" vertical="center"/>
    </xf>
    <xf numFmtId="0" fontId="15" fillId="0" borderId="4" xfId="0" applyFont="1" applyBorder="1" applyAlignment="1">
      <alignment horizontal="center" vertical="top" wrapText="1"/>
    </xf>
    <xf numFmtId="2" fontId="14" fillId="3" borderId="4" xfId="14" applyNumberFormat="1" applyFont="1" applyFill="1" applyBorder="1" applyAlignment="1">
      <alignment horizontal="center" vertical="center" wrapText="1"/>
    </xf>
    <xf numFmtId="49" fontId="3" fillId="0" borderId="0" xfId="0" applyNumberFormat="1" applyFont="1" applyAlignment="1">
      <alignment vertical="top"/>
    </xf>
    <xf numFmtId="0" fontId="23" fillId="0" borderId="5" xfId="0" applyFont="1" applyBorder="1" applyAlignment="1">
      <alignment horizontal="left" vertical="top" wrapText="1"/>
    </xf>
    <xf numFmtId="0" fontId="14" fillId="0" borderId="0" xfId="0" applyFont="1" applyAlignment="1">
      <alignment horizontal="center"/>
    </xf>
    <xf numFmtId="49" fontId="1" fillId="0" borderId="3" xfId="0" applyNumberFormat="1" applyFont="1" applyBorder="1" applyAlignment="1">
      <alignment horizontal="right" vertical="top" wrapText="1"/>
    </xf>
    <xf numFmtId="49" fontId="1" fillId="0" borderId="2" xfId="0" applyNumberFormat="1" applyFont="1" applyBorder="1" applyAlignment="1">
      <alignment horizontal="right"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top" wrapText="1"/>
    </xf>
    <xf numFmtId="49" fontId="1" fillId="0" borderId="3" xfId="0" applyNumberFormat="1" applyFont="1" applyBorder="1" applyAlignment="1">
      <alignment horizontal="left" vertical="top" wrapText="1"/>
    </xf>
    <xf numFmtId="49" fontId="1" fillId="0" borderId="2" xfId="0" applyNumberFormat="1" applyFont="1" applyBorder="1" applyAlignment="1">
      <alignment horizontal="left"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8"/>
  <sheetViews>
    <sheetView showGridLines="0" tabSelected="1" topLeftCell="A12" zoomScale="85" zoomScaleNormal="85" zoomScaleSheetLayoutView="55" workbookViewId="0">
      <pane ySplit="1" topLeftCell="A13" activePane="bottomLeft" state="frozen"/>
      <selection activeCell="A12" sqref="A12"/>
      <selection pane="bottomLeft" activeCell="F46" sqref="F46"/>
    </sheetView>
  </sheetViews>
  <sheetFormatPr defaultColWidth="9.140625" defaultRowHeight="12.75"/>
  <cols>
    <col min="1" max="1" width="12.140625" style="5" customWidth="1"/>
    <col min="2" max="2" width="27.28515625" style="11"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5" ht="6" customHeight="1">
      <c r="I1" s="6" t="s">
        <v>0</v>
      </c>
    </row>
    <row r="2" spans="1:15" ht="9" customHeight="1">
      <c r="I2" s="14"/>
    </row>
    <row r="3" spans="1:15" ht="15.75">
      <c r="B3" s="39" t="s">
        <v>26</v>
      </c>
      <c r="C3" s="39"/>
      <c r="D3" s="39"/>
      <c r="E3" s="39"/>
      <c r="F3" s="39"/>
      <c r="G3" s="39"/>
      <c r="H3" s="39"/>
      <c r="I3" s="39"/>
    </row>
    <row r="4" spans="1:15" ht="15.75">
      <c r="B4" s="46" t="s">
        <v>1</v>
      </c>
      <c r="C4" s="46"/>
      <c r="D4" s="46"/>
      <c r="E4" s="46"/>
      <c r="F4" s="46"/>
      <c r="G4" s="46"/>
      <c r="H4" s="46"/>
      <c r="I4" s="46"/>
    </row>
    <row r="5" spans="1:15" ht="15.75">
      <c r="A5" s="42" t="s">
        <v>2</v>
      </c>
      <c r="B5" s="42"/>
      <c r="C5" s="42"/>
      <c r="D5" s="42"/>
      <c r="E5" s="42"/>
      <c r="F5" s="42"/>
      <c r="G5" s="42"/>
      <c r="H5" s="42"/>
    </row>
    <row r="6" spans="1:15">
      <c r="A6" s="43"/>
      <c r="B6" s="43"/>
      <c r="C6" s="43"/>
      <c r="D6" s="43"/>
      <c r="E6" s="43"/>
      <c r="F6" s="43"/>
      <c r="G6" s="43"/>
      <c r="H6" s="43"/>
      <c r="I6" s="43"/>
    </row>
    <row r="7" spans="1:15" ht="48" customHeight="1">
      <c r="A7" s="44" t="s">
        <v>3</v>
      </c>
      <c r="B7" s="44"/>
      <c r="C7" s="44"/>
      <c r="D7" s="44"/>
      <c r="E7" s="44"/>
      <c r="F7" s="44"/>
      <c r="G7" s="44"/>
      <c r="H7" s="44"/>
      <c r="I7" s="44"/>
    </row>
    <row r="8" spans="1:15" ht="49.5" customHeight="1">
      <c r="A8" s="45" t="s">
        <v>4</v>
      </c>
      <c r="B8" s="45"/>
      <c r="C8" s="45"/>
      <c r="D8" s="45"/>
      <c r="E8" s="45"/>
      <c r="F8" s="45"/>
      <c r="G8" s="45"/>
      <c r="H8" s="45"/>
      <c r="I8" s="45"/>
    </row>
    <row r="9" spans="1:15" ht="92.25" customHeight="1">
      <c r="A9" s="45" t="s">
        <v>5</v>
      </c>
      <c r="B9" s="45"/>
      <c r="C9" s="45"/>
      <c r="D9" s="45"/>
      <c r="E9" s="45"/>
      <c r="F9" s="45"/>
      <c r="G9" s="45"/>
      <c r="H9" s="45"/>
      <c r="I9" s="45"/>
    </row>
    <row r="10" spans="1:15" ht="9.75" hidden="1" customHeight="1">
      <c r="A10" s="29"/>
      <c r="B10" s="29"/>
      <c r="C10" s="29"/>
      <c r="D10" s="29"/>
      <c r="E10" s="29"/>
      <c r="F10" s="29"/>
      <c r="G10" s="29"/>
      <c r="H10" s="29"/>
      <c r="I10" s="29"/>
    </row>
    <row r="11" spans="1:15" ht="30.75" hidden="1" customHeight="1">
      <c r="B11" s="46"/>
      <c r="C11" s="46"/>
      <c r="D11" s="46"/>
      <c r="E11" s="46"/>
      <c r="F11" s="46"/>
      <c r="G11" s="46"/>
      <c r="H11" s="46"/>
      <c r="I11" s="46"/>
    </row>
    <row r="12" spans="1:15" ht="108.75" customHeight="1">
      <c r="A12" s="13" t="s">
        <v>6</v>
      </c>
      <c r="B12" s="15" t="s">
        <v>7</v>
      </c>
      <c r="C12" s="15" t="s">
        <v>8</v>
      </c>
      <c r="D12" s="16" t="s">
        <v>9</v>
      </c>
      <c r="E12" s="15" t="s">
        <v>10</v>
      </c>
      <c r="F12" s="15" t="s">
        <v>11</v>
      </c>
      <c r="G12" s="15" t="s">
        <v>12</v>
      </c>
      <c r="H12" s="15" t="s">
        <v>13</v>
      </c>
      <c r="I12" s="15" t="s">
        <v>14</v>
      </c>
      <c r="J12" s="15" t="s">
        <v>15</v>
      </c>
      <c r="K12" s="30" t="s">
        <v>16</v>
      </c>
      <c r="L12" s="35" t="s">
        <v>31</v>
      </c>
      <c r="M12" s="2"/>
    </row>
    <row r="13" spans="1:15">
      <c r="A13" s="17"/>
      <c r="B13" s="18">
        <v>2</v>
      </c>
      <c r="C13" s="7">
        <v>3</v>
      </c>
      <c r="D13" s="19">
        <v>4</v>
      </c>
      <c r="E13" s="7">
        <v>5</v>
      </c>
      <c r="F13" s="7">
        <v>6</v>
      </c>
      <c r="G13" s="7">
        <v>7</v>
      </c>
      <c r="H13" s="7">
        <v>8</v>
      </c>
      <c r="I13" s="9">
        <v>9</v>
      </c>
      <c r="J13" s="7">
        <v>10</v>
      </c>
      <c r="K13" s="31">
        <v>11</v>
      </c>
      <c r="L13" s="34">
        <v>12</v>
      </c>
    </row>
    <row r="14" spans="1:15" ht="15.75">
      <c r="A14" s="27">
        <v>15</v>
      </c>
      <c r="B14" s="47" t="s">
        <v>18</v>
      </c>
      <c r="C14" s="48"/>
      <c r="D14" s="48"/>
      <c r="E14" s="48"/>
      <c r="F14" s="48"/>
      <c r="G14" s="48"/>
      <c r="H14" s="48"/>
      <c r="I14" s="48"/>
      <c r="J14" s="48"/>
      <c r="K14" s="48"/>
      <c r="L14" s="33"/>
    </row>
    <row r="15" spans="1:15" ht="408">
      <c r="A15" s="27" t="s">
        <v>27</v>
      </c>
      <c r="B15" s="24" t="s">
        <v>18</v>
      </c>
      <c r="C15" s="8" t="s">
        <v>17</v>
      </c>
      <c r="D15" s="25" t="s">
        <v>19</v>
      </c>
      <c r="E15" s="20">
        <v>13.5</v>
      </c>
      <c r="F15" s="21">
        <v>0.05</v>
      </c>
      <c r="G15" s="12">
        <f t="shared" ref="G15:G17" si="0">D15*E15</f>
        <v>1039.5</v>
      </c>
      <c r="H15" s="12">
        <f t="shared" ref="H15:H17" si="1">G15+G15*F15</f>
        <v>1091.4749999999999</v>
      </c>
      <c r="I15" s="10" t="s">
        <v>20</v>
      </c>
      <c r="J15" s="9" t="s">
        <v>32</v>
      </c>
      <c r="K15" s="38" t="s">
        <v>33</v>
      </c>
      <c r="L15" s="33"/>
      <c r="N15" s="37"/>
      <c r="O15" s="37"/>
    </row>
    <row r="16" spans="1:15" ht="408">
      <c r="A16" s="28" t="s">
        <v>28</v>
      </c>
      <c r="B16" s="24" t="s">
        <v>18</v>
      </c>
      <c r="C16" s="8" t="s">
        <v>17</v>
      </c>
      <c r="D16" s="25" t="s">
        <v>21</v>
      </c>
      <c r="E16" s="20">
        <v>13.5</v>
      </c>
      <c r="F16" s="21">
        <v>0.05</v>
      </c>
      <c r="G16" s="12">
        <f t="shared" si="0"/>
        <v>2227.5</v>
      </c>
      <c r="H16" s="12">
        <f t="shared" si="1"/>
        <v>2338.875</v>
      </c>
      <c r="I16" s="10" t="s">
        <v>22</v>
      </c>
      <c r="J16" s="9" t="s">
        <v>32</v>
      </c>
      <c r="K16" s="38" t="s">
        <v>34</v>
      </c>
      <c r="L16" s="33"/>
      <c r="N16" s="37"/>
      <c r="O16" s="37"/>
    </row>
    <row r="17" spans="1:15" ht="408">
      <c r="A17" s="27" t="s">
        <v>29</v>
      </c>
      <c r="B17" s="24" t="s">
        <v>23</v>
      </c>
      <c r="C17" s="26" t="s">
        <v>17</v>
      </c>
      <c r="D17" s="25" t="s">
        <v>24</v>
      </c>
      <c r="E17" s="20">
        <v>14.2</v>
      </c>
      <c r="F17" s="21">
        <v>0.05</v>
      </c>
      <c r="G17" s="12">
        <f t="shared" si="0"/>
        <v>1249.5999999999999</v>
      </c>
      <c r="H17" s="12">
        <f t="shared" si="1"/>
        <v>1312.08</v>
      </c>
      <c r="I17" s="10" t="s">
        <v>25</v>
      </c>
      <c r="J17" s="9" t="s">
        <v>32</v>
      </c>
      <c r="K17" s="32" t="s">
        <v>35</v>
      </c>
      <c r="L17" s="33"/>
      <c r="N17" s="37"/>
      <c r="O17" s="37"/>
    </row>
    <row r="18" spans="1:15" ht="15.75">
      <c r="A18" s="27"/>
      <c r="B18" s="22"/>
      <c r="C18" s="23"/>
      <c r="D18" s="23"/>
      <c r="E18" s="40" t="s">
        <v>30</v>
      </c>
      <c r="F18" s="41"/>
      <c r="G18" s="12">
        <f>SUM(G15:G17)</f>
        <v>4516.6000000000004</v>
      </c>
      <c r="H18" s="12">
        <f>SUM(H15:H17)</f>
        <v>4742.43</v>
      </c>
      <c r="I18" s="49"/>
      <c r="J18" s="50"/>
      <c r="K18" s="50"/>
      <c r="L18" s="36">
        <v>5500</v>
      </c>
      <c r="N18" s="37"/>
    </row>
  </sheetData>
  <mergeCells count="11">
    <mergeCell ref="B14:K14"/>
    <mergeCell ref="I18:K18"/>
    <mergeCell ref="B3:I3"/>
    <mergeCell ref="E18:F18"/>
    <mergeCell ref="A5:H5"/>
    <mergeCell ref="A6:I6"/>
    <mergeCell ref="A7:I7"/>
    <mergeCell ref="A8:I8"/>
    <mergeCell ref="A9:I9"/>
    <mergeCell ref="B4:I4"/>
    <mergeCell ref="B11:I11"/>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rowBreaks count="1" manualBreakCount="1">
    <brk id="16" max="16383" man="1"/>
  </rowBreaks>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2025-03-27T13:16:51Z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