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Viesieji2\Desktop\Agnė 2022\+Plastikinių med gaminių pirkimas (DAIVOS)\Sutartys ir pasiūlymai viešinimui\B.Braun 5 PD\"/>
    </mc:Choice>
  </mc:AlternateContent>
  <xr:revisionPtr revIDLastSave="0" documentId="8_{936A95F1-C4B8-477C-8F1F-B72EA88DDB77}" xr6:coauthVersionLast="47" xr6:coauthVersionMax="47" xr10:uidLastSave="{00000000-0000-0000-0000-000000000000}"/>
  <bookViews>
    <workbookView xWindow="-108" yWindow="-108" windowWidth="23256" windowHeight="12576" tabRatio="497" xr2:uid="{00000000-000D-0000-FFFF-FFFF00000000}"/>
  </bookViews>
  <sheets>
    <sheet name="1-16 pikimo dalys" sheetId="1" r:id="rId1"/>
  </sheets>
  <definedNames>
    <definedName name="Excel_BuiltIn_Print_Area" localSheetId="0">'1-16 pikimo dalys'!$K$5:$IW$16</definedName>
    <definedName name="Excel_BuiltIn_Print_Area_1_1">#REF!</definedName>
    <definedName name="_xlnm.Print_Area" localSheetId="0">'1-16 pikimo dalys'!$A$1:$M$16</definedName>
    <definedName name="TABLE_1">#REF!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H13" i="1"/>
  <c r="I13" i="1"/>
  <c r="F14" i="1"/>
  <c r="H14" i="1"/>
  <c r="I14" i="1"/>
  <c r="F15" i="1"/>
  <c r="H15" i="1"/>
  <c r="I15" i="1"/>
  <c r="I12" i="1"/>
  <c r="I16" i="1" s="1"/>
  <c r="H12" i="1"/>
  <c r="H16" i="1" s="1"/>
  <c r="F12" i="1"/>
</calcChain>
</file>

<file path=xl/sharedStrings.xml><?xml version="1.0" encoding="utf-8"?>
<sst xmlns="http://schemas.openxmlformats.org/spreadsheetml/2006/main" count="52" uniqueCount="46">
  <si>
    <t>Prekės pavadinimas</t>
  </si>
  <si>
    <t>Mato vienetas</t>
  </si>
  <si>
    <t>Prekių specifikacijos reikalavimai</t>
  </si>
  <si>
    <t>vnt.</t>
  </si>
  <si>
    <t>PVM tarifas, proc.</t>
  </si>
  <si>
    <t xml:space="preserve">                                                                               
</t>
  </si>
  <si>
    <t xml:space="preserve">Plastikinių medicininių gaminių         </t>
  </si>
  <si>
    <t xml:space="preserve">pirkimo atviro konkurso </t>
  </si>
  <si>
    <t xml:space="preserve">(tarptautinis pirkimas) sąlygų </t>
  </si>
  <si>
    <t>2-jų dalių švirkštai padidintos rizikos skyriams:</t>
  </si>
  <si>
    <t>Plastikinių medicininių gaminių techninė specifikacija</t>
  </si>
  <si>
    <t>Priedas Nr. 2</t>
  </si>
  <si>
    <t>Orientacinis kiekis (poreikis)</t>
  </si>
  <si>
    <t>Vieneto kaina Eur be PVM</t>
  </si>
  <si>
    <t>Vieneto kaina Eur su PVM</t>
  </si>
  <si>
    <t>5-6 ml tipas eccentric-Luer Slip, su adata 0,7 x 30 mm.</t>
  </si>
  <si>
    <t xml:space="preserve">2-3 ml koncentrinio tipo Luer-Slip, su adata 0,6 x 30 mm. </t>
  </si>
  <si>
    <t>10-12ml tipas eccentric-Luer Slip, su adata 0,8 x 40 mm.</t>
  </si>
  <si>
    <t>20-24ml tipas eccentric-Luer Slip,  su adata 0,8 x 40 mm.</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</si>
  <si>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6. Šalia švirkšto turi būti atitinkamo dydžio hipoderminė adata, adatos ilgis negali skirtis daugiau kaip 0,5 mm.
7. Naudingas švirkšo tūris ne mažiau kaip 3,5 ml.</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</si>
  <si>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6. Šalia švirkšto turi būti atitinkamo dydžio hipoderminė adata, adatos ilgis negali skirtis daugiau kaip 0,5 mm.
7. Naudingas švirkšo tūris ne mažiau kai 6 ml.</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</si>
  <si>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6. Šalia švirkšto turi būti atitinkamo dydžio hipoderminė adata, adatos ilgis negali skirtis daugiau kaip 0,5 mm.
7. Naudingas švirkšo tūris ne mažiau kaip 13 ml.</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</si>
  <si>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6. Šalia švirkšto turi būti atitinkamo dydžio hipoderminė adata, adatos ilgis negali skirtis daugiau kaip 0,5 mm.
7. Naudingas švirkšo tūris ne mažiau kaip 25 ml.</t>
  </si>
  <si>
    <t>5</t>
  </si>
  <si>
    <t>5.1</t>
  </si>
  <si>
    <t>5.2</t>
  </si>
  <si>
    <t>5.3</t>
  </si>
  <si>
    <t>5.4</t>
  </si>
  <si>
    <t>Viso 5 dalis</t>
  </si>
  <si>
    <t>Pirkimo dalies Nr.</t>
  </si>
  <si>
    <t>Gamintojas</t>
  </si>
  <si>
    <t>Siūlomų parametrų atitikimas reikalaujamiems techninėje specifikacijoje (Tiekėjas išvardina siūlomus parametus pagal reikalaujamus techninės specifikacijos parametrus kiekvienam punktui)</t>
  </si>
  <si>
    <t>Nodomas numeris  teikiamuose dokumentuose, kataloguose</t>
  </si>
  <si>
    <t>PASTABOS:
1.Tiekėjas kartu su pasiūlymu privalo pateikti dokumentus: išsamius siūlomos prekės techninių charakteristikų aprašymus: originalius prekių katalogus, ar jų dalis ar kitus lygiaverčius dokumentus, kuriuose aprašoma siūloma prekė, įrodančius, kad siūloma prekė atitinka visus specifikacijos reikalavimus. Atkreipiame dėmesį, kad pasibaigus pasiūlymų pateikimo terminui dokumentai susiję su pirkimo objektu negali būti papildomi naujais dokumentais, todėl jei iš kartu su pasiūlymu pateiktų dokumentų pirkimo komisija negalės įsitikinti, kad siūloma prekė atitinka techninėje specifikacijoje nustatytus reikalavimus, toks pasiūlymas bus atmetamas.
2. Orentacinio kiekio (poreikio) kaina pateikiama dviejų skaitmenų po kablekio tiklumu.
3. Lentelės xls formatas  - priemonė skaičiavimams atlikti.</t>
  </si>
  <si>
    <t xml:space="preserve">
1.Tiekėjas kartu su pasiūlymu privalo pateikti dokumentus: išsamius siūlomos prekės techninių charakteristikų aprašymus: originalius prekių katalogus, ar jų dalis ar kitus lygiaverčius dokumentus, kuriuose aprašoma siūloma prekė, įrodančius, kad siūloma prekė atitinka visus specifikacijos reikalavimus. Atkreipiame dėmesį, kad pasibaigus pasiūlymų pateikimo terminui dokumentai susiję su pirkimo objektu negali būti papildomi naujais dokumentais, todėl jei iš kartu su pasiūlymu pateiktų dokumentų pirkimo komisija negalės įsitikinti, kad siūloma prekė atitinka techninėje specifikacijoje nustatytus reikalavimus, toks pasiūlymas bus atmetamas.
2. Orentacinio kiekio (poreikio) kaina pateikiama dviejų skaitmenų po kablekio tiklumu.
3. Lentelės xls formatas  - priemonė skaičiavimams atlikti.
1.Tiekėjas kartu su pasiūlymu privalo pateikti dokumentus: išsamius siūlomos prekės techninių charakteristikų aprašymus: originalius prekių katalogus, ar jų dalis ar kitus lygiaverčius dokumentus, kuriuose aprašoma siūloma prekė, įrodančius, kad siūloma prekė atitinka visus specifikacijos reikalavimus. Atkreipiame dėmesį, kad pasibaigus pasiūlymų pateikimo terminui dokumentai susiję su pirkimo objektu negali būti papildomi naujais dokumentais, todėl jei iš kartu su pasiūlymu pateiktų dokumentų pirkimo komisija negalės įsitikinti, kad siūloma prekė atitinka techninėje specifikacijoje nustatytus reikalavimus, toks pasiūlymas bus atmetamas.
2. Orentacinio kiekio (poreikio) kaina pateikiama dviejų skaitmenų po kablekio tiklumu.
3. Lentelės xls formatas  - priemonė skaičiavimams atlikti.</t>
  </si>
  <si>
    <t>Orientacinio kiekio (poreikio) kaina Eur be PVM</t>
  </si>
  <si>
    <t>Orientacinio kiekio (poreikio) kaina Eur su PVM</t>
  </si>
  <si>
    <t>B.Braun Melsungen AG</t>
  </si>
  <si>
    <t>4645022V</t>
  </si>
  <si>
    <t>4645057V</t>
  </si>
  <si>
    <t>4645103V</t>
  </si>
  <si>
    <t>4645200V</t>
  </si>
  <si>
    <t>1. Vienkartinis, sterilus, švirkštas be latekso yra ženklinimas ant pakuotės.
2. Be PVC, nesuteptas silikonu - žiūrėti brošiūroje.
3. Dviejų dalių, hermetiškas. Jungtis  „Luer Slip" tipo.
4. Korpusas skaidrus, su gerai įskaitoma gradacija.
5. Švirkšto korpusas, turi 2 žiedus, apsaugančius nuo stūmoklio ištraukimo.
6. Šalia švirkšto yra atitinkamo dydžio hipoderminė adata, adatos ilgiai nesiskiria.
7. Naudingas švirkšo tūris 3,5 ml.</t>
  </si>
  <si>
    <t>1. Vienkartinis, sterilus, švirkštas be latekso yra ženklinimas ant pakuotės.
2. Be PVC, nesuteptas silikonu - žiūrėti brošiūroje.
3. Dviejų dalių, hermetiškas. Jungtis  „Luer Slip" tipo.
4. Korpusas skaidrus, su gerai įskaitoma gradacija.
5. Švirkšto korpusas, turi 2 žiedus, apsaugančius nuo stūmoklio ištraukimo.
6. Šalia švirkšto yra atitinkamo dydžio hipoderminė adata, adatos ilgiai nesiskiria.
7. Naudingas švirkšo tūris 6 ml.</t>
  </si>
  <si>
    <t>1. Vienkartinis, sterilus, švirkštas be latekso yra ženklinimas ant pakuotės.
2. Be PVC, nesuteptas silikonu - žiūrėti brošiūroje.
3. Dviejų dalių, hermetiškas. Jungtis  „Luer Slip" tipo.
4. Korpusas skaidrus, su gerai įskaitoma gradacija.
5. Švirkšto korpusas, turi 2 žiedus, apsaugančius nuo stūmoklio ištraukimo.
6. Šalia švirkšto yra atitinkamo dydžio hipoderminė adata, adatos ilgiai nesiskiria.
7. Naudingas švirkšo tūris 13 ml.</t>
  </si>
  <si>
    <t>1. Vienkartinis, sterilus, švirkštas be latekso yra ženklinimas ant pakuotės.
2. Be PVC, nesuteptas silikonu - žiūrėti brošiūroje.
3. Dviejų dalių, hermetiškas. Jungtis  „Luer Slip" tipo.
4. Korpusas skaidrus, su gerai įskaitoma gradacija.
5. Švirkšto korpusas, turi 2 žiedus, apsaugančius nuo stūmoklio ištraukimo.
6. Šalia švirkšto yra atitinkamo dydžio hipoderminė adata, adatos ilgiai nesiskiria.
7. Naudingas švirkšo tūris 25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</si>
</sst>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x14ac:knownFonts="1">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b/>
      <u/>
      <sz val="1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FFFFF"/>
        <bgColor rgb="FFFFFFCC"/>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s>
  <cellStyleXfs count="13">
    <xf numFmtId="0" fontId="0" fillId="0" borderId="0"/>
    <xf numFmtId="0" fontId="6" fillId="0" borderId="0"/>
    <xf numFmtId="0" fontId="7" fillId="0" borderId="0">
      <alignment horizontal="center"/>
    </xf>
    <xf numFmtId="0" fontId="7" fillId="0" borderId="0">
      <alignment horizontal="center" textRotation="90"/>
    </xf>
    <xf numFmtId="0" fontId="8" fillId="0" borderId="0"/>
    <xf numFmtId="0" fontId="8" fillId="0" borderId="0"/>
    <xf numFmtId="0" fontId="10" fillId="0" borderId="0"/>
    <xf numFmtId="0" fontId="11" fillId="0" borderId="0">
      <alignment horizontal="center" textRotation="90"/>
    </xf>
    <xf numFmtId="0" fontId="11" fillId="0" borderId="0">
      <alignment horizontal="center"/>
    </xf>
    <xf numFmtId="0" fontId="12" fillId="0" borderId="0"/>
    <xf numFmtId="0" fontId="12" fillId="0" borderId="0"/>
    <xf numFmtId="0" fontId="13" fillId="0" borderId="0"/>
    <xf numFmtId="0" fontId="14" fillId="0" borderId="0"/>
  </cellStyleXfs>
  <cellXfs count="45">
    <xf numFmtId="0" fontId="0" fillId="0" borderId="0" xfId="0"/>
    <xf numFmtId="0" fontId="1" fillId="0" borderId="0" xfId="0" applyFont="1" applyAlignment="1">
      <alignment horizontal="left" vertical="top"/>
    </xf>
    <xf numFmtId="1" fontId="2" fillId="0" borderId="0" xfId="0" applyNumberFormat="1" applyFont="1" applyAlignment="1">
      <alignment horizontal="left" vertical="top"/>
    </xf>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0" fontId="3" fillId="0" borderId="0" xfId="0" applyFont="1" applyAlignment="1">
      <alignment horizontal="left" vertical="top"/>
    </xf>
    <xf numFmtId="1" fontId="2" fillId="0" borderId="0" xfId="0" applyNumberFormat="1" applyFont="1" applyAlignment="1">
      <alignment vertical="top"/>
    </xf>
    <xf numFmtId="0" fontId="3" fillId="0" borderId="0" xfId="0" applyFont="1"/>
    <xf numFmtId="0" fontId="3" fillId="0" borderId="1" xfId="0" applyFont="1" applyBorder="1" applyAlignment="1">
      <alignment horizontal="left" vertical="top" wrapText="1"/>
    </xf>
    <xf numFmtId="0" fontId="3" fillId="0" borderId="0" xfId="0" applyFont="1" applyAlignment="1">
      <alignment vertical="top" wrapText="1"/>
    </xf>
    <xf numFmtId="2" fontId="3" fillId="0" borderId="1" xfId="0" applyNumberFormat="1" applyFont="1" applyBorder="1" applyAlignment="1">
      <alignment horizontal="center" vertical="top"/>
    </xf>
    <xf numFmtId="2" fontId="1" fillId="0" borderId="1" xfId="0" applyNumberFormat="1" applyFont="1" applyBorder="1" applyAlignment="1">
      <alignment vertical="top" wrapText="1"/>
    </xf>
    <xf numFmtId="1" fontId="1" fillId="0" borderId="1" xfId="0" applyNumberFormat="1" applyFont="1" applyBorder="1" applyAlignment="1">
      <alignment horizontal="center" vertical="top"/>
    </xf>
    <xf numFmtId="0" fontId="3" fillId="0" borderId="1" xfId="0" applyFont="1" applyBorder="1" applyAlignment="1">
      <alignment horizontal="left" vertical="top" wrapText="1" shrinkToFit="1"/>
    </xf>
    <xf numFmtId="0" fontId="1" fillId="0" borderId="5" xfId="0" applyFont="1" applyBorder="1" applyAlignment="1">
      <alignment horizontal="center" vertical="top"/>
    </xf>
    <xf numFmtId="0" fontId="1" fillId="0" borderId="1" xfId="0" applyFont="1" applyBorder="1" applyAlignment="1">
      <alignment horizontal="center" vertical="top"/>
    </xf>
    <xf numFmtId="0" fontId="1" fillId="0" borderId="7" xfId="0" applyFont="1" applyBorder="1" applyAlignment="1">
      <alignment horizontal="center" vertical="top" wrapText="1"/>
    </xf>
    <xf numFmtId="0" fontId="3" fillId="0" borderId="7" xfId="0" applyFont="1" applyBorder="1" applyAlignment="1">
      <alignment horizontal="center" vertical="top"/>
    </xf>
    <xf numFmtId="0" fontId="3" fillId="0" borderId="7" xfId="0" applyFont="1" applyBorder="1" applyAlignment="1">
      <alignment vertical="top"/>
    </xf>
    <xf numFmtId="49" fontId="3" fillId="0" borderId="3" xfId="0" applyNumberFormat="1" applyFont="1" applyBorder="1" applyAlignment="1">
      <alignment horizontal="center" vertical="top"/>
    </xf>
    <xf numFmtId="1" fontId="2" fillId="0" borderId="7" xfId="0" applyNumberFormat="1" applyFont="1" applyBorder="1" applyAlignment="1">
      <alignment horizontal="center" vertical="top" wrapText="1"/>
    </xf>
    <xf numFmtId="0" fontId="5" fillId="2" borderId="7" xfId="0" applyFont="1" applyFill="1" applyBorder="1" applyAlignment="1">
      <alignment horizontal="left" vertical="top" wrapText="1"/>
    </xf>
    <xf numFmtId="0" fontId="3" fillId="2" borderId="7" xfId="0" applyFont="1" applyFill="1" applyBorder="1" applyAlignment="1">
      <alignment vertical="top"/>
    </xf>
    <xf numFmtId="0" fontId="1" fillId="3" borderId="7" xfId="0" applyFont="1" applyFill="1" applyBorder="1" applyAlignment="1">
      <alignment horizontal="center" vertical="top" wrapText="1"/>
    </xf>
    <xf numFmtId="1" fontId="4" fillId="0" borderId="7" xfId="0" applyNumberFormat="1" applyFont="1" applyBorder="1" applyAlignment="1">
      <alignment horizontal="center" vertical="top"/>
    </xf>
    <xf numFmtId="49" fontId="1" fillId="0" borderId="3" xfId="0" applyNumberFormat="1" applyFont="1" applyBorder="1" applyAlignment="1">
      <alignment horizontal="center" vertical="top"/>
    </xf>
    <xf numFmtId="0" fontId="3" fillId="0" borderId="1" xfId="0" applyFont="1" applyBorder="1" applyAlignment="1">
      <alignment horizontal="center" vertical="top" wrapText="1"/>
    </xf>
    <xf numFmtId="164" fontId="1" fillId="0" borderId="1" xfId="0" applyNumberFormat="1" applyFont="1" applyBorder="1" applyAlignment="1">
      <alignment horizontal="center" vertical="top"/>
    </xf>
    <xf numFmtId="1" fontId="3" fillId="0" borderId="1" xfId="0" applyNumberFormat="1" applyFont="1" applyBorder="1" applyAlignment="1">
      <alignment horizontal="center" vertical="top"/>
    </xf>
    <xf numFmtId="0" fontId="3" fillId="4" borderId="7" xfId="0" applyFont="1" applyFill="1" applyBorder="1" applyAlignment="1">
      <alignment horizontal="center" vertical="top" wrapText="1"/>
    </xf>
    <xf numFmtId="0" fontId="3" fillId="4" borderId="0" xfId="0" applyFont="1" applyFill="1" applyAlignment="1">
      <alignment horizontal="center" vertical="top"/>
    </xf>
    <xf numFmtId="0" fontId="1" fillId="0" borderId="6" xfId="0" applyFont="1" applyBorder="1" applyAlignment="1">
      <alignment horizontal="left" vertical="top"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1" fillId="0" borderId="8" xfId="0" applyFont="1" applyBorder="1" applyAlignment="1">
      <alignment horizontal="left" vertical="top" wrapText="1"/>
    </xf>
    <xf numFmtId="0" fontId="1" fillId="0" borderId="8" xfId="0" applyFont="1" applyBorder="1" applyAlignment="1">
      <alignment horizontal="left" vertical="top"/>
    </xf>
    <xf numFmtId="0" fontId="1" fillId="0" borderId="0" xfId="0" applyFont="1" applyAlignment="1">
      <alignment horizontal="center" vertical="top"/>
    </xf>
    <xf numFmtId="0" fontId="5" fillId="2" borderId="7" xfId="0" applyFont="1" applyFill="1" applyBorder="1" applyAlignment="1">
      <alignment horizontal="left" vertical="top" wrapText="1"/>
    </xf>
    <xf numFmtId="49" fontId="1" fillId="0" borderId="1" xfId="0" applyNumberFormat="1" applyFont="1" applyBorder="1" applyAlignment="1">
      <alignment horizontal="left" vertical="top"/>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1" fillId="0" borderId="4" xfId="0" applyFont="1" applyBorder="1" applyAlignment="1">
      <alignment horizontal="right" vertical="top" wrapText="1"/>
    </xf>
    <xf numFmtId="0" fontId="1" fillId="0" borderId="3" xfId="0" applyFont="1" applyBorder="1" applyAlignment="1">
      <alignment horizontal="right" vertical="top" wrapText="1"/>
    </xf>
  </cellXfs>
  <cellStyles count="13">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0"/>
  <sheetViews>
    <sheetView showGridLines="0" tabSelected="1" zoomScale="76" zoomScaleNormal="76" zoomScaleSheetLayoutView="115" workbookViewId="0">
      <selection activeCell="H16" sqref="H16"/>
    </sheetView>
  </sheetViews>
  <sheetFormatPr defaultColWidth="9.109375" defaultRowHeight="13.2" x14ac:dyDescent="0.25"/>
  <cols>
    <col min="1" max="1" width="9.109375" style="5" customWidth="1"/>
    <col min="2" max="2" width="25.109375" style="6" customWidth="1"/>
    <col min="3" max="3" width="8.5546875" style="3" customWidth="1"/>
    <col min="4" max="4" width="9.44140625" style="7" customWidth="1"/>
    <col min="5" max="5" width="9.5546875" style="5" customWidth="1"/>
    <col min="6" max="6" width="13.88671875" style="5" customWidth="1"/>
    <col min="7" max="7" width="9.44140625" style="5" customWidth="1"/>
    <col min="8" max="8" width="11.5546875" style="5" customWidth="1"/>
    <col min="9" max="9" width="11.44140625" style="5" customWidth="1"/>
    <col min="10" max="10" width="50.5546875" style="5" customWidth="1"/>
    <col min="11" max="11" width="10.88671875" style="5" customWidth="1"/>
    <col min="12" max="12" width="17.5546875" style="5" customWidth="1"/>
    <col min="13" max="13" width="13.44140625" style="5" customWidth="1"/>
    <col min="14" max="14" width="2.109375" style="5" customWidth="1"/>
    <col min="15" max="15" width="9.109375" style="5" customWidth="1"/>
    <col min="16" max="16" width="37.44140625" style="5" customWidth="1"/>
    <col min="17" max="1025" width="9.109375" style="5" customWidth="1"/>
    <col min="1026" max="1027" width="9.109375" style="8" customWidth="1"/>
    <col min="1028" max="16384" width="9.109375" style="8"/>
  </cols>
  <sheetData>
    <row r="1" spans="1:16" ht="13.5" customHeight="1" x14ac:dyDescent="0.25">
      <c r="J1" s="10" t="s">
        <v>5</v>
      </c>
      <c r="K1" s="5" t="s">
        <v>6</v>
      </c>
    </row>
    <row r="2" spans="1:16" x14ac:dyDescent="0.25">
      <c r="K2" s="5" t="s">
        <v>7</v>
      </c>
    </row>
    <row r="3" spans="1:16" x14ac:dyDescent="0.25">
      <c r="F3" s="5" t="s">
        <v>10</v>
      </c>
      <c r="K3" s="5" t="s">
        <v>8</v>
      </c>
    </row>
    <row r="4" spans="1:16" x14ac:dyDescent="0.25">
      <c r="C4"/>
      <c r="K4" s="5" t="s">
        <v>11</v>
      </c>
    </row>
    <row r="5" spans="1:16" x14ac:dyDescent="0.25">
      <c r="A5" s="37"/>
      <c r="B5" s="37"/>
      <c r="C5" s="37"/>
      <c r="D5" s="37"/>
      <c r="E5" s="37"/>
      <c r="F5" s="37"/>
      <c r="G5" s="37"/>
      <c r="H5" s="37"/>
      <c r="I5" s="37"/>
      <c r="J5" s="37"/>
      <c r="K5" s="37"/>
      <c r="L5" s="37"/>
      <c r="M5" s="37"/>
    </row>
    <row r="6" spans="1:16" x14ac:dyDescent="0.25">
      <c r="A6" s="1"/>
      <c r="B6" s="1"/>
      <c r="C6" s="1"/>
      <c r="D6" s="2"/>
      <c r="E6" s="1"/>
      <c r="F6" s="1"/>
      <c r="G6" s="1"/>
      <c r="H6" s="1"/>
      <c r="I6" s="1"/>
      <c r="J6" s="1"/>
      <c r="K6" s="1"/>
      <c r="L6" s="1"/>
      <c r="M6" s="1"/>
    </row>
    <row r="7" spans="1:16" ht="18" customHeight="1" x14ac:dyDescent="0.25">
      <c r="A7" s="38"/>
      <c r="B7" s="38"/>
      <c r="C7" s="38"/>
      <c r="D7" s="38"/>
      <c r="E7" s="38"/>
      <c r="F7" s="38"/>
      <c r="G7" s="38"/>
      <c r="H7" s="38"/>
      <c r="I7" s="38"/>
      <c r="J7" s="38"/>
      <c r="K7" s="38"/>
      <c r="L7" s="22"/>
      <c r="M7" s="23"/>
      <c r="N7" s="3"/>
    </row>
    <row r="8" spans="1:16" ht="18" customHeight="1" x14ac:dyDescent="0.25">
      <c r="A8" s="22"/>
      <c r="B8" s="22"/>
      <c r="C8" s="22"/>
      <c r="D8" s="22"/>
      <c r="E8" s="22"/>
      <c r="F8" s="22"/>
      <c r="G8" s="22"/>
      <c r="H8" s="22"/>
      <c r="I8" s="22"/>
      <c r="J8" s="22"/>
      <c r="K8" s="22"/>
      <c r="L8" s="22"/>
      <c r="M8" s="23"/>
      <c r="N8" s="3"/>
    </row>
    <row r="9" spans="1:16" ht="184.65" customHeight="1" x14ac:dyDescent="0.25">
      <c r="A9" s="24" t="s">
        <v>29</v>
      </c>
      <c r="B9" s="17" t="s">
        <v>0</v>
      </c>
      <c r="C9" s="17" t="s">
        <v>1</v>
      </c>
      <c r="D9" s="21" t="s">
        <v>12</v>
      </c>
      <c r="E9" s="17" t="s">
        <v>13</v>
      </c>
      <c r="F9" s="17" t="s">
        <v>14</v>
      </c>
      <c r="G9" s="17" t="s">
        <v>4</v>
      </c>
      <c r="H9" s="17" t="s">
        <v>35</v>
      </c>
      <c r="I9" s="17" t="s">
        <v>36</v>
      </c>
      <c r="J9" s="17" t="s">
        <v>2</v>
      </c>
      <c r="K9" s="17" t="s">
        <v>30</v>
      </c>
      <c r="L9" s="17" t="s">
        <v>31</v>
      </c>
      <c r="M9" s="17" t="s">
        <v>32</v>
      </c>
      <c r="N9" s="4"/>
    </row>
    <row r="10" spans="1:16" x14ac:dyDescent="0.25">
      <c r="A10" s="18">
        <v>1</v>
      </c>
      <c r="B10" s="18">
        <v>2</v>
      </c>
      <c r="C10" s="18">
        <v>3</v>
      </c>
      <c r="D10" s="25">
        <v>4</v>
      </c>
      <c r="E10" s="18">
        <v>5</v>
      </c>
      <c r="F10" s="18">
        <v>6</v>
      </c>
      <c r="G10" s="18">
        <v>7</v>
      </c>
      <c r="H10" s="18">
        <v>8</v>
      </c>
      <c r="I10" s="18">
        <v>9</v>
      </c>
      <c r="J10" s="18">
        <v>10</v>
      </c>
      <c r="K10" s="18">
        <v>11</v>
      </c>
      <c r="L10" s="18">
        <v>12</v>
      </c>
      <c r="M10" s="18">
        <v>13</v>
      </c>
    </row>
    <row r="11" spans="1:16" ht="21.75" customHeight="1" x14ac:dyDescent="0.25">
      <c r="A11" s="26" t="s">
        <v>23</v>
      </c>
      <c r="B11" s="39" t="s">
        <v>9</v>
      </c>
      <c r="C11" s="39"/>
      <c r="D11" s="39"/>
      <c r="E11" s="39"/>
      <c r="F11" s="39"/>
      <c r="G11" s="39"/>
      <c r="H11" s="39"/>
      <c r="I11" s="39"/>
      <c r="J11" s="39"/>
      <c r="K11" s="16"/>
      <c r="L11" s="15"/>
      <c r="M11" s="16"/>
    </row>
    <row r="12" spans="1:16" ht="337.5" customHeight="1" x14ac:dyDescent="0.25">
      <c r="A12" s="20" t="s">
        <v>24</v>
      </c>
      <c r="B12" s="9" t="s">
        <v>16</v>
      </c>
      <c r="C12" s="16" t="s">
        <v>3</v>
      </c>
      <c r="D12" s="13">
        <v>20000</v>
      </c>
      <c r="E12" s="28">
        <v>3.15E-2</v>
      </c>
      <c r="F12" s="28">
        <f>E12*1.05</f>
        <v>3.3075E-2</v>
      </c>
      <c r="G12" s="29">
        <v>5</v>
      </c>
      <c r="H12" s="11">
        <f>D12*E12</f>
        <v>630</v>
      </c>
      <c r="I12" s="11">
        <f>D12*E12*1.05</f>
        <v>661.5</v>
      </c>
      <c r="J12" s="14" t="s">
        <v>19</v>
      </c>
      <c r="K12" s="27" t="s">
        <v>37</v>
      </c>
      <c r="L12" s="30" t="s">
        <v>42</v>
      </c>
      <c r="M12" s="14" t="s">
        <v>38</v>
      </c>
    </row>
    <row r="13" spans="1:16" ht="337.5" customHeight="1" x14ac:dyDescent="0.25">
      <c r="A13" s="20" t="s">
        <v>25</v>
      </c>
      <c r="B13" s="9" t="s">
        <v>15</v>
      </c>
      <c r="C13" s="16" t="s">
        <v>3</v>
      </c>
      <c r="D13" s="13">
        <v>15000</v>
      </c>
      <c r="E13" s="28">
        <v>3.9899999999999998E-2</v>
      </c>
      <c r="F13" s="28">
        <f t="shared" ref="F13:F15" si="0">E13*1.05</f>
        <v>4.1895000000000002E-2</v>
      </c>
      <c r="G13" s="29">
        <v>5</v>
      </c>
      <c r="H13" s="11">
        <f t="shared" ref="H13:H15" si="1">D13*E13</f>
        <v>598.5</v>
      </c>
      <c r="I13" s="11">
        <f t="shared" ref="I13:I15" si="2">D13*E13*1.05</f>
        <v>628.42500000000007</v>
      </c>
      <c r="J13" s="14" t="s">
        <v>20</v>
      </c>
      <c r="K13" s="27" t="s">
        <v>37</v>
      </c>
      <c r="L13" s="30" t="s">
        <v>43</v>
      </c>
      <c r="M13" s="14" t="s">
        <v>39</v>
      </c>
    </row>
    <row r="14" spans="1:16" ht="337.5" customHeight="1" x14ac:dyDescent="0.25">
      <c r="A14" s="20" t="s">
        <v>26</v>
      </c>
      <c r="B14" s="9" t="s">
        <v>17</v>
      </c>
      <c r="C14" s="16" t="s">
        <v>3</v>
      </c>
      <c r="D14" s="13">
        <v>15000</v>
      </c>
      <c r="E14" s="28">
        <v>5.2500000000000005E-2</v>
      </c>
      <c r="F14" s="28">
        <f t="shared" si="0"/>
        <v>5.5125000000000007E-2</v>
      </c>
      <c r="G14" s="29">
        <v>5</v>
      </c>
      <c r="H14" s="11">
        <f t="shared" si="1"/>
        <v>787.50000000000011</v>
      </c>
      <c r="I14" s="11">
        <f t="shared" si="2"/>
        <v>826.87500000000011</v>
      </c>
      <c r="J14" s="14" t="s">
        <v>21</v>
      </c>
      <c r="K14" s="27" t="s">
        <v>37</v>
      </c>
      <c r="L14" s="30" t="s">
        <v>44</v>
      </c>
      <c r="M14" s="19" t="s">
        <v>40</v>
      </c>
    </row>
    <row r="15" spans="1:16" ht="338.25" customHeight="1" x14ac:dyDescent="0.25">
      <c r="A15" s="20" t="s">
        <v>27</v>
      </c>
      <c r="B15" s="9" t="s">
        <v>18</v>
      </c>
      <c r="C15" s="16" t="s">
        <v>3</v>
      </c>
      <c r="D15" s="13">
        <v>20000</v>
      </c>
      <c r="E15" s="28">
        <v>6.8199999999999997E-2</v>
      </c>
      <c r="F15" s="28">
        <f t="shared" si="0"/>
        <v>7.1609999999999993E-2</v>
      </c>
      <c r="G15" s="29">
        <v>5</v>
      </c>
      <c r="H15" s="11">
        <f t="shared" si="1"/>
        <v>1364</v>
      </c>
      <c r="I15" s="11">
        <f t="shared" si="2"/>
        <v>1432.2</v>
      </c>
      <c r="J15" s="14" t="s">
        <v>22</v>
      </c>
      <c r="K15" s="27" t="s">
        <v>37</v>
      </c>
      <c r="L15" s="30" t="s">
        <v>45</v>
      </c>
      <c r="M15" s="14" t="s">
        <v>41</v>
      </c>
      <c r="P15" s="31"/>
    </row>
    <row r="16" spans="1:16" x14ac:dyDescent="0.25">
      <c r="A16" s="43" t="s">
        <v>28</v>
      </c>
      <c r="B16" s="43"/>
      <c r="C16" s="43"/>
      <c r="D16" s="43"/>
      <c r="E16" s="44"/>
      <c r="F16" s="12"/>
      <c r="G16" s="12">
        <v>0</v>
      </c>
      <c r="H16" s="12">
        <f>SUM(H12:H15)</f>
        <v>3380</v>
      </c>
      <c r="I16" s="12">
        <f>SUM(I12:I15)</f>
        <v>3549</v>
      </c>
      <c r="J16" s="40"/>
      <c r="K16" s="41"/>
      <c r="L16" s="41"/>
      <c r="M16" s="42"/>
    </row>
    <row r="18" spans="2:14" ht="127.35" customHeight="1" x14ac:dyDescent="0.25">
      <c r="B18" s="32" t="s">
        <v>33</v>
      </c>
      <c r="C18" s="33"/>
      <c r="D18" s="33"/>
      <c r="E18" s="33"/>
      <c r="F18" s="33"/>
      <c r="G18" s="33"/>
      <c r="H18" s="33"/>
      <c r="I18" s="33"/>
      <c r="J18" s="33"/>
      <c r="K18" s="33"/>
      <c r="L18" s="33"/>
      <c r="M18" s="33"/>
      <c r="N18" s="34"/>
    </row>
    <row r="19" spans="2:14" x14ac:dyDescent="0.25">
      <c r="B19" s="35" t="s">
        <v>34</v>
      </c>
      <c r="C19" s="36"/>
      <c r="D19" s="36"/>
      <c r="E19" s="36"/>
      <c r="F19" s="36"/>
      <c r="G19" s="36"/>
      <c r="H19" s="36"/>
      <c r="I19" s="36"/>
      <c r="J19" s="36"/>
      <c r="K19" s="36"/>
      <c r="L19" s="36"/>
      <c r="M19" s="36"/>
      <c r="N19" s="36"/>
    </row>
    <row r="20" spans="2:14" x14ac:dyDescent="0.25">
      <c r="J20" s="10"/>
    </row>
  </sheetData>
  <mergeCells count="7">
    <mergeCell ref="B18:N18"/>
    <mergeCell ref="B19:N19"/>
    <mergeCell ref="A5:M5"/>
    <mergeCell ref="A7:K7"/>
    <mergeCell ref="B11:J11"/>
    <mergeCell ref="J16:M16"/>
    <mergeCell ref="A16:E16"/>
  </mergeCells>
  <phoneticPr fontId="9" type="noConversion"/>
  <pageMargins left="0.35416666666666702" right="0.35416666666666702" top="0.98402777777777795" bottom="0.39305555555555599" header="0.51180555555555496" footer="0.196527777777778"/>
  <pageSetup paperSize="9" scale="63" firstPageNumber="0" pageOrder="overThenDown" orientation="landscape" verticalDpi="300"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7" ma:contentTypeDescription="Create a new document." ma:contentTypeScope="" ma:versionID="6daf0b45d9b814d0b9d8eec6cce7807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8983df955bb286831ccb62befe40596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FZJ6XTJY6WQ3-1352427771-330034</_dlc_DocId>
    <_dlc_DocIdUrl xmlns="f401bc6b-16ae-4eec-874e-4b24bc321f82">
      <Url>https://bbraun.sharepoint.com/sites/bbraun_eis_ltmedical/_layouts/15/DocIdRedir.aspx?ID=FZJ6XTJY6WQ3-1352427771-330034</Url>
      <Description>FZJ6XTJY6WQ3-1352427771-330034</Description>
    </_dlc_DocIdUrl>
  </documentManagement>
</p:properties>
</file>

<file path=customXml/itemProps1.xml><?xml version="1.0" encoding="utf-8"?>
<ds:datastoreItem xmlns:ds="http://schemas.openxmlformats.org/officeDocument/2006/customXml" ds:itemID="{CAFA76FC-B2BF-48E3-8C32-BF4464C5FD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90BB83-52A0-4598-BB2F-E5CF1D3B0233}">
  <ds:schemaRefs>
    <ds:schemaRef ds:uri="http://schemas.microsoft.com/sharepoint/events"/>
  </ds:schemaRefs>
</ds:datastoreItem>
</file>

<file path=customXml/itemProps3.xml><?xml version="1.0" encoding="utf-8"?>
<ds:datastoreItem xmlns:ds="http://schemas.openxmlformats.org/officeDocument/2006/customXml" ds:itemID="{2AA78490-C348-416F-9534-41353FAA9D7E}">
  <ds:schemaRefs>
    <ds:schemaRef ds:uri="http://schemas.microsoft.com/sharepoint/v3/contenttype/forms"/>
  </ds:schemaRefs>
</ds:datastoreItem>
</file>

<file path=customXml/itemProps4.xml><?xml version="1.0" encoding="utf-8"?>
<ds:datastoreItem xmlns:ds="http://schemas.openxmlformats.org/officeDocument/2006/customXml" ds:itemID="{6BE7A971-54B1-414F-882B-A0CC34B460D5}">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1-16 pikimo dalys</vt:lpstr>
      <vt:lpstr>'1-16 pikimo dalys'!Excel_BuiltIn_Print_Area</vt:lpstr>
      <vt:lpstr>'1-16 pikimo dalys'!Print_Area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VilmaEkon</dc:creator>
  <cp:lastModifiedBy>Viesieji2</cp:lastModifiedBy>
  <cp:revision>9</cp:revision>
  <cp:lastPrinted>2023-03-07T11:10:11Z</cp:lastPrinted>
  <dcterms:created xsi:type="dcterms:W3CDTF">2016-09-15T08:33:18Z</dcterms:created>
  <dcterms:modified xsi:type="dcterms:W3CDTF">2023-05-26T07:34:26Z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38a88349-0505-4db7-a122-5e2e001eeca2</vt:lpwstr>
  </property>
  <property fmtid="{D5CDD505-2E9C-101B-9397-08002B2CF9AE}" pid="9" name="MSIP_Label_a8de25a8-ef47-40a7-b7ec-c38f3edc2acf_Enabled">
    <vt:lpwstr>true</vt:lpwstr>
  </property>
  <property fmtid="{D5CDD505-2E9C-101B-9397-08002B2CF9AE}" pid="10" name="MSIP_Label_a8de25a8-ef47-40a7-b7ec-c38f3edc2acf_SetDate">
    <vt:lpwstr>2023-03-06T07:50:00Z</vt:lpwstr>
  </property>
  <property fmtid="{D5CDD505-2E9C-101B-9397-08002B2CF9AE}" pid="11" name="MSIP_Label_a8de25a8-ef47-40a7-b7ec-c38f3edc2acf_Method">
    <vt:lpwstr>Standard</vt:lpwstr>
  </property>
  <property fmtid="{D5CDD505-2E9C-101B-9397-08002B2CF9AE}" pid="12" name="MSIP_Label_a8de25a8-ef47-40a7-b7ec-c38f3edc2acf_Name">
    <vt:lpwstr>a8de25a8-ef47-40a7-b7ec-c38f3edc2acf</vt:lpwstr>
  </property>
  <property fmtid="{D5CDD505-2E9C-101B-9397-08002B2CF9AE}" pid="13" name="MSIP_Label_a8de25a8-ef47-40a7-b7ec-c38f3edc2acf_SiteId">
    <vt:lpwstr>15d1bef2-0a6a-46f9-be4c-023279325e51</vt:lpwstr>
  </property>
  <property fmtid="{D5CDD505-2E9C-101B-9397-08002B2CF9AE}" pid="14" name="MSIP_Label_a8de25a8-ef47-40a7-b7ec-c38f3edc2acf_ActionId">
    <vt:lpwstr>84251a8d-9dbe-4ba2-88f2-004a231f4878</vt:lpwstr>
  </property>
  <property fmtid="{D5CDD505-2E9C-101B-9397-08002B2CF9AE}" pid="15" name="MSIP_Label_a8de25a8-ef47-40a7-b7ec-c38f3edc2acf_ContentBits">
    <vt:lpwstr>0</vt:lpwstr>
  </property>
  <property fmtid="{D5CDD505-2E9C-101B-9397-08002B2CF9AE}" pid="16" name="ContentTypeId">
    <vt:lpwstr>0x0101005BF0F1A8739DF147BC4266312D07E72D</vt:lpwstr>
  </property>
  <property fmtid="{D5CDD505-2E9C-101B-9397-08002B2CF9AE}" pid="17" name="_dlc_DocIdItemGuid">
    <vt:lpwstr>0bdfd157-303a-4d56-aef7-449a7eedd64e</vt:lpwstr>
  </property>
  <property fmtid="{D5CDD505-2E9C-101B-9397-08002B2CF9AE}" pid="18" name="MediaServiceImageTags">
    <vt:lpwstr/>
  </property>
  <property fmtid="{D5CDD505-2E9C-101B-9397-08002B2CF9AE}" pid="19" name="EISColCountry">
    <vt:lpwstr/>
  </property>
  <property fmtid="{D5CDD505-2E9C-101B-9397-08002B2CF9AE}" pid="20" name="EISColDivision">
    <vt:lpwstr/>
  </property>
</Properties>
</file>