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audotojas\OneDrive - UAB Urbasta\Desktop\Vytauto laiptai 2025\Pasiūlymas\Žiniaraščiai užpildyti\"/>
    </mc:Choice>
  </mc:AlternateContent>
  <xr:revisionPtr revIDLastSave="0" documentId="13_ncr:1_{5E5A3B9E-7E66-48AB-B2BA-EEDA9A8B998F}" xr6:coauthVersionLast="47" xr6:coauthVersionMax="47" xr10:uidLastSave="{00000000-0000-0000-0000-000000000000}"/>
  <bookViews>
    <workbookView xWindow="-108" yWindow="-108" windowWidth="23256" windowHeight="12576" xr2:uid="{3EF91C03-F31A-458B-A08C-3E1860501A92}"/>
  </bookViews>
  <sheets>
    <sheet name="Vytauto parko laiptai I" sheetId="1" r:id="rId1"/>
  </sheets>
  <definedNames>
    <definedName name="_Hlk113015249" localSheetId="0">'Vytauto parko laiptai I'!#REF!</definedName>
    <definedName name="_Hlk113015264" localSheetId="0">'Vytauto parko laiptai I'!#REF!</definedName>
    <definedName name="_Hlk113015282" localSheetId="0">'Vytauto parko laiptai I'!#REF!</definedName>
    <definedName name="_Hlk113015842" localSheetId="0">'Vytauto parko laiptai I'!#REF!</definedName>
    <definedName name="_Hlk209606149" localSheetId="0">'Vytauto parko laiptai I'!$B$22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12" i="1"/>
  <c r="F37" i="1"/>
  <c r="F25" i="1"/>
  <c r="F26" i="1"/>
  <c r="F27" i="1"/>
  <c r="F28" i="1"/>
  <c r="F29" i="1"/>
  <c r="F30" i="1"/>
  <c r="F31" i="1"/>
  <c r="F32" i="1"/>
  <c r="F33" i="1"/>
  <c r="F34" i="1"/>
  <c r="F24" i="1"/>
  <c r="F22" i="1"/>
  <c r="F20" i="1"/>
  <c r="F18" i="1"/>
  <c r="F16" i="1"/>
  <c r="F13" i="1"/>
  <c r="F14" i="1"/>
  <c r="F8" i="1"/>
  <c r="F9" i="1"/>
  <c r="F10" i="1"/>
  <c r="F7" i="1"/>
  <c r="F38" i="1" l="1"/>
  <c r="F40" i="1" s="1"/>
  <c r="F41" i="1" s="1"/>
</calcChain>
</file>

<file path=xl/sharedStrings.xml><?xml version="1.0" encoding="utf-8"?>
<sst xmlns="http://schemas.openxmlformats.org/spreadsheetml/2006/main" count="99" uniqueCount="81">
  <si>
    <t>m</t>
  </si>
  <si>
    <t>PVM</t>
  </si>
  <si>
    <t>Iš viso, Eur be PVM</t>
  </si>
  <si>
    <t>Vieneto kaina, Eur be PVM</t>
  </si>
  <si>
    <t>1.</t>
  </si>
  <si>
    <t>1.1.</t>
  </si>
  <si>
    <t>1.2.</t>
  </si>
  <si>
    <t>1.3.</t>
  </si>
  <si>
    <t>2.</t>
  </si>
  <si>
    <t>2.1.</t>
  </si>
  <si>
    <t>3.</t>
  </si>
  <si>
    <t>4.</t>
  </si>
  <si>
    <t>4.1.</t>
  </si>
  <si>
    <t>5.1.</t>
  </si>
  <si>
    <t>Bendra vertė, Eur be PVM</t>
  </si>
  <si>
    <t>Bendra vertė, Eur su PVM</t>
  </si>
  <si>
    <t>Pavadinimas ir techninės charakteristikos</t>
  </si>
  <si>
    <t>Eil. Nr.</t>
  </si>
  <si>
    <t>3.1.</t>
  </si>
  <si>
    <t>Kiekis</t>
  </si>
  <si>
    <t>Mato vienetas</t>
  </si>
  <si>
    <t xml:space="preserve">SK dalies sąnaudų kiekių žiniaraštis </t>
  </si>
  <si>
    <t>Ardymo darbai</t>
  </si>
  <si>
    <t>m³</t>
  </si>
  <si>
    <t>Pamatai</t>
  </si>
  <si>
    <t>2.2.</t>
  </si>
  <si>
    <t>2.3.</t>
  </si>
  <si>
    <t>kg</t>
  </si>
  <si>
    <t>Gelžbetoninės laiptų konstrukcijos</t>
  </si>
  <si>
    <t>Gelžbetoninės atraminės sienos</t>
  </si>
  <si>
    <t>Gelžbetoninių konstrukcijų apsauginės dangos</t>
  </si>
  <si>
    <t>Gelžbetoninių atraminių sienų konstrukcijų, besiliečiančių su gruntu padengimas teptine hidroizoliacija</t>
  </si>
  <si>
    <t>6.</t>
  </si>
  <si>
    <t>Deformacinių siūlių įrengimas atraminėse sienose</t>
  </si>
  <si>
    <t>6.1.</t>
  </si>
  <si>
    <t>Granito pakopos</t>
  </si>
  <si>
    <t>7.</t>
  </si>
  <si>
    <t>7.1.</t>
  </si>
  <si>
    <t>7.2.</t>
  </si>
  <si>
    <t>7.3.</t>
  </si>
  <si>
    <t>7.4.</t>
  </si>
  <si>
    <t>7.5.</t>
  </si>
  <si>
    <t>7.6.</t>
  </si>
  <si>
    <t>Plieniniai elementai. Turėklai</t>
  </si>
  <si>
    <t>8.</t>
  </si>
  <si>
    <t>8.1.</t>
  </si>
  <si>
    <t>vnt</t>
  </si>
  <si>
    <t>8.1.1.</t>
  </si>
  <si>
    <t>7.1.1.</t>
  </si>
  <si>
    <t>7.2.1.</t>
  </si>
  <si>
    <t>7.3.1.</t>
  </si>
  <si>
    <t>7.4.1.</t>
  </si>
  <si>
    <t>7.6.1.</t>
  </si>
  <si>
    <r>
      <t>m</t>
    </r>
    <r>
      <rPr>
        <vertAlign val="superscript"/>
        <sz val="11"/>
        <color theme="1"/>
        <rFont val="Calibri"/>
        <family val="2"/>
        <charset val="186"/>
        <scheme val="minor"/>
      </rPr>
      <t>2</t>
    </r>
  </si>
  <si>
    <t>Esamų granitinių pakopų demontavimas ir sandėliavimas (panaudojama 2 kartą)</t>
  </si>
  <si>
    <t>Laiptai L-1. Formatinių granito pakopų GP-1 įrengimas</t>
  </si>
  <si>
    <t>Laiptai L-2. Formatinių granito pakopų GP-2  įrengimas</t>
  </si>
  <si>
    <t>Laiptai L-3. Formatinių granito pakopų GP-3 įrengimas</t>
  </si>
  <si>
    <t>Laiptai L-4. Formatinių granito pakopų GP-4 įrengimas</t>
  </si>
  <si>
    <t>Laiptai L-5. Esamų granito pakopų perklojimas ant naujai įrengto pagrindo</t>
  </si>
  <si>
    <t>Formatinių granitinių bortų įrengimas dviračių vedimui ties g/b laiptų konstrukcijomis</t>
  </si>
  <si>
    <t xml:space="preserve">S235 arba aukštesnės klasės plieniniai, virintiniai turėklai  </t>
  </si>
  <si>
    <t xml:space="preserve">Deformacinių siūlių įrengimas g/b atraminėse sienose </t>
  </si>
  <si>
    <t>Gelžbetoninių atraminių sienų polių P-2 įrengimas, L=1,8 m</t>
  </si>
  <si>
    <t>G/b laiptų konstrukcijų įrengimas</t>
  </si>
  <si>
    <t>G/b sienų įrengimas</t>
  </si>
  <si>
    <t>Surenkamų plieninių turėklų sekcijų įrengimas</t>
  </si>
  <si>
    <t xml:space="preserve">Granito pakopos GP-1 1970x295x170 </t>
  </si>
  <si>
    <t xml:space="preserve">Granito pakopos GP-2 1970x295x200 </t>
  </si>
  <si>
    <t xml:space="preserve">Granito pakopos GP-3 1770x295x170  </t>
  </si>
  <si>
    <t>Gelžbetoninių laiptų konstrukcijų polių P-1 įrengimas, L=3,0 m</t>
  </si>
  <si>
    <t xml:space="preserve">Gelžbetoninių atraminių sienų rostverkų R-1 įrengimas  </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</si>
  <si>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</si>
  <si>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 xml:space="preserve">Granito pakopos GP-4 1370x295x170 </t>
  </si>
  <si>
    <t xml:space="preserve">Frezuoti granito bortai (155x115 mm ) </t>
  </si>
  <si>
    <t>A LAIDA</t>
  </si>
  <si>
    <t>1.4.</t>
  </si>
  <si>
    <t xml:space="preserve">Statybinių atliekų pakrovimas ir išvežimas Rangovo pasirinktu atstumu </t>
  </si>
  <si>
    <t>kompl.</t>
  </si>
  <si>
    <t>Esamų laiptų konstrukcijų demontavimas (g/b konstrukcijos, laiptai, atraminės sienos)</t>
  </si>
  <si>
    <t>Esamų plieninių turėklų demontavimas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</si>
</sst>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name val="Calibri"/>
      <family val="2"/>
      <charset val="186"/>
      <scheme val="minor"/>
    </font>
    <font>
      <b/>
      <sz val="11"/>
      <color theme="1"/>
      <name val="Calibri"/>
      <family val="2"/>
      <charset val="186"/>
      <scheme val="minor"/>
    </font>
    <font>
      <b/>
      <i/>
      <sz val="11"/>
      <color theme="1"/>
      <name val="Calibri"/>
      <family val="2"/>
      <charset val="186"/>
      <scheme val="minor"/>
    </font>
    <font>
      <vertAlign val="superscript"/>
      <sz val="11"/>
      <color theme="1"/>
      <name val="Calibri"/>
      <family val="2"/>
      <charset val="186"/>
      <scheme val="minor"/>
    </font>
    <font>
      <b/>
      <i/>
      <sz val="11"/>
      <color rgb="FF000000"/>
      <name val="Calibri"/>
      <family val="2"/>
      <charset val="186"/>
      <scheme val="minor"/>
    </font>
    <font>
      <sz val="11"/>
      <name val="Calibri"/>
      <family val="2"/>
      <charset val="186"/>
      <scheme val="minor"/>
    </font>
    <font>
      <sz val="11"/>
      <color rgb="FFFF0000"/>
      <name val="Arial Narrow"/>
      <family val="2"/>
      <charset val="186"/>
    </font>
    <font>
      <sz val="11"/>
      <color rgb="FFFF0000"/>
      <name val="Calibri"/>
      <family val="2"/>
      <charset val="186"/>
      <scheme val="minor"/>
    </font>
  </fonts>
  <fills count="7">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2" fontId="0" fillId="0" borderId="0" xfId="0" applyNumberFormat="1"/>
    <xf numFmtId="0" fontId="2" fillId="3" borderId="1" xfId="0" applyFont="1" applyFill="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0" fillId="0" borderId="0" xfId="0" applyProtection="1">
      <protection locked="0"/>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left" vertical="center" wrapText="1"/>
    </xf>
    <xf numFmtId="0" fontId="0" fillId="5" borderId="3" xfId="0" applyFill="1" applyBorder="1" applyAlignment="1">
      <alignment horizontal="center" vertical="center" wrapText="1"/>
    </xf>
    <xf numFmtId="0" fontId="6" fillId="0" borderId="3" xfId="0" applyFont="1" applyBorder="1" applyAlignment="1">
      <alignment vertical="center" wrapText="1"/>
    </xf>
    <xf numFmtId="0" fontId="6" fillId="0" borderId="0" xfId="0" applyFont="1" applyAlignment="1">
      <alignment horizontal="center" vertical="center" wrapText="1"/>
    </xf>
    <xf numFmtId="2" fontId="6" fillId="0" borderId="3" xfId="0" applyNumberFormat="1" applyFont="1" applyBorder="1" applyAlignment="1">
      <alignment horizontal="center" vertical="center" wrapText="1"/>
    </xf>
    <xf numFmtId="2" fontId="0" fillId="0" borderId="3" xfId="0" applyNumberFormat="1" applyBorder="1" applyAlignment="1">
      <alignment horizontal="center" vertical="center" wrapText="1"/>
    </xf>
    <xf numFmtId="2" fontId="0" fillId="0" borderId="3" xfId="0" applyNumberFormat="1" applyBorder="1" applyAlignment="1" applyProtection="1">
      <alignment horizontal="center" vertical="center" wrapText="1"/>
      <protection locked="0"/>
    </xf>
    <xf numFmtId="2" fontId="0" fillId="0" borderId="6" xfId="0" applyNumberFormat="1" applyBorder="1" applyAlignment="1" applyProtection="1">
      <alignment horizontal="center" vertical="center" wrapText="1"/>
      <protection locked="0"/>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2" fillId="6" borderId="0" xfId="0" applyFont="1" applyFill="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center" vertical="center"/>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2"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0" xfId="0" applyFont="1" applyFill="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2" fontId="0" fillId="0" borderId="2" xfId="0" applyNumberFormat="1" applyBorder="1" applyAlignment="1" applyProtection="1">
      <alignment horizontal="center" vertical="center" wrapText="1"/>
      <protection locked="0"/>
    </xf>
    <xf numFmtId="2" fontId="0" fillId="0" borderId="3" xfId="0" applyNumberFormat="1" applyBorder="1" applyAlignment="1" applyProtection="1">
      <alignment horizontal="center" vertical="center" wrapText="1"/>
      <protection locked="0"/>
    </xf>
    <xf numFmtId="2" fontId="0" fillId="0" borderId="15" xfId="0" applyNumberFormat="1" applyBorder="1" applyAlignment="1" applyProtection="1">
      <alignment horizontal="center" vertical="center" wrapText="1"/>
      <protection locked="0"/>
    </xf>
    <xf numFmtId="0" fontId="5" fillId="4" borderId="8"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3" borderId="10"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0" xfId="0" applyFont="1" applyFill="1" applyBorder="1" applyAlignment="1" applyProtection="1">
      <alignment vertical="center" wrapText="1"/>
      <protection locked="0"/>
    </xf>
    <xf numFmtId="0" fontId="3" fillId="3" borderId="11"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B78E-C90A-457C-AEA3-76DCFCE13601}">
  <sheetPr>
    <pageSetUpPr fitToPage="1"/>
  </sheetPr>
  <dimension ref="A1:F44"/>
  <sheetViews>
    <sheetView tabSelected="1" topLeftCell="A20" zoomScaleNormal="100" workbookViewId="0">
      <selection activeCell="G38" sqref="G38"/>
    </sheetView>
  </sheetViews>
  <sheetFormatPr defaultRowHeight="14.4" x14ac:dyDescent="0.3"/>
  <cols>
    <col min="2" max="2" width="57.44140625" customWidth="1"/>
    <col min="3" max="3" width="10.44140625" customWidth="1"/>
    <col min="4" max="4" width="9.88671875" style="1" customWidth="1"/>
    <col min="5" max="5" width="10.33203125" customWidth="1"/>
    <col min="6" max="6" width="14.109375" customWidth="1"/>
  </cols>
  <sheetData>
    <row r="1" spans="1:6" x14ac:dyDescent="0.3">
      <c r="F1" s="23" t="s">
        <v>75</v>
      </c>
    </row>
    <row r="2" spans="1:6" x14ac:dyDescent="0.3">
      <c r="A2" s="27" t="s">
        <v>21</v>
      </c>
      <c r="B2" s="27"/>
      <c r="C2" s="27"/>
      <c r="D2" s="27"/>
      <c r="E2" s="27"/>
      <c r="F2" s="27"/>
    </row>
    <row r="3" spans="1:6" x14ac:dyDescent="0.3">
      <c r="A3" s="27"/>
      <c r="B3" s="27"/>
      <c r="C3" s="27"/>
      <c r="D3" s="27"/>
      <c r="E3" s="27"/>
      <c r="F3" s="27"/>
    </row>
    <row r="4" spans="1:6" ht="49.5" customHeight="1" x14ac:dyDescent="0.3">
      <c r="A4" s="33" t="s">
        <v>17</v>
      </c>
      <c r="B4" s="33" t="s">
        <v>16</v>
      </c>
      <c r="C4" s="33" t="s">
        <v>20</v>
      </c>
      <c r="D4" s="32" t="s">
        <v>19</v>
      </c>
      <c r="E4" s="33" t="s">
        <v>3</v>
      </c>
      <c r="F4" s="33" t="s">
        <v>2</v>
      </c>
    </row>
    <row r="5" spans="1:6" ht="33" customHeight="1" x14ac:dyDescent="0.3">
      <c r="A5" s="33"/>
      <c r="B5" s="33"/>
      <c r="C5" s="33"/>
      <c r="D5" s="32"/>
      <c r="E5" s="33"/>
      <c r="F5" s="33"/>
    </row>
    <row r="6" spans="1:6" x14ac:dyDescent="0.3">
      <c r="A6" s="2" t="s">
        <v>4</v>
      </c>
      <c r="B6" s="28" t="s">
        <v>22</v>
      </c>
      <c r="C6" s="29"/>
      <c r="D6" s="29"/>
      <c r="E6" s="30"/>
      <c r="F6" s="31"/>
    </row>
    <row r="7" spans="1:6" ht="28.8" x14ac:dyDescent="0.3">
      <c r="A7" s="8" t="s">
        <v>5</v>
      </c>
      <c r="B7" s="9" t="s">
        <v>79</v>
      </c>
      <c r="C7" s="10" t="s">
        <v>23</v>
      </c>
      <c r="D7" s="11">
        <v>47.5</v>
      </c>
      <c r="E7" s="20">
        <v>190</v>
      </c>
      <c r="F7" s="20">
        <f>ROUND(D7*E7,2)</f>
        <v>9025</v>
      </c>
    </row>
    <row r="8" spans="1:6" x14ac:dyDescent="0.3">
      <c r="A8" s="8" t="s">
        <v>6</v>
      </c>
      <c r="B8" s="9" t="s">
        <v>80</v>
      </c>
      <c r="C8" s="10" t="s">
        <v>0</v>
      </c>
      <c r="D8" s="11">
        <v>98</v>
      </c>
      <c r="E8" s="20">
        <v>4</v>
      </c>
      <c r="F8" s="20">
        <f t="shared" ref="F8:F10" si="0">ROUND(D8*E8,2)</f>
        <v>392</v>
      </c>
    </row>
    <row r="9" spans="1:6" ht="28.8" x14ac:dyDescent="0.3">
      <c r="A9" s="8" t="s">
        <v>7</v>
      </c>
      <c r="B9" s="9" t="s">
        <v>54</v>
      </c>
      <c r="C9" s="10" t="s">
        <v>53</v>
      </c>
      <c r="D9" s="11">
        <v>15.9</v>
      </c>
      <c r="E9" s="20">
        <v>45</v>
      </c>
      <c r="F9" s="20">
        <f t="shared" si="0"/>
        <v>715.5</v>
      </c>
    </row>
    <row r="10" spans="1:6" ht="28.8" x14ac:dyDescent="0.3">
      <c r="A10" s="21" t="s">
        <v>76</v>
      </c>
      <c r="B10" s="24" t="s">
        <v>77</v>
      </c>
      <c r="C10" s="25" t="s">
        <v>78</v>
      </c>
      <c r="D10" s="22">
        <v>1</v>
      </c>
      <c r="E10" s="20">
        <v>2919.35</v>
      </c>
      <c r="F10" s="20">
        <f t="shared" si="0"/>
        <v>2919.35</v>
      </c>
    </row>
    <row r="11" spans="1:6" ht="18" customHeight="1" x14ac:dyDescent="0.3">
      <c r="A11" s="2" t="s">
        <v>8</v>
      </c>
      <c r="B11" s="57" t="s">
        <v>24</v>
      </c>
      <c r="C11" s="58"/>
      <c r="D11" s="58"/>
      <c r="E11" s="59"/>
      <c r="F11" s="60"/>
    </row>
    <row r="12" spans="1:6" x14ac:dyDescent="0.3">
      <c r="A12" s="8" t="s">
        <v>9</v>
      </c>
      <c r="B12" s="9" t="s">
        <v>70</v>
      </c>
      <c r="C12" s="8" t="s">
        <v>46</v>
      </c>
      <c r="D12" s="11">
        <v>252</v>
      </c>
      <c r="E12" s="20">
        <v>130</v>
      </c>
      <c r="F12" s="3">
        <f>ROUND(D12*E12,2)</f>
        <v>32760</v>
      </c>
    </row>
    <row r="13" spans="1:6" x14ac:dyDescent="0.3">
      <c r="A13" s="8" t="s">
        <v>25</v>
      </c>
      <c r="B13" s="9" t="s">
        <v>63</v>
      </c>
      <c r="C13" s="8" t="s">
        <v>46</v>
      </c>
      <c r="D13" s="11">
        <v>85</v>
      </c>
      <c r="E13" s="20">
        <v>98</v>
      </c>
      <c r="F13" s="3">
        <f t="shared" ref="F13:F14" si="1">ROUND(D13*E13,2)</f>
        <v>8330</v>
      </c>
    </row>
    <row r="14" spans="1:6" x14ac:dyDescent="0.3">
      <c r="A14" s="8" t="s">
        <v>26</v>
      </c>
      <c r="B14" s="9" t="s">
        <v>71</v>
      </c>
      <c r="C14" s="8" t="s">
        <v>23</v>
      </c>
      <c r="D14" s="11">
        <v>11.1</v>
      </c>
      <c r="E14" s="20">
        <v>630</v>
      </c>
      <c r="F14" s="3">
        <f t="shared" si="1"/>
        <v>6993</v>
      </c>
    </row>
    <row r="15" spans="1:6" ht="21" customHeight="1" x14ac:dyDescent="0.3">
      <c r="A15" s="2" t="s">
        <v>10</v>
      </c>
      <c r="B15" s="56" t="s">
        <v>28</v>
      </c>
      <c r="C15" s="30"/>
      <c r="D15" s="30"/>
      <c r="E15" s="30"/>
      <c r="F15" s="31"/>
    </row>
    <row r="16" spans="1:6" x14ac:dyDescent="0.3">
      <c r="A16" s="8" t="s">
        <v>18</v>
      </c>
      <c r="B16" s="9" t="s">
        <v>64</v>
      </c>
      <c r="C16" s="8" t="s">
        <v>23</v>
      </c>
      <c r="D16" s="11">
        <v>91.3</v>
      </c>
      <c r="E16" s="3">
        <v>620</v>
      </c>
      <c r="F16" s="3">
        <f>ROUND(D16*E16,2)</f>
        <v>56606</v>
      </c>
    </row>
    <row r="17" spans="1:6" x14ac:dyDescent="0.3">
      <c r="A17" s="2" t="s">
        <v>11</v>
      </c>
      <c r="B17" s="52" t="s">
        <v>29</v>
      </c>
      <c r="C17" s="53"/>
      <c r="D17" s="53"/>
      <c r="E17" s="54"/>
      <c r="F17" s="55"/>
    </row>
    <row r="18" spans="1:6" x14ac:dyDescent="0.3">
      <c r="A18" s="12" t="s">
        <v>12</v>
      </c>
      <c r="B18" s="13" t="s">
        <v>65</v>
      </c>
      <c r="C18" s="8" t="s">
        <v>23</v>
      </c>
      <c r="D18" s="11">
        <v>26.57</v>
      </c>
      <c r="E18" s="3">
        <v>630</v>
      </c>
      <c r="F18" s="3">
        <f>ROUND(D18*E18,2)</f>
        <v>16739.099999999999</v>
      </c>
    </row>
    <row r="19" spans="1:6" ht="17.100000000000001" customHeight="1" x14ac:dyDescent="0.3">
      <c r="A19" s="4">
        <v>5</v>
      </c>
      <c r="B19" s="35" t="s">
        <v>30</v>
      </c>
      <c r="C19" s="36"/>
      <c r="D19" s="36"/>
      <c r="E19" s="46"/>
      <c r="F19" s="47"/>
    </row>
    <row r="20" spans="1:6" ht="28.8" x14ac:dyDescent="0.3">
      <c r="A20" s="12" t="s">
        <v>13</v>
      </c>
      <c r="B20" s="9" t="s">
        <v>31</v>
      </c>
      <c r="C20" s="10" t="s">
        <v>53</v>
      </c>
      <c r="D20" s="11">
        <v>318</v>
      </c>
      <c r="E20" s="3">
        <v>6</v>
      </c>
      <c r="F20" s="3">
        <f>ROUND(D20*E20,2)</f>
        <v>1908</v>
      </c>
    </row>
    <row r="21" spans="1:6" x14ac:dyDescent="0.3">
      <c r="A21" s="5" t="s">
        <v>32</v>
      </c>
      <c r="B21" s="34" t="s">
        <v>33</v>
      </c>
      <c r="C21" s="34"/>
      <c r="D21" s="34"/>
      <c r="E21" s="34"/>
      <c r="F21" s="34"/>
    </row>
    <row r="22" spans="1:6" x14ac:dyDescent="0.3">
      <c r="A22" s="12" t="s">
        <v>34</v>
      </c>
      <c r="B22" s="13" t="s">
        <v>62</v>
      </c>
      <c r="C22" s="10" t="s">
        <v>0</v>
      </c>
      <c r="D22" s="11">
        <v>33.5</v>
      </c>
      <c r="E22" s="3">
        <v>18.010000000000002</v>
      </c>
      <c r="F22" s="3">
        <f>ROUND(D22*E22,2)</f>
        <v>603.34</v>
      </c>
    </row>
    <row r="23" spans="1:6" x14ac:dyDescent="0.3">
      <c r="A23" s="6" t="s">
        <v>36</v>
      </c>
      <c r="B23" s="35" t="s">
        <v>35</v>
      </c>
      <c r="C23" s="36"/>
      <c r="D23" s="36"/>
      <c r="E23" s="37"/>
      <c r="F23" s="38"/>
    </row>
    <row r="24" spans="1:6" x14ac:dyDescent="0.3">
      <c r="A24" s="12" t="s">
        <v>37</v>
      </c>
      <c r="B24" s="9" t="s">
        <v>55</v>
      </c>
      <c r="C24" s="8" t="s">
        <v>46</v>
      </c>
      <c r="D24" s="11">
        <v>113</v>
      </c>
      <c r="E24" s="3">
        <v>60.76</v>
      </c>
      <c r="F24" s="3">
        <f>ROUND(D24*E24,2)</f>
        <v>6865.88</v>
      </c>
    </row>
    <row r="25" spans="1:6" x14ac:dyDescent="0.3">
      <c r="A25" s="12" t="s">
        <v>48</v>
      </c>
      <c r="B25" s="9" t="s">
        <v>67</v>
      </c>
      <c r="C25" s="8" t="s">
        <v>46</v>
      </c>
      <c r="D25" s="11">
        <v>113</v>
      </c>
      <c r="E25" s="3">
        <v>60.32</v>
      </c>
      <c r="F25" s="3">
        <f t="shared" ref="F25:F34" si="2">ROUND(D25*E25,2)</f>
        <v>6816.16</v>
      </c>
    </row>
    <row r="26" spans="1:6" x14ac:dyDescent="0.3">
      <c r="A26" s="12" t="s">
        <v>38</v>
      </c>
      <c r="B26" s="9" t="s">
        <v>56</v>
      </c>
      <c r="C26" s="8" t="s">
        <v>46</v>
      </c>
      <c r="D26" s="11">
        <v>76</v>
      </c>
      <c r="E26" s="3">
        <v>60.76</v>
      </c>
      <c r="F26" s="3">
        <f t="shared" si="2"/>
        <v>4617.76</v>
      </c>
    </row>
    <row r="27" spans="1:6" x14ac:dyDescent="0.3">
      <c r="A27" s="12" t="s">
        <v>49</v>
      </c>
      <c r="B27" s="9" t="s">
        <v>68</v>
      </c>
      <c r="C27" s="8" t="s">
        <v>46</v>
      </c>
      <c r="D27" s="11">
        <v>76</v>
      </c>
      <c r="E27" s="3">
        <v>71.23</v>
      </c>
      <c r="F27" s="3">
        <f t="shared" si="2"/>
        <v>5413.48</v>
      </c>
    </row>
    <row r="28" spans="1:6" x14ac:dyDescent="0.3">
      <c r="A28" s="12" t="s">
        <v>39</v>
      </c>
      <c r="B28" s="9" t="s">
        <v>57</v>
      </c>
      <c r="C28" s="8" t="s">
        <v>46</v>
      </c>
      <c r="D28" s="11">
        <v>29</v>
      </c>
      <c r="E28" s="3">
        <v>60.76</v>
      </c>
      <c r="F28" s="3">
        <f t="shared" si="2"/>
        <v>1762.04</v>
      </c>
    </row>
    <row r="29" spans="1:6" x14ac:dyDescent="0.3">
      <c r="A29" s="12" t="s">
        <v>50</v>
      </c>
      <c r="B29" s="9" t="s">
        <v>69</v>
      </c>
      <c r="C29" s="8" t="s">
        <v>46</v>
      </c>
      <c r="D29" s="11">
        <v>29</v>
      </c>
      <c r="E29" s="3">
        <v>53.42</v>
      </c>
      <c r="F29" s="3">
        <f t="shared" si="2"/>
        <v>1549.18</v>
      </c>
    </row>
    <row r="30" spans="1:6" x14ac:dyDescent="0.3">
      <c r="A30" s="12" t="s">
        <v>40</v>
      </c>
      <c r="B30" s="9" t="s">
        <v>58</v>
      </c>
      <c r="C30" s="8" t="s">
        <v>46</v>
      </c>
      <c r="D30" s="11">
        <v>175</v>
      </c>
      <c r="E30" s="3">
        <v>60.76</v>
      </c>
      <c r="F30" s="3">
        <f t="shared" si="2"/>
        <v>10633</v>
      </c>
    </row>
    <row r="31" spans="1:6" x14ac:dyDescent="0.3">
      <c r="A31" s="12" t="s">
        <v>51</v>
      </c>
      <c r="B31" s="9" t="s">
        <v>73</v>
      </c>
      <c r="C31" s="8" t="s">
        <v>46</v>
      </c>
      <c r="D31" s="11">
        <v>175</v>
      </c>
      <c r="E31" s="3">
        <v>42.41</v>
      </c>
      <c r="F31" s="3">
        <f t="shared" si="2"/>
        <v>7421.75</v>
      </c>
    </row>
    <row r="32" spans="1:6" ht="28.8" x14ac:dyDescent="0.3">
      <c r="A32" s="12" t="s">
        <v>41</v>
      </c>
      <c r="B32" s="9" t="s">
        <v>59</v>
      </c>
      <c r="C32" s="8" t="s">
        <v>46</v>
      </c>
      <c r="D32" s="11">
        <v>168</v>
      </c>
      <c r="E32" s="3">
        <v>45.84</v>
      </c>
      <c r="F32" s="3">
        <f t="shared" si="2"/>
        <v>7701.12</v>
      </c>
    </row>
    <row r="33" spans="1:6" ht="28.8" x14ac:dyDescent="0.3">
      <c r="A33" s="12" t="s">
        <v>42</v>
      </c>
      <c r="B33" s="9" t="s">
        <v>60</v>
      </c>
      <c r="C33" s="21" t="s">
        <v>0</v>
      </c>
      <c r="D33" s="22">
        <v>146</v>
      </c>
      <c r="E33" s="3">
        <v>30.32</v>
      </c>
      <c r="F33" s="3">
        <f t="shared" si="2"/>
        <v>4426.72</v>
      </c>
    </row>
    <row r="34" spans="1:6" x14ac:dyDescent="0.3">
      <c r="A34" s="12" t="s">
        <v>52</v>
      </c>
      <c r="B34" s="9" t="s">
        <v>74</v>
      </c>
      <c r="C34" s="21" t="s">
        <v>0</v>
      </c>
      <c r="D34" s="22">
        <v>146</v>
      </c>
      <c r="E34" s="3">
        <v>70.760000000000005</v>
      </c>
      <c r="F34" s="3">
        <f t="shared" si="2"/>
        <v>10330.959999999999</v>
      </c>
    </row>
    <row r="35" spans="1:6" x14ac:dyDescent="0.3">
      <c r="A35" s="5" t="s">
        <v>44</v>
      </c>
      <c r="B35" s="34" t="s">
        <v>43</v>
      </c>
      <c r="C35" s="34"/>
      <c r="D35" s="34"/>
      <c r="E35" s="34"/>
      <c r="F35" s="34"/>
    </row>
    <row r="36" spans="1:6" x14ac:dyDescent="0.3">
      <c r="A36" s="14" t="s">
        <v>45</v>
      </c>
      <c r="B36" s="15" t="s">
        <v>66</v>
      </c>
      <c r="C36" s="16" t="s">
        <v>27</v>
      </c>
      <c r="D36" s="17">
        <v>3030</v>
      </c>
      <c r="E36" s="19">
        <v>1.54</v>
      </c>
      <c r="F36" s="19">
        <f>ROUND(D36*E36,2)</f>
        <v>4666.2</v>
      </c>
    </row>
    <row r="37" spans="1:6" x14ac:dyDescent="0.3">
      <c r="A37" s="12" t="s">
        <v>47</v>
      </c>
      <c r="B37" s="9" t="s">
        <v>61</v>
      </c>
      <c r="C37" s="8" t="s">
        <v>27</v>
      </c>
      <c r="D37" s="18">
        <v>3030</v>
      </c>
      <c r="E37" s="3">
        <v>7.5</v>
      </c>
      <c r="F37" s="19">
        <f>ROUND(D37*E37,2)</f>
        <v>22725</v>
      </c>
    </row>
    <row r="38" spans="1:6" ht="16.5" customHeight="1" x14ac:dyDescent="0.3">
      <c r="A38" s="7"/>
      <c r="B38" s="7"/>
      <c r="C38" s="7"/>
      <c r="D38" s="50" t="s">
        <v>14</v>
      </c>
      <c r="E38" s="51"/>
      <c r="F38" s="45">
        <f>ROUND(F7+F8+F9+F10+F12+F13+F14+F16+F18+F20+F22+F24+F25+F26+F27+F28+F29+F30+F31+F32+F33+F34+F36+F37,2)</f>
        <v>231920.54</v>
      </c>
    </row>
    <row r="39" spans="1:6" ht="16.5" customHeight="1" x14ac:dyDescent="0.3">
      <c r="A39" s="7"/>
      <c r="B39" s="7"/>
      <c r="C39" s="7"/>
      <c r="D39" s="41"/>
      <c r="E39" s="42"/>
      <c r="F39" s="44"/>
    </row>
    <row r="40" spans="1:6" x14ac:dyDescent="0.3">
      <c r="A40" s="7"/>
      <c r="B40" s="7"/>
      <c r="C40" s="7"/>
      <c r="D40" s="48" t="s">
        <v>1</v>
      </c>
      <c r="E40" s="49"/>
      <c r="F40" s="3">
        <f>ROUND(F38*0.21,2)</f>
        <v>48703.31</v>
      </c>
    </row>
    <row r="41" spans="1:6" ht="16.5" customHeight="1" x14ac:dyDescent="0.3">
      <c r="A41" s="7"/>
      <c r="B41" s="7"/>
      <c r="C41" s="7"/>
      <c r="D41" s="39" t="s">
        <v>15</v>
      </c>
      <c r="E41" s="40"/>
      <c r="F41" s="43">
        <f>ROUND(F38+F40,2)</f>
        <v>280623.84999999998</v>
      </c>
    </row>
    <row r="42" spans="1:6" ht="12" customHeight="1" x14ac:dyDescent="0.3">
      <c r="A42" s="7"/>
      <c r="B42" s="7"/>
      <c r="C42" s="7"/>
      <c r="D42" s="41"/>
      <c r="E42" s="42"/>
      <c r="F42" s="44"/>
    </row>
    <row r="44" spans="1:6" ht="54" customHeight="1" x14ac:dyDescent="0.3">
      <c r="A44" s="26" t="s">
        <v>72</v>
      </c>
      <c r="B44" s="26"/>
      <c r="C44" s="26"/>
      <c r="D44" s="26"/>
      <c r="E44" s="26"/>
      <c r="F44" s="26"/>
    </row>
  </sheetData>
  <sheetProtection algorithmName="SHA-512" hashValue="Vb3YDq35wJqsS8vommQMn5pUon02ue8WDG8SYFEEshBsbzZV2UrzU9Vci/OdW8miZHNCc9orUvsY9ONb4TILYA==" saltValue="dCsSby+Bwh8zFX3U58NdJQ==" spinCount="100000" sheet="1" formatCells="0" formatColumns="0" formatRows="0"/>
  <mergeCells count="22">
    <mergeCell ref="D38:E39"/>
    <mergeCell ref="B17:F17"/>
    <mergeCell ref="B15:F15"/>
    <mergeCell ref="B11:F11"/>
    <mergeCell ref="E4:E5"/>
    <mergeCell ref="F4:F5"/>
    <mergeCell ref="A44:F44"/>
    <mergeCell ref="A2:F2"/>
    <mergeCell ref="B6:F6"/>
    <mergeCell ref="D4:D5"/>
    <mergeCell ref="A3:F3"/>
    <mergeCell ref="A4:A5"/>
    <mergeCell ref="B4:B5"/>
    <mergeCell ref="C4:C5"/>
    <mergeCell ref="B21:F21"/>
    <mergeCell ref="B23:F23"/>
    <mergeCell ref="B35:F35"/>
    <mergeCell ref="D41:E42"/>
    <mergeCell ref="F41:F42"/>
    <mergeCell ref="F38:F39"/>
    <mergeCell ref="B19:F19"/>
    <mergeCell ref="D40:E40"/>
  </mergeCells>
  <phoneticPr fontId="1" type="noConversion"/>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Vytauto parko laiptai I</vt:lpstr>
      <vt:lpstr>'Vytauto parko laiptai I'!_Hlk209606149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Dalia Jakučinskienė</cp:lastModifiedBy>
  <cp:lastPrinted>2026-01-06T14:18:26Z</cp:lastPrinted>
  <dcterms:created xsi:type="dcterms:W3CDTF">2023-06-08T14:26:22Z</dcterms:created>
  <dcterms:modified xsi:type="dcterms:W3CDTF">2026-01-06T15:01:08Z</dcterms:modified>
</cp:coreProperties>
</file>