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293"/>
  </bookViews>
  <sheets>
    <sheet name="1-22 pirkimo dalys" sheetId="1" r:id="rId1"/>
    <sheet name="Lapas1" sheetId="2" r:id="rId2"/>
  </sheets>
  <calcPr calcId="162913" iterateDelta="1E-4"/>
</workbook>
</file>

<file path=xl/calcChain.xml><?xml version="1.0" encoding="utf-8"?>
<calcChain xmlns="http://schemas.openxmlformats.org/spreadsheetml/2006/main">
  <c r="G13" i="1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12"/>
  <c r="H12" s="1"/>
  <c r="G8"/>
  <c r="H8" s="1"/>
  <c r="G24" l="1"/>
  <c r="H24" s="1"/>
</calcChain>
</file>

<file path=xl/sharedStrings.xml><?xml version="1.0" encoding="utf-8"?>
<sst xmlns="http://schemas.openxmlformats.org/spreadsheetml/2006/main" count="155" uniqueCount="95">
  <si>
    <t>CHIRURGINIŲ SIUVIMO REIKMENŲ, TVARSLIAVOS IR KITŲ MEDICININIŲ  PRIEMONIŲ TECHNINĖ SPECIFIKACIJA</t>
  </si>
  <si>
    <t>BESIREZORBUOJANTI SIUVIMO MEDŽIAGA</t>
  </si>
  <si>
    <t>Mato vienetas</t>
  </si>
  <si>
    <t>Bendra orientacinė suma EUR (be PVM)</t>
  </si>
  <si>
    <t>Bendra orientacinė suma EUR (su PVM)</t>
  </si>
  <si>
    <t>Kompanijos gamintojos pavadinimas</t>
  </si>
  <si>
    <t>Prekės katalogo Nr.</t>
  </si>
  <si>
    <t>vnt.</t>
  </si>
  <si>
    <t>Pirkimo dalies Nr.</t>
  </si>
  <si>
    <t>Pavadinimas</t>
  </si>
  <si>
    <t>Orientacinis kiekis</t>
  </si>
  <si>
    <t>Vieneto kaina EUR (be PVM)</t>
  </si>
  <si>
    <t>PVM tarifas, %</t>
  </si>
  <si>
    <t>18.</t>
  </si>
  <si>
    <t>18.1</t>
  </si>
  <si>
    <t>18.2</t>
  </si>
  <si>
    <t>Reikalavimai</t>
  </si>
  <si>
    <t>Laparoskopinės žirklės</t>
  </si>
  <si>
    <r>
      <t>1. 5mm skersmens. 
2. Darbinis ilgis 300</t>
    </r>
    <r>
      <rPr>
        <sz val="11"/>
        <color rgb="FF000000"/>
        <rFont val="Calibri"/>
        <family val="2"/>
        <charset val="186"/>
      </rPr>
      <t>±30mm. 
3. Monopoliarinė radialinė universalioji jungtis. 
4. Juda abu ašmenys. 
5. Ašmenų ilgis 15-20mm. 
6. Ašmenys lenktos. 
7. Vienkartinio naudojimo. 
8. Steriliai supakuotos po 1 vnt. 
9. CE ženklinimas.</t>
    </r>
  </si>
  <si>
    <t>Priemonės  ligoninėje naudojamai R.WOLF medicininei įrangai:</t>
  </si>
  <si>
    <t>Morceliatoriaus peilis</t>
  </si>
  <si>
    <t>1. 15 mm diam.
2. Turi tikti ligoninėje naudojamam R.WOLF morceliatoriui.</t>
  </si>
  <si>
    <t>Morceliatoriaus audinių tarpinė</t>
  </si>
  <si>
    <t>1. Trikampio formos.
2. Guminė.
3. Turi tikti ligoninėje naudojamam R.WOLF morceliatoriui.</t>
  </si>
  <si>
    <t>Morceliatoriaus instrumento tarpinė</t>
  </si>
  <si>
    <t>1. Plokščia.
2. Guminė.
3. Turi tikti ligoninėje naudojamam R.WOLF morceliatoriui.</t>
  </si>
  <si>
    <t>Morceliatoriaus sandarinimo žiedelis</t>
  </si>
  <si>
    <t>1. Guminis.
2. Turi tikti ligoninėje naudojamam R.WOLF morceliatoriui.</t>
  </si>
  <si>
    <t>Morceliatoriaus vožtuvo sandariklis</t>
  </si>
  <si>
    <t>Tepalas</t>
  </si>
  <si>
    <t>1. Skirtas morceliatoriaus tepalo flakonui.
2. Purškiamas.
3. Suslėgtuose flakonuose.
4. 500 ml.</t>
  </si>
  <si>
    <t>Antgalis flakonui</t>
  </si>
  <si>
    <t>Skirtas morceliatoriaus tepalui.</t>
  </si>
  <si>
    <t>Elektrodas kilputė</t>
  </si>
  <si>
    <t>1. Ovalus.
2. Skirtas ligoninėje naudojamam R.WOLF ginekologiniam rezektoskopui; autoklavuojama.</t>
  </si>
  <si>
    <t>Elektrodas volelis</t>
  </si>
  <si>
    <t>Skirtas ligoninėje naudojamam R.WOLF ginekologiniam rezektoskopui; autoklavuojama.</t>
  </si>
  <si>
    <t>Elektrodas kabliukas</t>
  </si>
  <si>
    <t>1. Kampas 90°.
2. Skirtas ligoninėje naudojamam R.WOLF ginekologiniam rezektoskopui; autoklavuojama.</t>
  </si>
  <si>
    <t>Hysterektominės kilpos</t>
  </si>
  <si>
    <t>1. Sterilios.
2. Skirtos ligoninėje naudojamai R.WOLF laparoskopo rankenai.</t>
  </si>
  <si>
    <t>Rezektoskopo sandarinimo tarpinė</t>
  </si>
  <si>
    <t>1. Guminė.
2. Skirta ligoninėje naudojamam R.WOLF ginekologinio rezektoskopo darbiniam elementui.</t>
  </si>
  <si>
    <t>12.</t>
  </si>
  <si>
    <t>13.</t>
  </si>
  <si>
    <t>13 dalis iš viso: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</si>
  <si>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</si>
  <si>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</si>
  <si>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</si>
  <si>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</si>
  <si>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</si>
  <si>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</si>
  <si>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</si>
  <si>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</si>
  <si>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</si>
  <si>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</si>
  <si>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</si>
  <si>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</si>
  <si>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Pirki- mo dalies Nr.</t>
  </si>
  <si>
    <t>Prekės pavadinimas</t>
  </si>
  <si>
    <t>Orien-tacinis poreikis</t>
  </si>
  <si>
    <t>Vieneto kaina EUR be PVM</t>
  </si>
  <si>
    <t>Orien-tacinio poreikio suma EUR be PVM</t>
  </si>
  <si>
    <t>Orien-tacinio poreikio suma EUR su PVM</t>
  </si>
  <si>
    <t>Prekių specifikacijos reikalavimai</t>
  </si>
  <si>
    <t>PVM tarifas
%</t>
  </si>
  <si>
    <t>Vienkartinės priemonės endoskopinėms procedūroms:</t>
  </si>
  <si>
    <t>Kraujavimo stabdymo priemonė  klipatorius</t>
  </si>
  <si>
    <t xml:space="preserve">1. Vienkartinė, sterili.
2. Klipą galima keletą kartų atidaryti ir uždaryti.
3. Klipo atsidarymas 11 mm.
4. Darbinis ilgis 230-240 cm.
</t>
  </si>
  <si>
    <t>Kraujavimo stabdymo priemonė  adata</t>
  </si>
  <si>
    <t xml:space="preserve">1. Vienkartinė, sterili.
2. Adatos ilgis 4 - 6 mm.
3. Adatos dydis 23 arba 25 Ga.
4. Darbinis ilgis 200-240 cm.
</t>
  </si>
  <si>
    <t>Crescent formos polipų gaudyklė-polipektoninė kilpa</t>
  </si>
  <si>
    <t xml:space="preserve">1. Vienkartinė, sterili.
2. Dydis  25-27 mm.
3. Darbinis ilgis 230-240 cm.
</t>
  </si>
  <si>
    <t>Biopsinės žnyplės su adatėle ovaliais padidintais kaušeliais dantytais kraštais giluminei biopsijai</t>
  </si>
  <si>
    <t>1. Vienkartinė, sterili.
2. Darbinis ilgis 230-240cm.
3. Darbinis kanalas 2,8 arba 3,2 mm.
4. Kaušeliai su O formos angelėmis abiejuose kaušeliuose.</t>
  </si>
  <si>
    <t>18.3</t>
  </si>
  <si>
    <t>18.4</t>
  </si>
  <si>
    <t>18 pirkimo dalis iš viso:</t>
  </si>
  <si>
    <t>1-15 pirkimo dalys VšĮ Vilniaus miesto klinikinė ligoninė, Antakalnio g. 57, 10207 Vilnius</t>
  </si>
  <si>
    <t>16-22 pirkimo dalys VšĮ Vilniaus miesto klinikinės ligoninės Antakalnio filialui, Antakalnio g. 124, 10200 Vilnius</t>
  </si>
  <si>
    <t>Siūlomų prekių parametrai</t>
  </si>
  <si>
    <t>Richard Wolf GmbH (Vokietija)</t>
  </si>
  <si>
    <r>
      <t>1. 5mm skersmens. 
2. Darbinis ilgis 3</t>
    </r>
    <r>
      <rPr>
        <sz val="11"/>
        <color rgb="FF000000"/>
        <rFont val="Calibri"/>
        <family val="2"/>
        <charset val="186"/>
      </rPr>
      <t xml:space="preserve">30mm. 
3. Monopoliarinė radialinė universalioji jungtis. 
4. Juda abu ašmenys. 
5. Ašmenų ilgis 18mm. 
6. Ašmenys lenktos. 
7. Vienkartinio naudojimo. 
8. Steriliai supakuotos po 1 vnt. 
9. CE ženklinimas.
Pastaba. Siūlomos žirklės susideda iš dviejų dalių: Daugkartinė (autoklavuojama) rankena ir vienkartiniai (sterilūs) žirklių ašmenys. 
Daugkartinė rankena pateiksime nemokamai su pirmuoju žirklių ašmenų užsakymu. </t>
    </r>
  </si>
  <si>
    <t>40900,1000</t>
  </si>
  <si>
    <t>40900,1201</t>
  </si>
  <si>
    <t>8422,351</t>
  </si>
  <si>
    <t>8423,09</t>
  </si>
  <si>
    <t>8423,023</t>
  </si>
  <si>
    <t>LinaMedical (Danija)</t>
  </si>
  <si>
    <t>EL-200-4</t>
  </si>
  <si>
    <t>15364,264</t>
  </si>
  <si>
    <t>1. 15 mm diam.
2. Tinka ligoninėje naudojamam R.WOLF morceliatoriui.</t>
  </si>
  <si>
    <t>1. Trikampio formos.
2. Guminė.
3. Tinka ligoninėje naudojamam R.WOLF morceliatoriui.</t>
  </si>
  <si>
    <t>1. Plokščia.
2. Guminė.
3. Tinka ligoninėje naudojamam R.WOLF morceliatoriui.</t>
  </si>
  <si>
    <t>1. Guminis.
2. Tinka ligoninėje naudojamam R.WOLF morceliatoriui.</t>
  </si>
</sst>
</file>

<file path=xl/styles.xml><?xml version="1.0" encoding="utf-8"?>
<styleSheet xmlns="http://schemas.openxmlformats.org/spreadsheetml/2006/main">
  <fonts count="26">
    <font>
      <sz val="11"/>
      <color rgb="FF000000"/>
      <name val="Calibri"/>
      <family val="2"/>
      <charset val="186"/>
    </font>
    <font>
      <sz val="12"/>
      <color indexed="55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indexed="55"/>
      <name val="Times New Roman"/>
      <family val="1"/>
      <charset val="186"/>
    </font>
    <font>
      <b/>
      <sz val="11"/>
      <color indexed="55"/>
      <name val="Times New Roman"/>
      <family val="1"/>
      <charset val="186"/>
    </font>
    <font>
      <b/>
      <sz val="10"/>
      <color indexed="55"/>
      <name val="Times New Roman"/>
      <family val="1"/>
      <charset val="186"/>
    </font>
    <font>
      <sz val="11"/>
      <color indexed="55"/>
      <name val="Times New Roman"/>
      <family val="1"/>
      <charset val="186"/>
    </font>
    <font>
      <b/>
      <sz val="9"/>
      <color indexed="55"/>
      <name val="Times New Roman"/>
      <family val="1"/>
      <charset val="186"/>
    </font>
    <font>
      <sz val="9"/>
      <color indexed="55"/>
      <name val="Times New Roman"/>
      <family val="1"/>
      <charset val="186"/>
    </font>
    <font>
      <sz val="10"/>
      <color indexed="55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1"/>
      <name val="Times New Roman"/>
      <family val="1"/>
      <charset val="1"/>
    </font>
    <font>
      <sz val="12"/>
      <name val="Arial"/>
      <family val="2"/>
      <charset val="186"/>
    </font>
    <font>
      <sz val="11"/>
      <color indexed="8"/>
      <name val="Times New Roman"/>
      <family val="1"/>
      <charset val="1"/>
    </font>
    <font>
      <sz val="11"/>
      <color indexed="8"/>
      <name val="Times New Roman"/>
      <family val="1"/>
      <charset val="186"/>
    </font>
    <font>
      <sz val="10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  <charset val="1"/>
    </font>
    <font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indent="8"/>
    </xf>
    <xf numFmtId="0" fontId="18" fillId="0" borderId="0" xfId="0" applyFont="1" applyFill="1" applyBorder="1"/>
    <xf numFmtId="0" fontId="19" fillId="0" borderId="0" xfId="0" applyFont="1" applyFill="1" applyBorder="1"/>
    <xf numFmtId="49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vertical="center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49" fontId="4" fillId="3" borderId="0" xfId="0" applyNumberFormat="1" applyFont="1" applyFill="1" applyBorder="1" applyAlignment="1">
      <alignment vertical="top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top" wrapText="1"/>
    </xf>
    <xf numFmtId="49" fontId="0" fillId="0" borderId="0" xfId="0" applyNumberFormat="1"/>
    <xf numFmtId="49" fontId="0" fillId="4" borderId="0" xfId="0" applyNumberFormat="1" applyFont="1" applyFill="1" applyBorder="1" applyAlignment="1">
      <alignment vertical="top"/>
    </xf>
    <xf numFmtId="49" fontId="15" fillId="0" borderId="0" xfId="0" applyNumberFormat="1" applyFont="1" applyFill="1"/>
    <xf numFmtId="49" fontId="0" fillId="0" borderId="0" xfId="0" applyNumberFormat="1" applyFill="1"/>
    <xf numFmtId="49" fontId="2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49" fontId="23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49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</cellXfs>
  <cellStyles count="1">
    <cellStyle name="Pa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FF"/>
    <pageSetUpPr fitToPage="1"/>
  </sheetPr>
  <dimension ref="A1:L36"/>
  <sheetViews>
    <sheetView tabSelected="1" topLeftCell="A4" zoomScale="95" zoomScaleNormal="95" workbookViewId="0">
      <selection activeCell="B47" sqref="B46:B47"/>
    </sheetView>
  </sheetViews>
  <sheetFormatPr defaultRowHeight="15"/>
  <cols>
    <col min="1" max="1" width="7.85546875" style="1" bestFit="1" customWidth="1"/>
    <col min="2" max="2" width="22.7109375" style="2" customWidth="1"/>
    <col min="3" max="3" width="13.85546875" style="3" customWidth="1"/>
    <col min="4" max="5" width="10.140625" customWidth="1"/>
    <col min="6" max="6" width="11" customWidth="1"/>
    <col min="7" max="8" width="11.5703125" customWidth="1"/>
    <col min="9" max="9" width="26.28515625" customWidth="1"/>
    <col min="10" max="10" width="13.7109375" style="3" customWidth="1"/>
    <col min="11" max="11" width="10.7109375" style="79" bestFit="1" customWidth="1"/>
    <col min="12" max="12" width="26.28515625" customWidth="1"/>
  </cols>
  <sheetData>
    <row r="1" spans="1:12" ht="15.75" customHeight="1">
      <c r="A1"/>
      <c r="B1" s="4"/>
      <c r="C1" s="5"/>
      <c r="D1" s="6"/>
      <c r="E1" s="7"/>
      <c r="F1" s="7"/>
      <c r="G1" s="7"/>
      <c r="H1" s="7"/>
      <c r="I1" s="5"/>
      <c r="J1" s="67"/>
      <c r="K1" s="74"/>
      <c r="L1" s="5"/>
    </row>
    <row r="2" spans="1:12" ht="15.7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.75">
      <c r="A3"/>
      <c r="B3"/>
      <c r="C3"/>
      <c r="J3" s="68"/>
      <c r="K3" s="75"/>
    </row>
    <row r="4" spans="1:12" ht="15.7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s="8" customFormat="1" ht="18" customHeight="1">
      <c r="A5" s="90" t="s">
        <v>78</v>
      </c>
      <c r="B5" s="90"/>
      <c r="C5" s="90"/>
      <c r="D5" s="90"/>
      <c r="E5" s="90"/>
      <c r="F5" s="90"/>
      <c r="G5" s="90"/>
      <c r="H5" s="90"/>
      <c r="I5" s="90"/>
      <c r="J5" s="69"/>
      <c r="K5" s="76"/>
    </row>
    <row r="6" spans="1:12" ht="15" customHeight="1">
      <c r="A6" s="91" t="s">
        <v>1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2" ht="51" customHeight="1">
      <c r="A7" s="18" t="s">
        <v>8</v>
      </c>
      <c r="B7" s="9" t="s">
        <v>9</v>
      </c>
      <c r="C7" s="10" t="s">
        <v>2</v>
      </c>
      <c r="D7" s="15" t="s">
        <v>10</v>
      </c>
      <c r="E7" s="16" t="s">
        <v>11</v>
      </c>
      <c r="F7" s="16" t="s">
        <v>12</v>
      </c>
      <c r="G7" s="16" t="s">
        <v>3</v>
      </c>
      <c r="H7" s="16" t="s">
        <v>4</v>
      </c>
      <c r="I7" s="62" t="s">
        <v>16</v>
      </c>
      <c r="J7" s="10" t="s">
        <v>5</v>
      </c>
      <c r="K7" s="77" t="s">
        <v>6</v>
      </c>
      <c r="L7" s="64" t="s">
        <v>80</v>
      </c>
    </row>
    <row r="8" spans="1:12" ht="321.75" customHeight="1">
      <c r="A8" s="30" t="s">
        <v>43</v>
      </c>
      <c r="B8" s="14" t="s">
        <v>17</v>
      </c>
      <c r="C8" s="12" t="s">
        <v>7</v>
      </c>
      <c r="D8" s="13">
        <v>5</v>
      </c>
      <c r="E8" s="17">
        <v>43.2</v>
      </c>
      <c r="F8" s="13">
        <v>5</v>
      </c>
      <c r="G8" s="19">
        <f>D8*E8</f>
        <v>216</v>
      </c>
      <c r="H8" s="19">
        <f>G8*1.05</f>
        <v>226.8</v>
      </c>
      <c r="I8" s="63" t="s">
        <v>18</v>
      </c>
      <c r="J8" s="12" t="s">
        <v>81</v>
      </c>
      <c r="K8" s="78">
        <v>83930407</v>
      </c>
      <c r="L8" s="57" t="s">
        <v>82</v>
      </c>
    </row>
    <row r="9" spans="1:12" ht="13.5" customHeight="1">
      <c r="A9"/>
      <c r="B9"/>
      <c r="C9"/>
    </row>
    <row r="10" spans="1:12" ht="51">
      <c r="A10" s="18" t="s">
        <v>8</v>
      </c>
      <c r="B10" s="9" t="s">
        <v>9</v>
      </c>
      <c r="C10" s="10" t="s">
        <v>2</v>
      </c>
      <c r="D10" s="15" t="s">
        <v>10</v>
      </c>
      <c r="E10" s="16" t="s">
        <v>11</v>
      </c>
      <c r="F10" s="16" t="s">
        <v>12</v>
      </c>
      <c r="G10" s="16" t="s">
        <v>3</v>
      </c>
      <c r="H10" s="16" t="s">
        <v>4</v>
      </c>
      <c r="I10" s="62" t="s">
        <v>16</v>
      </c>
      <c r="J10" s="10" t="s">
        <v>5</v>
      </c>
      <c r="K10" s="77" t="s">
        <v>6</v>
      </c>
      <c r="L10" s="64" t="s">
        <v>16</v>
      </c>
    </row>
    <row r="11" spans="1:12">
      <c r="A11" s="31" t="s">
        <v>44</v>
      </c>
      <c r="B11" s="93" t="s">
        <v>19</v>
      </c>
      <c r="C11" s="93"/>
      <c r="D11" s="93"/>
      <c r="E11" s="93"/>
      <c r="F11" s="93"/>
      <c r="G11" s="93"/>
      <c r="H11" s="93"/>
      <c r="I11" s="93"/>
      <c r="J11" s="93"/>
      <c r="K11" s="93"/>
    </row>
    <row r="12" spans="1:12" ht="60">
      <c r="A12" s="32" t="s">
        <v>46</v>
      </c>
      <c r="B12" s="20" t="s">
        <v>20</v>
      </c>
      <c r="C12" s="21" t="s">
        <v>7</v>
      </c>
      <c r="D12" s="15">
        <v>10</v>
      </c>
      <c r="E12" s="16">
        <v>258</v>
      </c>
      <c r="F12" s="16">
        <v>21</v>
      </c>
      <c r="G12" s="16">
        <f>D12*E12</f>
        <v>2580</v>
      </c>
      <c r="H12" s="16">
        <f>G12*1.21</f>
        <v>3121.7999999999997</v>
      </c>
      <c r="I12" s="59" t="s">
        <v>21</v>
      </c>
      <c r="J12" s="12" t="s">
        <v>81</v>
      </c>
      <c r="K12" s="77">
        <v>8307015</v>
      </c>
      <c r="L12" s="25" t="s">
        <v>91</v>
      </c>
    </row>
    <row r="13" spans="1:12" ht="75">
      <c r="A13" s="32" t="s">
        <v>47</v>
      </c>
      <c r="B13" s="20" t="s">
        <v>22</v>
      </c>
      <c r="C13" s="21" t="s">
        <v>7</v>
      </c>
      <c r="D13" s="15">
        <v>100</v>
      </c>
      <c r="E13" s="16">
        <v>25.76</v>
      </c>
      <c r="F13" s="16">
        <v>21</v>
      </c>
      <c r="G13" s="16">
        <f t="shared" ref="G13:G23" si="0">D13*E13</f>
        <v>2576</v>
      </c>
      <c r="H13" s="16">
        <f t="shared" ref="H13:H24" si="1">G13*1.21</f>
        <v>3116.96</v>
      </c>
      <c r="I13" s="59" t="s">
        <v>23</v>
      </c>
      <c r="J13" s="12" t="s">
        <v>81</v>
      </c>
      <c r="K13" s="77">
        <v>8307502</v>
      </c>
      <c r="L13" s="25" t="s">
        <v>92</v>
      </c>
    </row>
    <row r="14" spans="1:12" ht="75">
      <c r="A14" s="32" t="s">
        <v>48</v>
      </c>
      <c r="B14" s="20" t="s">
        <v>24</v>
      </c>
      <c r="C14" s="21" t="s">
        <v>7</v>
      </c>
      <c r="D14" s="15">
        <v>100</v>
      </c>
      <c r="E14" s="16">
        <v>15.9</v>
      </c>
      <c r="F14" s="16">
        <v>21</v>
      </c>
      <c r="G14" s="16">
        <f t="shared" si="0"/>
        <v>1590</v>
      </c>
      <c r="H14" s="16">
        <f t="shared" si="1"/>
        <v>1923.8999999999999</v>
      </c>
      <c r="I14" s="59" t="s">
        <v>25</v>
      </c>
      <c r="J14" s="12" t="s">
        <v>81</v>
      </c>
      <c r="K14" s="77">
        <v>8307503</v>
      </c>
      <c r="L14" s="25" t="s">
        <v>93</v>
      </c>
    </row>
    <row r="15" spans="1:12" ht="60">
      <c r="A15" s="32" t="s">
        <v>49</v>
      </c>
      <c r="B15" s="20" t="s">
        <v>26</v>
      </c>
      <c r="C15" s="21" t="s">
        <v>7</v>
      </c>
      <c r="D15" s="15">
        <v>50</v>
      </c>
      <c r="E15" s="16">
        <v>4.95</v>
      </c>
      <c r="F15" s="16">
        <v>21</v>
      </c>
      <c r="G15" s="16">
        <f t="shared" si="0"/>
        <v>247.5</v>
      </c>
      <c r="H15" s="16">
        <f t="shared" si="1"/>
        <v>299.47499999999997</v>
      </c>
      <c r="I15" s="59" t="s">
        <v>27</v>
      </c>
      <c r="J15" s="12" t="s">
        <v>81</v>
      </c>
      <c r="K15" s="77">
        <v>83071123</v>
      </c>
      <c r="L15" s="25" t="s">
        <v>94</v>
      </c>
    </row>
    <row r="16" spans="1:12" ht="60">
      <c r="A16" s="32" t="s">
        <v>50</v>
      </c>
      <c r="B16" s="20" t="s">
        <v>28</v>
      </c>
      <c r="C16" s="21" t="s">
        <v>7</v>
      </c>
      <c r="D16" s="15">
        <v>50</v>
      </c>
      <c r="E16" s="16">
        <v>17.7</v>
      </c>
      <c r="F16" s="16">
        <v>21</v>
      </c>
      <c r="G16" s="16">
        <f t="shared" si="0"/>
        <v>885</v>
      </c>
      <c r="H16" s="16">
        <f t="shared" si="1"/>
        <v>1070.8499999999999</v>
      </c>
      <c r="I16" s="59" t="s">
        <v>27</v>
      </c>
      <c r="J16" s="12" t="s">
        <v>81</v>
      </c>
      <c r="K16" s="77">
        <v>83071125</v>
      </c>
      <c r="L16" s="25" t="s">
        <v>94</v>
      </c>
    </row>
    <row r="17" spans="1:12" ht="75">
      <c r="A17" s="32" t="s">
        <v>51</v>
      </c>
      <c r="B17" s="20" t="s">
        <v>29</v>
      </c>
      <c r="C17" s="21" t="s">
        <v>7</v>
      </c>
      <c r="D17" s="15">
        <v>10</v>
      </c>
      <c r="E17" s="16">
        <v>65.5</v>
      </c>
      <c r="F17" s="16">
        <v>21</v>
      </c>
      <c r="G17" s="16">
        <f t="shared" si="0"/>
        <v>655</v>
      </c>
      <c r="H17" s="16">
        <f t="shared" si="1"/>
        <v>792.55</v>
      </c>
      <c r="I17" s="59" t="s">
        <v>30</v>
      </c>
      <c r="J17" s="12" t="s">
        <v>81</v>
      </c>
      <c r="K17" s="77" t="s">
        <v>83</v>
      </c>
      <c r="L17" s="25" t="s">
        <v>30</v>
      </c>
    </row>
    <row r="18" spans="1:12" ht="45">
      <c r="A18" s="32" t="s">
        <v>52</v>
      </c>
      <c r="B18" s="22" t="s">
        <v>31</v>
      </c>
      <c r="C18" s="21" t="s">
        <v>7</v>
      </c>
      <c r="D18" s="15">
        <v>5</v>
      </c>
      <c r="E18" s="16">
        <v>19.8</v>
      </c>
      <c r="F18" s="16">
        <v>21</v>
      </c>
      <c r="G18" s="16">
        <f t="shared" si="0"/>
        <v>99</v>
      </c>
      <c r="H18" s="16">
        <f t="shared" si="1"/>
        <v>119.78999999999999</v>
      </c>
      <c r="I18" s="59" t="s">
        <v>32</v>
      </c>
      <c r="J18" s="12" t="s">
        <v>81</v>
      </c>
      <c r="K18" s="77" t="s">
        <v>84</v>
      </c>
      <c r="L18" s="25" t="s">
        <v>32</v>
      </c>
    </row>
    <row r="19" spans="1:12" ht="90">
      <c r="A19" s="32" t="s">
        <v>53</v>
      </c>
      <c r="B19" s="23" t="s">
        <v>33</v>
      </c>
      <c r="C19" s="24" t="s">
        <v>7</v>
      </c>
      <c r="D19" s="15">
        <v>50</v>
      </c>
      <c r="E19" s="16">
        <v>60</v>
      </c>
      <c r="F19" s="16">
        <v>21</v>
      </c>
      <c r="G19" s="16">
        <f t="shared" si="0"/>
        <v>3000</v>
      </c>
      <c r="H19" s="16">
        <f t="shared" si="1"/>
        <v>3630</v>
      </c>
      <c r="I19" s="60" t="s">
        <v>34</v>
      </c>
      <c r="J19" s="12" t="s">
        <v>81</v>
      </c>
      <c r="K19" s="77" t="s">
        <v>85</v>
      </c>
      <c r="L19" s="65" t="s">
        <v>34</v>
      </c>
    </row>
    <row r="20" spans="1:12" ht="75">
      <c r="A20" s="32" t="s">
        <v>54</v>
      </c>
      <c r="B20" s="25" t="s">
        <v>35</v>
      </c>
      <c r="C20" s="24" t="s">
        <v>7</v>
      </c>
      <c r="D20" s="11">
        <v>10</v>
      </c>
      <c r="E20" s="16">
        <v>60</v>
      </c>
      <c r="F20" s="16">
        <v>21</v>
      </c>
      <c r="G20" s="16">
        <f t="shared" si="0"/>
        <v>600</v>
      </c>
      <c r="H20" s="16">
        <f t="shared" si="1"/>
        <v>726</v>
      </c>
      <c r="I20" s="60" t="s">
        <v>36</v>
      </c>
      <c r="J20" s="12" t="s">
        <v>81</v>
      </c>
      <c r="K20" s="77" t="s">
        <v>87</v>
      </c>
      <c r="L20" s="65" t="s">
        <v>36</v>
      </c>
    </row>
    <row r="21" spans="1:12" ht="90">
      <c r="A21" s="32" t="s">
        <v>55</v>
      </c>
      <c r="B21" s="26" t="s">
        <v>37</v>
      </c>
      <c r="C21" s="24" t="s">
        <v>7</v>
      </c>
      <c r="D21" s="15">
        <v>2</v>
      </c>
      <c r="E21" s="16">
        <v>60</v>
      </c>
      <c r="F21" s="16">
        <v>21</v>
      </c>
      <c r="G21" s="16">
        <f t="shared" si="0"/>
        <v>120</v>
      </c>
      <c r="H21" s="16">
        <f t="shared" si="1"/>
        <v>145.19999999999999</v>
      </c>
      <c r="I21" s="61" t="s">
        <v>38</v>
      </c>
      <c r="J21" s="12" t="s">
        <v>81</v>
      </c>
      <c r="K21" s="77" t="s">
        <v>86</v>
      </c>
      <c r="L21" s="66" t="s">
        <v>38</v>
      </c>
    </row>
    <row r="22" spans="1:12" ht="60">
      <c r="A22" s="32" t="s">
        <v>56</v>
      </c>
      <c r="B22" s="27" t="s">
        <v>39</v>
      </c>
      <c r="C22" s="21" t="s">
        <v>7</v>
      </c>
      <c r="D22" s="11">
        <v>30</v>
      </c>
      <c r="E22" s="16">
        <v>93</v>
      </c>
      <c r="F22" s="16">
        <v>5</v>
      </c>
      <c r="G22" s="16">
        <f t="shared" si="0"/>
        <v>2790</v>
      </c>
      <c r="H22" s="16">
        <f>G22*1.05</f>
        <v>2929.5</v>
      </c>
      <c r="I22" s="60" t="s">
        <v>40</v>
      </c>
      <c r="J22" s="12" t="s">
        <v>88</v>
      </c>
      <c r="K22" s="77" t="s">
        <v>89</v>
      </c>
      <c r="L22" s="65" t="s">
        <v>40</v>
      </c>
    </row>
    <row r="23" spans="1:12" ht="75">
      <c r="A23" s="32" t="s">
        <v>57</v>
      </c>
      <c r="B23" s="22" t="s">
        <v>41</v>
      </c>
      <c r="C23" s="28" t="s">
        <v>7</v>
      </c>
      <c r="D23" s="29">
        <v>20</v>
      </c>
      <c r="E23" s="16">
        <v>4</v>
      </c>
      <c r="F23" s="16">
        <v>21</v>
      </c>
      <c r="G23" s="16">
        <f t="shared" si="0"/>
        <v>80</v>
      </c>
      <c r="H23" s="16">
        <f t="shared" si="1"/>
        <v>96.8</v>
      </c>
      <c r="I23" s="60" t="s">
        <v>42</v>
      </c>
      <c r="J23" s="12" t="s">
        <v>81</v>
      </c>
      <c r="K23" s="77" t="s">
        <v>90</v>
      </c>
      <c r="L23" s="65" t="s">
        <v>42</v>
      </c>
    </row>
    <row r="24" spans="1:12">
      <c r="A24" s="92" t="s">
        <v>45</v>
      </c>
      <c r="B24" s="92"/>
      <c r="C24" s="92"/>
      <c r="D24" s="92"/>
      <c r="E24" s="92"/>
      <c r="F24" s="92"/>
      <c r="G24" s="88">
        <f>SUM(G12:G23)</f>
        <v>15222.5</v>
      </c>
      <c r="H24" s="19">
        <f t="shared" si="1"/>
        <v>18419.224999999999</v>
      </c>
      <c r="I24" s="58"/>
      <c r="J24" s="12"/>
      <c r="K24" s="78"/>
      <c r="L24" s="58"/>
    </row>
    <row r="26" spans="1:12" ht="15.75">
      <c r="A26" s="95" t="s">
        <v>79</v>
      </c>
      <c r="B26" s="95"/>
      <c r="C26" s="95"/>
      <c r="D26" s="95"/>
      <c r="E26" s="95"/>
      <c r="F26" s="95"/>
      <c r="G26" s="95"/>
      <c r="H26" s="95"/>
      <c r="I26" s="95"/>
      <c r="J26" s="70"/>
      <c r="K26" s="80"/>
    </row>
    <row r="27" spans="1:12" ht="15.75">
      <c r="A27" s="94"/>
      <c r="B27" s="94"/>
      <c r="C27" s="94"/>
      <c r="D27" s="94"/>
      <c r="E27" s="94"/>
      <c r="F27" s="94"/>
      <c r="G27" s="94"/>
      <c r="H27" s="94"/>
      <c r="I27" s="94"/>
      <c r="J27" s="71"/>
      <c r="K27" s="81"/>
    </row>
    <row r="28" spans="1:12" ht="15.75">
      <c r="A28" s="33"/>
      <c r="B28" s="34"/>
      <c r="C28" s="35"/>
      <c r="D28" s="35"/>
      <c r="E28" s="35"/>
      <c r="F28" s="35"/>
      <c r="G28" s="35"/>
      <c r="H28" s="36"/>
      <c r="I28" s="35"/>
      <c r="J28" s="72"/>
      <c r="K28" s="82"/>
      <c r="L28" s="35"/>
    </row>
    <row r="29" spans="1:12" ht="57">
      <c r="A29" s="47" t="s">
        <v>58</v>
      </c>
      <c r="B29" s="48" t="s">
        <v>59</v>
      </c>
      <c r="C29" s="49" t="s">
        <v>2</v>
      </c>
      <c r="D29" s="49" t="s">
        <v>60</v>
      </c>
      <c r="E29" s="49" t="s">
        <v>61</v>
      </c>
      <c r="F29" s="49" t="s">
        <v>65</v>
      </c>
      <c r="G29" s="49" t="s">
        <v>62</v>
      </c>
      <c r="H29" s="49" t="s">
        <v>63</v>
      </c>
      <c r="I29" s="49" t="s">
        <v>64</v>
      </c>
      <c r="J29" s="50" t="s">
        <v>5</v>
      </c>
      <c r="K29" s="83" t="s">
        <v>6</v>
      </c>
      <c r="L29" s="49" t="s">
        <v>64</v>
      </c>
    </row>
    <row r="30" spans="1:12">
      <c r="A30" s="51" t="s">
        <v>13</v>
      </c>
      <c r="B30" s="97" t="s">
        <v>66</v>
      </c>
      <c r="C30" s="97"/>
      <c r="D30" s="97"/>
      <c r="E30" s="97"/>
      <c r="F30" s="97"/>
      <c r="G30" s="97"/>
      <c r="H30" s="97"/>
      <c r="I30" s="98"/>
      <c r="J30" s="73"/>
      <c r="K30" s="84"/>
    </row>
    <row r="31" spans="1:12" ht="90">
      <c r="A31" s="37" t="s">
        <v>14</v>
      </c>
      <c r="B31" s="38" t="s">
        <v>67</v>
      </c>
      <c r="C31" s="39" t="s">
        <v>7</v>
      </c>
      <c r="D31" s="40">
        <v>10</v>
      </c>
      <c r="E31" s="41"/>
      <c r="F31" s="43"/>
      <c r="G31" s="41"/>
      <c r="H31" s="41"/>
      <c r="I31" s="42" t="s">
        <v>68</v>
      </c>
      <c r="J31" s="12" t="s">
        <v>81</v>
      </c>
      <c r="K31" s="85"/>
      <c r="L31" s="42" t="s">
        <v>68</v>
      </c>
    </row>
    <row r="32" spans="1:12" ht="90">
      <c r="A32" s="37" t="s">
        <v>15</v>
      </c>
      <c r="B32" s="38" t="s">
        <v>69</v>
      </c>
      <c r="C32" s="39" t="s">
        <v>7</v>
      </c>
      <c r="D32" s="40">
        <v>20</v>
      </c>
      <c r="E32" s="41"/>
      <c r="F32" s="43"/>
      <c r="G32" s="41"/>
      <c r="H32" s="41"/>
      <c r="I32" s="42" t="s">
        <v>70</v>
      </c>
      <c r="J32" s="12" t="s">
        <v>81</v>
      </c>
      <c r="K32" s="85"/>
      <c r="L32" s="42" t="s">
        <v>70</v>
      </c>
    </row>
    <row r="33" spans="1:12" ht="60">
      <c r="A33" s="37" t="s">
        <v>75</v>
      </c>
      <c r="B33" s="38" t="s">
        <v>71</v>
      </c>
      <c r="C33" s="39" t="s">
        <v>7</v>
      </c>
      <c r="D33" s="40">
        <v>50</v>
      </c>
      <c r="E33" s="41"/>
      <c r="F33" s="43"/>
      <c r="G33" s="41"/>
      <c r="H33" s="41"/>
      <c r="I33" s="42" t="s">
        <v>72</v>
      </c>
      <c r="J33" s="12" t="s">
        <v>81</v>
      </c>
      <c r="K33" s="85"/>
      <c r="L33" s="42" t="s">
        <v>72</v>
      </c>
    </row>
    <row r="34" spans="1:12" ht="105">
      <c r="A34" s="37" t="s">
        <v>76</v>
      </c>
      <c r="B34" s="38" t="s">
        <v>73</v>
      </c>
      <c r="C34" s="39" t="s">
        <v>7</v>
      </c>
      <c r="D34" s="40">
        <v>50</v>
      </c>
      <c r="E34" s="41"/>
      <c r="F34" s="43"/>
      <c r="G34" s="41"/>
      <c r="H34" s="41"/>
      <c r="I34" s="42" t="s">
        <v>74</v>
      </c>
      <c r="J34" s="12" t="s">
        <v>81</v>
      </c>
      <c r="K34" s="85"/>
      <c r="L34" s="42" t="s">
        <v>74</v>
      </c>
    </row>
    <row r="35" spans="1:12">
      <c r="A35" s="96" t="s">
        <v>77</v>
      </c>
      <c r="B35" s="96"/>
      <c r="C35" s="96"/>
      <c r="D35" s="96"/>
      <c r="E35" s="96"/>
      <c r="F35" s="52"/>
      <c r="G35" s="44"/>
      <c r="H35" s="45"/>
      <c r="I35" s="46"/>
      <c r="J35" s="45"/>
      <c r="K35" s="86"/>
      <c r="L35" s="46"/>
    </row>
    <row r="36" spans="1:12">
      <c r="A36" s="53"/>
      <c r="B36" s="53"/>
      <c r="C36" s="53"/>
      <c r="D36" s="53"/>
      <c r="E36" s="53"/>
      <c r="F36" s="54"/>
      <c r="G36" s="55"/>
      <c r="H36" s="49"/>
      <c r="I36" s="56"/>
      <c r="J36" s="49"/>
      <c r="K36" s="87"/>
      <c r="L36" s="56"/>
    </row>
  </sheetData>
  <mergeCells count="10">
    <mergeCell ref="A27:I27"/>
    <mergeCell ref="A26:I26"/>
    <mergeCell ref="A35:E35"/>
    <mergeCell ref="B30:I30"/>
    <mergeCell ref="A2:K2"/>
    <mergeCell ref="A4:K4"/>
    <mergeCell ref="A5:I5"/>
    <mergeCell ref="A6:K6"/>
    <mergeCell ref="A24:F24"/>
    <mergeCell ref="B11:K11"/>
  </mergeCells>
  <phoneticPr fontId="25" type="noConversion"/>
  <pageMargins left="0.31496062992125984" right="0.31496062992125984" top="0.74803149606299213" bottom="0.35433070866141736" header="0.51181102362204722" footer="0.31496062992125984"/>
  <pageSetup paperSize="9" scale="61" firstPageNumber="0" fitToHeight="3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FF"/>
  </sheetPr>
  <dimension ref="A1"/>
  <sheetViews>
    <sheetView workbookViewId="0">
      <selection activeCell="B8" sqref="B8"/>
    </sheetView>
  </sheetViews>
  <sheetFormatPr defaultColWidth="8.7109375" defaultRowHeight="15"/>
  <sheetData/>
  <phoneticPr fontId="25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1-22 pirkimo dalys</vt:lpstr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VMKL</cp:lastModifiedBy>
  <cp:revision>0</cp:revision>
  <cp:lastPrinted>2017-01-23T11:28:04Z</cp:lastPrinted>
  <dcterms:created xsi:type="dcterms:W3CDTF">2016-09-09T09:35:31Z</dcterms:created>
  <dcterms:modified xsi:type="dcterms:W3CDTF">2017-04-13T05:19:06Z</dcterms:modified>
  <dc:language>lt-LT</dc:language>
</cp:coreProperties>
</file>