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Viešieji\2025 m\Saulės gimn. aktų salės įgarsinimo įranga TŪM\Sutarties sudarymui\"/>
    </mc:Choice>
  </mc:AlternateContent>
  <xr:revisionPtr revIDLastSave="0" documentId="8_{B9935025-6F44-40E7-A9F3-71B36FD47492}"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9" i="1"/>
  <c r="F40" i="1"/>
  <c r="F41" i="1"/>
  <c r="F42" i="1"/>
  <c r="F43" i="1"/>
  <c r="F44" i="1"/>
  <c r="F45" i="1"/>
  <c r="F46" i="1"/>
  <c r="F47" i="1"/>
  <c r="F48" i="1"/>
  <c r="F49" i="1"/>
  <c r="F50" i="1"/>
  <c r="F51" i="1"/>
  <c r="F52" i="1"/>
  <c r="F53" i="1"/>
  <c r="F54" i="1"/>
  <c r="F55" i="1"/>
  <c r="F56" i="1"/>
  <c r="F57" i="1"/>
  <c r="F58" i="1"/>
  <c r="F59" i="1"/>
  <c r="F60" i="1"/>
  <c r="F61" i="1"/>
  <c r="F62" i="1"/>
  <c r="F63" i="1" l="1"/>
  <c r="F64" i="1"/>
  <c r="F65" i="1"/>
  <c r="F66" i="1"/>
  <c r="F67" i="1"/>
  <c r="F68" i="1"/>
  <c r="F36" i="1" l="1"/>
  <c r="F69" i="1" s="1"/>
  <c r="F71" i="1" l="1"/>
  <c r="B22" i="1" s="1"/>
  <c r="B24" i="1"/>
</calcChain>
</file>

<file path=xl/sharedStrings.xml><?xml version="1.0" encoding="utf-8"?>
<sst xmlns="http://schemas.openxmlformats.org/spreadsheetml/2006/main" count="155" uniqueCount="121">
  <si>
    <t>Už pasiūlymą atsakingo asmens vardas, pavardė</t>
  </si>
  <si>
    <t>Telefono numeris</t>
  </si>
  <si>
    <t>El. pašto adresas</t>
  </si>
  <si>
    <t>Eil. Nr.</t>
  </si>
  <si>
    <t>Mato vnt.</t>
  </si>
  <si>
    <t>Pateikto dokumento pavadinimas</t>
  </si>
  <si>
    <t xml:space="preserve">Eil. Nr. </t>
  </si>
  <si>
    <t>Prekės pavadinimas</t>
  </si>
  <si>
    <t>6. Įsipareigojame laikytis pasiūlyme pateiktų ir pirkimo dokumentuose nustatytų sąlygų bei nesiimti jokių veiksmų, galinčių sutrukdyti pasiūlymo akceptavimui ar sutarties pasirašymui ir įsipareigojimui.</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</si>
  <si>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</si>
  <si>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</si>
  <si>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</si>
  <si>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Bendra kaina, Eur be PVM</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</si>
  <si>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</si>
  <si>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</si>
  <si>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</si>
  <si>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</si>
  <si>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</si>
  <si>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</si>
  <si>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</si>
  <si>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</si>
  <si>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</si>
  <si>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r>
      <t>8.</t>
    </r>
    <r>
      <rPr>
        <sz val="12"/>
        <color theme="1"/>
        <rFont val="Calibri"/>
        <family val="2"/>
        <charset val="186"/>
        <scheme val="minor"/>
      </rPr>
      <t xml:space="preserve"> </t>
    </r>
    <r>
      <rPr>
        <b/>
        <sz val="12"/>
        <color theme="1"/>
        <rFont val="Calibri"/>
        <family val="2"/>
        <charset val="186"/>
        <scheme val="minor"/>
      </rPr>
      <t>Kartu su pasiūlymu pateikiami šie dokumentai:</t>
    </r>
  </si>
  <si>
    <t>6. Vykdant sutartį pasitelksiu šiuos subtiekėjus**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</si>
  <si>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</si>
  <si>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</si>
  <si>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7. Šiame pasiūlyme yra pateikta ir konfidenciali informacija</t>
    </r>
    <r>
      <rPr>
        <sz val="12"/>
        <color theme="1"/>
        <rFont val="Calibri"/>
        <family val="2"/>
        <charset val="186"/>
        <scheme val="minor"/>
      </rPr>
      <t>***:</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</si>
  <si>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</si>
  <si>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</si>
  <si>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</si>
  <si>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</si>
  <si>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</si>
  <si>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</si>
  <si>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4. Pasiūlymas galioja iki specialiųjų pirkimo sąlygų 1 priedo 7 punkte nurodyto termino.</t>
  </si>
  <si>
    <t xml:space="preserve">1.  </t>
  </si>
  <si>
    <t xml:space="preserve">1.1.  </t>
  </si>
  <si>
    <t>1.2.</t>
  </si>
  <si>
    <t>1.3.</t>
  </si>
  <si>
    <t>1.4.</t>
  </si>
  <si>
    <t>1.5.</t>
  </si>
  <si>
    <t>1.6.</t>
  </si>
  <si>
    <t>1.7.</t>
  </si>
  <si>
    <t>1.8.</t>
  </si>
  <si>
    <t>1.9.</t>
  </si>
  <si>
    <t>1.10.</t>
  </si>
  <si>
    <t>1.11.</t>
  </si>
  <si>
    <t>Vnt.</t>
  </si>
  <si>
    <t>2.1.</t>
  </si>
  <si>
    <t>2.2.</t>
  </si>
  <si>
    <t>2.3.</t>
  </si>
  <si>
    <t>2.4.</t>
  </si>
  <si>
    <t>2.5.</t>
  </si>
  <si>
    <t>Preliminarus kiekis</t>
  </si>
  <si>
    <t>5. Jeigu mūsų pasiūlymas bus nustatytas laimėjusiu, mes sutinkame pirkimo sąlygose nurodytu terminu sudaryti sutartį .</t>
  </si>
  <si>
    <t>2. Patvirtiname, kad į prekių įkainius (be PVM) yra įskaičiuoti visi mokesčiai (išskyrus PVM) ir visos išlaidos, susijusios su sutartyje numatytų įsipareigojimų įvykdymu, įskaitant prekių pristatymą, sunešimą, sumontavimą, paleidimą (įskaitant programinės įrangos įdiegimą, sukonfigūravimą bei įrangos ir jos dalių suderinimą tarpusavyje), taip pat  Pirkėjo nurodytų asmenų apmokymą naudotis sumontuotomis prekėmis ir visos kitos išlaidos, reikalingos tinkamam sutarties įgyvendinimui. Taip pat patvirtiname, kad mes prisiimame riziką už visas išlaidas, kurias teikdami pasiūlymą, privalėjome įskaičiuoti į prekių įkainius (be PVM).</t>
  </si>
  <si>
    <t>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</si>
  <si>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DĖL KAUNO „SAULĖS“ GIMNAZIJOS AKTŲ SALĖS SCENOS ĮGARSINIMO ĮRANGOS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</si>
  <si>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prekėms, </t>
    </r>
    <r>
      <rPr>
        <b/>
        <sz val="12"/>
        <rFont val="Calibri"/>
        <family val="2"/>
        <charset val="186"/>
        <scheme val="minor"/>
      </rPr>
      <t xml:space="preserve">mes siūlome Kauno „Saulės“ gimnazijos aktų salės scenos įgarsinimo įrangą, </t>
    </r>
    <r>
      <rPr>
        <sz val="12"/>
        <rFont val="Calibri"/>
        <family val="2"/>
        <charset val="186"/>
        <scheme val="minor"/>
      </rPr>
      <t xml:space="preserve">atitinkančią techninėje specifikacijoje nurodytus reikalavimus </t>
    </r>
    <r>
      <rPr>
        <i/>
        <sz val="12"/>
        <rFont val="Calibri"/>
        <family val="2"/>
        <charset val="186"/>
        <scheme val="minor"/>
      </rPr>
      <t>(pridedame užpildytą techninę specifikaciją) pristatyti ir įrengti (sumontuoti)</t>
    </r>
    <r>
      <rPr>
        <sz val="12"/>
        <rFont val="Calibri"/>
        <family val="2"/>
        <charset val="186"/>
        <scheme val="minor"/>
      </rPr>
      <t xml:space="preserve"> už bendrą planuojamą kainą*:</t>
    </r>
  </si>
  <si>
    <r>
      <t>*Pasiūlyme nurodyta bendra planuojama kaina neturi viršyti</t>
    </r>
    <r>
      <rPr>
        <b/>
        <i/>
        <sz val="11"/>
        <color rgb="FFFF0000"/>
        <rFont val="Calibri"/>
        <family val="2"/>
        <charset val="186"/>
        <scheme val="minor"/>
      </rPr>
      <t xml:space="preserve"> 160 708,57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</si>
  <si>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Įgarsinimo įranga</t>
  </si>
  <si>
    <t>1.12.</t>
  </si>
  <si>
    <t>1.13.</t>
  </si>
  <si>
    <t>1.14.</t>
  </si>
  <si>
    <t>1.15.</t>
  </si>
  <si>
    <t>1.16.</t>
  </si>
  <si>
    <t>1.17.</t>
  </si>
  <si>
    <t>1.18.</t>
  </si>
  <si>
    <t>1.19.</t>
  </si>
  <si>
    <t>1.20.</t>
  </si>
  <si>
    <t>1.21.</t>
  </si>
  <si>
    <t>1.22.</t>
  </si>
  <si>
    <t>1.23.</t>
  </si>
  <si>
    <t>1.24.</t>
  </si>
  <si>
    <t>1.25.</t>
  </si>
  <si>
    <t>1.26.</t>
  </si>
  <si>
    <t>1.27.</t>
  </si>
  <si>
    <t>Akustinė sistema A</t>
  </si>
  <si>
    <t>Akustinės sistemos pakabinimo modulis</t>
  </si>
  <si>
    <t>Akustinė sistema B</t>
  </si>
  <si>
    <t xml:space="preserve">Garso stiprintuvas A </t>
  </si>
  <si>
    <t>Garso stiprintuvas B</t>
  </si>
  <si>
    <t>Akustinė sistema C</t>
  </si>
  <si>
    <t>Pasyvi akustinė sistema koridoriuje</t>
  </si>
  <si>
    <t>Garso stiprintuvas C</t>
  </si>
  <si>
    <t>Skaitmeninis garso pultas</t>
  </si>
  <si>
    <t>Skaitmeninė kanalų išplėtimo sistema "Stagebox"</t>
  </si>
  <si>
    <t>Tinklo komutatorius DANTE signalams</t>
  </si>
  <si>
    <t>Bevielio mikrofono komplektas A</t>
  </si>
  <si>
    <t>Bevielio mikrofono komplektas B</t>
  </si>
  <si>
    <t>Bevielio mikrofono antenų distributorius</t>
  </si>
  <si>
    <t>Mikrofonas dedamas ant galvos</t>
  </si>
  <si>
    <t>Bevielio mikrofono išnešama antena</t>
  </si>
  <si>
    <t>Kondensatorinis mikrofonas A</t>
  </si>
  <si>
    <t>Kondensatorinis mikrofonas B</t>
  </si>
  <si>
    <t>Kondensatorinis mikrofonas C</t>
  </si>
  <si>
    <t>Dante-analog signalų keitiklis</t>
  </si>
  <si>
    <t>Aktyvi monitorinė kolonėlė</t>
  </si>
  <si>
    <t>Mikrofoninis stovas</t>
  </si>
  <si>
    <t>Signalo atrišimo dėžutė "Di-box" stereo</t>
  </si>
  <si>
    <t>Metalinė grindinė komutacinė dėžė</t>
  </si>
  <si>
    <t>Metaline sieninė komutacinė dėžė</t>
  </si>
  <si>
    <t>Komutacinė įrangos spinta</t>
  </si>
  <si>
    <t>Komutacinės įrangos spintos priedai, stalčiai</t>
  </si>
  <si>
    <t>Įgarsinimo automatizacijos įranga</t>
  </si>
  <si>
    <t>Garso signalų procesorius</t>
  </si>
  <si>
    <t>Sistemos valdymo procesorius</t>
  </si>
  <si>
    <t>Lietimui jautrus sistemos valdymo ekranas</t>
  </si>
  <si>
    <t>Lietimui jautrus mobilus valdymo ekranas</t>
  </si>
  <si>
    <t>Rėlių blokas 8ch.</t>
  </si>
  <si>
    <t>UAB "AUDIOTONAS"</t>
  </si>
  <si>
    <t>Neries krantinė 14, LT-48397 Kaunas T +370 37 750505 E info@audiotonas.lt Įm. kodas 110603713, PVM kodas LT106037113, Juridinių asmenų registras, tvarkytoja - valstybės įmonė Registrų centro Kauno filialas, E.Ožeškienės g. 12, Kaunas</t>
  </si>
  <si>
    <t>UAB "AUDIOTONAS",  110603713</t>
  </si>
  <si>
    <t>Neries kr. 14, LT-48397 Kaunas</t>
  </si>
  <si>
    <t>Andrius Baranauskas</t>
  </si>
  <si>
    <t>0 37 750505</t>
  </si>
  <si>
    <t>info@audiotonas.lt</t>
  </si>
  <si>
    <t>Techninė specifikacija</t>
  </si>
  <si>
    <t>Techninė dokumentacija</t>
  </si>
  <si>
    <t>EBVPD</t>
  </si>
  <si>
    <t>Įsakymas dėl direktoriaus pavadavimo</t>
  </si>
  <si>
    <t>Raštas dėl garantinio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</si>
</sst>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2"/>
      <name val="Calibri"/>
      <family val="2"/>
      <charset val="186"/>
    </font>
    <font>
      <sz val="10"/>
      <color theme="1"/>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3" fillId="0" borderId="0" applyNumberFormat="0" applyFill="0" applyBorder="0" applyAlignment="0" applyProtection="0"/>
  </cellStyleXfs>
  <cellXfs count="130">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29" xfId="0" applyNumberFormat="1" applyFont="1" applyBorder="1" applyAlignment="1" applyProtection="1">
      <alignment horizontal="center" vertical="center" wrapText="1"/>
      <protection hidden="1"/>
    </xf>
    <xf numFmtId="2" fontId="6" fillId="0" borderId="15" xfId="0" applyNumberFormat="1"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2" fontId="6" fillId="0" borderId="26" xfId="0" applyNumberFormat="1" applyFont="1" applyBorder="1" applyAlignment="1" applyProtection="1">
      <alignment horizontal="center" vertical="center"/>
      <protection locked="0"/>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hidden="1"/>
    </xf>
    <xf numFmtId="0" fontId="17" fillId="3" borderId="2" xfId="0" applyFont="1" applyFill="1" applyBorder="1" applyAlignment="1" applyProtection="1">
      <alignment horizontal="center" vertical="center" wrapText="1"/>
      <protection hidden="1"/>
    </xf>
    <xf numFmtId="2" fontId="6" fillId="3" borderId="26" xfId="0" applyNumberFormat="1" applyFont="1" applyFill="1" applyBorder="1" applyAlignment="1" applyProtection="1">
      <alignment horizontal="center" vertical="center"/>
      <protection locked="0"/>
    </xf>
    <xf numFmtId="2" fontId="6" fillId="0" borderId="2" xfId="0" applyNumberFormat="1"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8" fillId="3" borderId="2" xfId="0" applyFont="1" applyFill="1" applyBorder="1" applyAlignment="1" applyProtection="1">
      <alignment vertical="center" wrapText="1"/>
      <protection hidden="1"/>
    </xf>
    <xf numFmtId="2" fontId="6" fillId="3" borderId="29" xfId="0" applyNumberFormat="1" applyFont="1" applyFill="1" applyBorder="1" applyAlignment="1" applyProtection="1">
      <alignment horizontal="center" vertical="center" wrapText="1"/>
      <protection hidden="1"/>
    </xf>
    <xf numFmtId="0" fontId="21" fillId="0" borderId="2" xfId="0" applyFont="1" applyBorder="1" applyAlignment="1">
      <alignment horizontal="justify" vertical="center" wrapText="1"/>
    </xf>
    <xf numFmtId="1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23" fillId="0" borderId="18" xfId="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4" xfId="0" applyFont="1" applyBorder="1" applyProtection="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6" fillId="0" borderId="0" xfId="0" applyFont="1" applyAlignment="1">
      <alignment horizontal="justify" vertical="center" wrapText="1"/>
    </xf>
    <xf numFmtId="0" fontId="15" fillId="0" borderId="0" xfId="0" applyFont="1" applyAlignment="1" applyProtection="1">
      <alignment horizontal="justify"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0" fillId="0" borderId="30" xfId="0" applyFont="1" applyBorder="1" applyAlignment="1" applyProtection="1">
      <alignment horizontal="right" vertical="center" wrapText="1"/>
      <protection hidden="1"/>
    </xf>
    <xf numFmtId="0" fontId="10" fillId="0" borderId="31" xfId="0" applyFont="1" applyBorder="1" applyAlignment="1" applyProtection="1">
      <alignment horizontal="right" vertical="center" wrapText="1"/>
      <protection hidden="1"/>
    </xf>
    <xf numFmtId="0" fontId="10" fillId="0" borderId="32"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10" fillId="0" borderId="28" xfId="0" applyFont="1" applyBorder="1" applyAlignment="1" applyProtection="1">
      <alignment horizontal="right" vertical="center" wrapText="1"/>
      <protection hidden="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justify" wrapText="1"/>
      <protection locked="0"/>
    </xf>
    <xf numFmtId="0" fontId="22" fillId="0" borderId="0" xfId="0" applyFont="1" applyAlignment="1" applyProtection="1">
      <alignment horizontal="left" vertical="top" wrapText="1"/>
      <protection locked="0"/>
    </xf>
    <xf numFmtId="0" fontId="22" fillId="0" borderId="0" xfId="0" applyFont="1" applyAlignment="1" applyProtection="1">
      <alignment horizontal="left" vertical="top"/>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cellXfs>
  <cellStyles count="2">
    <cellStyle name="Hipersaitas" xfId="1" builtinId="8"/>
    <cellStyle name="Įprastas"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150813</xdr:colOff>
      <xdr:row>0</xdr:row>
      <xdr:rowOff>150812</xdr:rowOff>
    </xdr:from>
    <xdr:to>
      <xdr:col>1</xdr:col>
      <xdr:colOff>2036128</xdr:colOff>
      <xdr:row>4</xdr:row>
      <xdr:rowOff>2222</xdr:rowOff>
    </xdr:to>
    <xdr:pic>
      <xdr:nvPicPr>
        <xdr:cNvPr id="2" name="Picture 1" descr="Audiotonas_CMYK_withStrap_Lithuanian">
          <a:extLst>
            <a:ext uri="{FF2B5EF4-FFF2-40B4-BE49-F238E27FC236}">
              <a16:creationId xmlns:a16="http://schemas.microsoft.com/office/drawing/2014/main" id="{C1FD4743-E6C2-4784-BDA7-0B91D97BAD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1" y="150812"/>
          <a:ext cx="1882140" cy="6451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udiot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7"/>
  <sheetViews>
    <sheetView tabSelected="1" topLeftCell="A28" zoomScale="120" zoomScaleNormal="120" zoomScaleSheetLayoutView="80" zoomScalePageLayoutView="75" workbookViewId="0">
      <selection activeCell="A31" sqref="A31:J31"/>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9" t="s">
        <v>28</v>
      </c>
      <c r="B1" s="89"/>
      <c r="C1" s="89"/>
      <c r="D1" s="89"/>
      <c r="E1" s="89"/>
      <c r="F1" s="89"/>
      <c r="G1" s="89"/>
      <c r="H1" s="89"/>
      <c r="I1" s="89"/>
      <c r="J1" s="89"/>
      <c r="K1" s="1"/>
      <c r="L1" s="1"/>
    </row>
    <row r="2" spans="1:12" ht="15.75" x14ac:dyDescent="0.25">
      <c r="A2" s="90"/>
      <c r="B2" s="90"/>
      <c r="C2" s="90"/>
      <c r="D2" s="90"/>
      <c r="E2" s="90"/>
      <c r="F2" s="90"/>
      <c r="G2" s="90"/>
      <c r="H2" s="90"/>
      <c r="I2" s="90"/>
      <c r="J2" s="90"/>
      <c r="K2" s="1"/>
      <c r="L2" s="1"/>
    </row>
    <row r="3" spans="1:12" ht="15.75" x14ac:dyDescent="0.25">
      <c r="A3" s="22"/>
      <c r="B3" s="23"/>
      <c r="C3" s="22"/>
      <c r="D3" s="22"/>
      <c r="E3" s="22"/>
      <c r="F3" s="22"/>
      <c r="G3" s="22"/>
      <c r="H3" s="22"/>
      <c r="I3" s="22"/>
      <c r="J3" s="22"/>
      <c r="K3" s="1"/>
      <c r="L3" s="1"/>
    </row>
    <row r="4" spans="1:12" ht="15.75" x14ac:dyDescent="0.25">
      <c r="A4" s="91"/>
      <c r="B4" s="91"/>
      <c r="C4" s="91"/>
      <c r="D4" s="91"/>
      <c r="E4" s="91"/>
      <c r="F4" s="91"/>
      <c r="G4" s="91"/>
      <c r="H4" s="91"/>
      <c r="I4" s="91"/>
      <c r="J4" s="22"/>
      <c r="K4" s="1"/>
      <c r="L4" s="1"/>
    </row>
    <row r="5" spans="1:12" ht="21.75" customHeight="1" x14ac:dyDescent="0.25">
      <c r="A5" s="91" t="s">
        <v>109</v>
      </c>
      <c r="B5" s="91"/>
      <c r="C5" s="91"/>
      <c r="D5" s="91"/>
      <c r="E5" s="91"/>
      <c r="F5" s="91"/>
      <c r="G5" s="91"/>
      <c r="H5" s="91"/>
      <c r="I5" s="91"/>
      <c r="J5" s="22"/>
      <c r="K5" s="1"/>
      <c r="L5" s="1"/>
    </row>
    <row r="6" spans="1:12" ht="15.75" x14ac:dyDescent="0.25">
      <c r="A6" s="22"/>
      <c r="B6" s="23"/>
      <c r="C6" s="22"/>
      <c r="D6" s="22"/>
      <c r="E6" s="22"/>
      <c r="F6" s="22"/>
      <c r="G6" s="22"/>
      <c r="H6" s="22"/>
      <c r="I6" s="22"/>
      <c r="J6" s="22"/>
      <c r="K6" s="1"/>
      <c r="L6" s="1"/>
    </row>
    <row r="7" spans="1:12" s="1" customFormat="1" ht="45" customHeight="1" x14ac:dyDescent="0.25">
      <c r="A7" s="54" t="s">
        <v>110</v>
      </c>
      <c r="B7" s="54"/>
      <c r="C7" s="54"/>
      <c r="D7" s="54"/>
      <c r="E7" s="54"/>
      <c r="F7" s="54"/>
      <c r="G7" s="54"/>
      <c r="H7" s="54"/>
      <c r="I7" s="54"/>
      <c r="J7" s="54"/>
      <c r="K7" s="3"/>
      <c r="L7" s="3"/>
    </row>
    <row r="8" spans="1:12" ht="15.75" x14ac:dyDescent="0.25">
      <c r="A8" s="22"/>
      <c r="B8" s="23"/>
      <c r="C8" s="22"/>
      <c r="D8" s="22"/>
      <c r="E8" s="22"/>
      <c r="F8" s="22"/>
      <c r="G8" s="22"/>
      <c r="H8" s="22"/>
      <c r="I8" s="22"/>
      <c r="J8" s="22"/>
      <c r="K8" s="1"/>
      <c r="L8" s="1"/>
    </row>
    <row r="9" spans="1:12" ht="15.75" x14ac:dyDescent="0.25">
      <c r="A9" s="91" t="s">
        <v>18</v>
      </c>
      <c r="B9" s="91"/>
      <c r="C9" s="91"/>
      <c r="D9" s="91"/>
      <c r="E9" s="91"/>
      <c r="F9" s="91"/>
      <c r="G9" s="91"/>
      <c r="H9" s="91"/>
      <c r="I9" s="91"/>
      <c r="J9" s="91"/>
      <c r="K9" s="5"/>
      <c r="L9" s="5"/>
    </row>
    <row r="10" spans="1:12" ht="32.1" customHeight="1" x14ac:dyDescent="0.25">
      <c r="A10" s="96" t="s">
        <v>56</v>
      </c>
      <c r="B10" s="96"/>
      <c r="C10" s="96"/>
      <c r="D10" s="96"/>
      <c r="E10" s="96"/>
      <c r="F10" s="96"/>
      <c r="G10" s="96"/>
      <c r="H10" s="96"/>
      <c r="I10" s="96"/>
      <c r="J10" s="96"/>
      <c r="K10" s="3"/>
      <c r="L10" s="3"/>
    </row>
    <row r="11" spans="1:12" ht="17.25" customHeight="1" x14ac:dyDescent="0.25">
      <c r="A11" s="108"/>
      <c r="B11" s="108"/>
      <c r="C11" s="108"/>
      <c r="D11" s="108"/>
      <c r="E11" s="108"/>
      <c r="F11" s="108"/>
      <c r="G11" s="108"/>
      <c r="H11" s="108"/>
      <c r="I11" s="108"/>
      <c r="J11" s="108"/>
      <c r="K11" s="3"/>
      <c r="L11" s="3"/>
    </row>
    <row r="12" spans="1:12" ht="18" customHeight="1" x14ac:dyDescent="0.25">
      <c r="A12" s="54"/>
      <c r="B12" s="54"/>
      <c r="C12" s="54"/>
      <c r="D12" s="54"/>
      <c r="E12" s="54"/>
      <c r="F12" s="54"/>
      <c r="G12" s="54"/>
      <c r="H12" s="54"/>
      <c r="I12" s="54"/>
      <c r="J12" s="54"/>
      <c r="K12" s="3"/>
      <c r="L12" s="3"/>
    </row>
    <row r="13" spans="1:12" ht="20.25" customHeight="1" x14ac:dyDescent="0.25">
      <c r="A13" s="24"/>
      <c r="B13" s="53">
        <v>45980</v>
      </c>
      <c r="C13" s="54"/>
      <c r="D13" s="54"/>
      <c r="E13" s="54"/>
      <c r="F13" s="54"/>
      <c r="G13" s="54"/>
      <c r="H13" s="54"/>
      <c r="I13" s="54"/>
      <c r="J13" s="54"/>
      <c r="K13" s="3"/>
      <c r="L13" s="6"/>
    </row>
    <row r="14" spans="1:12" ht="16.5" thickBot="1" x14ac:dyDescent="0.3">
      <c r="A14" s="22"/>
      <c r="B14" s="23"/>
      <c r="C14" s="22"/>
      <c r="D14" s="22"/>
      <c r="E14" s="22"/>
      <c r="F14" s="22"/>
      <c r="G14" s="22"/>
      <c r="H14" s="22"/>
      <c r="I14" s="22"/>
      <c r="J14" s="22"/>
      <c r="K14" s="1"/>
      <c r="L14" s="1"/>
    </row>
    <row r="15" spans="1:12" ht="47.25" customHeight="1" x14ac:dyDescent="0.25">
      <c r="A15" s="56" t="s">
        <v>19</v>
      </c>
      <c r="B15" s="57"/>
      <c r="C15" s="57"/>
      <c r="D15" s="58"/>
      <c r="E15" s="92" t="s">
        <v>111</v>
      </c>
      <c r="F15" s="93"/>
      <c r="G15" s="93"/>
      <c r="H15" s="93"/>
      <c r="I15" s="93"/>
      <c r="J15" s="94"/>
      <c r="K15" s="2"/>
      <c r="L15" s="2"/>
    </row>
    <row r="16" spans="1:12" ht="31.5" customHeight="1" x14ac:dyDescent="0.25">
      <c r="A16" s="59" t="s">
        <v>20</v>
      </c>
      <c r="B16" s="60"/>
      <c r="C16" s="60"/>
      <c r="D16" s="60"/>
      <c r="E16" s="95" t="s">
        <v>112</v>
      </c>
      <c r="F16" s="65"/>
      <c r="G16" s="65"/>
      <c r="H16" s="65"/>
      <c r="I16" s="65"/>
      <c r="J16" s="66"/>
      <c r="K16" s="3"/>
      <c r="L16" s="3"/>
    </row>
    <row r="17" spans="1:12" ht="15.75" x14ac:dyDescent="0.25">
      <c r="A17" s="61" t="s">
        <v>0</v>
      </c>
      <c r="B17" s="62"/>
      <c r="C17" s="62"/>
      <c r="D17" s="63"/>
      <c r="E17" s="95" t="s">
        <v>113</v>
      </c>
      <c r="F17" s="65"/>
      <c r="G17" s="65"/>
      <c r="H17" s="65"/>
      <c r="I17" s="65"/>
      <c r="J17" s="66"/>
      <c r="K17" s="3"/>
      <c r="L17" s="1"/>
    </row>
    <row r="18" spans="1:12" ht="15.75" x14ac:dyDescent="0.25">
      <c r="A18" s="61" t="s">
        <v>1</v>
      </c>
      <c r="B18" s="62"/>
      <c r="C18" s="62"/>
      <c r="D18" s="63"/>
      <c r="E18" s="95" t="s">
        <v>114</v>
      </c>
      <c r="F18" s="65"/>
      <c r="G18" s="65"/>
      <c r="H18" s="65"/>
      <c r="I18" s="65"/>
      <c r="J18" s="66"/>
      <c r="K18" s="1"/>
      <c r="L18" s="1"/>
    </row>
    <row r="19" spans="1:12" ht="15.75" x14ac:dyDescent="0.25">
      <c r="A19" s="61" t="s">
        <v>2</v>
      </c>
      <c r="B19" s="62"/>
      <c r="C19" s="62"/>
      <c r="D19" s="63"/>
      <c r="E19" s="64" t="s">
        <v>115</v>
      </c>
      <c r="F19" s="65"/>
      <c r="G19" s="65"/>
      <c r="H19" s="65"/>
      <c r="I19" s="65"/>
      <c r="J19" s="66"/>
      <c r="K19" s="1"/>
      <c r="L19" s="1"/>
    </row>
    <row r="20" spans="1:12" ht="15.75" x14ac:dyDescent="0.25">
      <c r="A20" s="67"/>
      <c r="B20" s="67"/>
      <c r="C20" s="67"/>
      <c r="D20" s="67"/>
      <c r="E20" s="67"/>
      <c r="F20" s="67"/>
      <c r="G20" s="67"/>
      <c r="H20" s="67"/>
      <c r="I20" s="67"/>
      <c r="J20" s="67"/>
      <c r="K20" s="1"/>
      <c r="L20" s="1"/>
    </row>
    <row r="21" spans="1:12" ht="57" customHeight="1" thickBot="1" x14ac:dyDescent="0.3">
      <c r="A21" s="117" t="s">
        <v>57</v>
      </c>
      <c r="B21" s="117"/>
      <c r="C21" s="117"/>
      <c r="D21" s="117"/>
      <c r="E21" s="117"/>
      <c r="F21" s="117"/>
      <c r="G21" s="117"/>
      <c r="H21" s="117"/>
      <c r="I21" s="117"/>
      <c r="J21" s="117"/>
      <c r="K21" s="3"/>
      <c r="L21" s="3"/>
    </row>
    <row r="22" spans="1:12" ht="29.25" customHeight="1" thickBot="1" x14ac:dyDescent="0.3">
      <c r="A22" s="15"/>
      <c r="B22" s="25">
        <f>F71</f>
        <v>160688</v>
      </c>
      <c r="C22" s="55" t="s">
        <v>30</v>
      </c>
      <c r="D22" s="55"/>
      <c r="E22" s="55"/>
      <c r="F22" s="55"/>
      <c r="G22" s="15"/>
      <c r="H22" s="15"/>
      <c r="I22" s="15"/>
      <c r="J22" s="20"/>
      <c r="K22" s="3"/>
      <c r="L22" s="3"/>
    </row>
    <row r="23" spans="1:12" ht="20.25" customHeight="1" thickBot="1" x14ac:dyDescent="0.3">
      <c r="A23" s="68"/>
      <c r="B23" s="68"/>
      <c r="C23" s="68"/>
      <c r="D23" s="15"/>
      <c r="E23" s="15"/>
      <c r="F23" s="15"/>
      <c r="G23" s="15"/>
      <c r="H23" s="15"/>
      <c r="I23" s="15"/>
      <c r="J23" s="20"/>
      <c r="K23" s="3"/>
      <c r="L23" s="3"/>
    </row>
    <row r="24" spans="1:12" ht="28.5" customHeight="1" thickBot="1" x14ac:dyDescent="0.3">
      <c r="A24" s="15"/>
      <c r="B24" s="25">
        <f>F69</f>
        <v>132800</v>
      </c>
      <c r="C24" s="55" t="s">
        <v>31</v>
      </c>
      <c r="D24" s="55"/>
      <c r="E24" s="55"/>
      <c r="F24" s="55"/>
      <c r="G24" s="55"/>
      <c r="H24" s="55"/>
      <c r="I24" s="55"/>
      <c r="J24" s="55"/>
      <c r="K24" s="3"/>
      <c r="L24" s="3"/>
    </row>
    <row r="25" spans="1:12" ht="18" customHeight="1" x14ac:dyDescent="0.25">
      <c r="A25" s="15"/>
      <c r="B25" s="26"/>
      <c r="C25" s="15"/>
      <c r="D25" s="15"/>
      <c r="E25" s="15"/>
      <c r="F25" s="15"/>
      <c r="G25" s="15"/>
      <c r="H25" s="15"/>
      <c r="I25" s="15"/>
      <c r="J25" s="15"/>
      <c r="K25" s="3"/>
      <c r="L25" s="3"/>
    </row>
    <row r="26" spans="1:12" ht="33" customHeight="1" x14ac:dyDescent="0.25">
      <c r="A26" s="69" t="s">
        <v>10</v>
      </c>
      <c r="B26" s="70"/>
      <c r="C26" s="70"/>
      <c r="D26" s="70"/>
      <c r="E26" s="70"/>
      <c r="F26" s="70"/>
      <c r="G26" s="70"/>
      <c r="H26" s="70"/>
      <c r="I26" s="70"/>
      <c r="J26" s="70"/>
      <c r="K26" s="3"/>
      <c r="L26" s="3"/>
    </row>
    <row r="27" spans="1:12" ht="13.5" customHeight="1" x14ac:dyDescent="0.25">
      <c r="A27" s="55"/>
      <c r="B27" s="55"/>
      <c r="C27" s="55"/>
      <c r="D27" s="55"/>
      <c r="E27" s="55"/>
      <c r="F27" s="55"/>
      <c r="G27" s="55"/>
      <c r="H27" s="55"/>
      <c r="I27" s="55"/>
      <c r="J27" s="55"/>
      <c r="K27" s="3"/>
      <c r="L27" s="3"/>
    </row>
    <row r="28" spans="1:12" ht="62.25" customHeight="1" x14ac:dyDescent="0.25">
      <c r="A28" s="69" t="s">
        <v>58</v>
      </c>
      <c r="B28" s="69"/>
      <c r="C28" s="69"/>
      <c r="D28" s="69"/>
      <c r="E28" s="69"/>
      <c r="F28" s="69"/>
      <c r="G28" s="69"/>
      <c r="H28" s="69"/>
      <c r="I28" s="69"/>
      <c r="J28" s="69"/>
      <c r="K28" s="3"/>
      <c r="L28" s="3"/>
    </row>
    <row r="29" spans="1:12" ht="44.25" customHeight="1" x14ac:dyDescent="0.25">
      <c r="A29" s="87" t="s">
        <v>32</v>
      </c>
      <c r="B29" s="87"/>
      <c r="C29" s="87"/>
      <c r="D29" s="87"/>
      <c r="E29" s="87"/>
      <c r="F29" s="87"/>
      <c r="G29" s="87"/>
      <c r="H29" s="87"/>
      <c r="I29" s="87"/>
      <c r="J29" s="87"/>
      <c r="K29" s="3"/>
      <c r="L29" s="3"/>
    </row>
    <row r="30" spans="1:12" ht="15.75" x14ac:dyDescent="0.25">
      <c r="A30" s="118"/>
      <c r="B30" s="118"/>
      <c r="C30" s="118"/>
      <c r="D30" s="118"/>
      <c r="E30" s="118"/>
      <c r="F30" s="118"/>
      <c r="G30" s="118"/>
      <c r="H30" s="118"/>
      <c r="I30" s="118"/>
      <c r="J30" s="118"/>
      <c r="K30" s="1"/>
      <c r="L30" s="1"/>
    </row>
    <row r="31" spans="1:12" ht="16.5" thickBot="1" x14ac:dyDescent="0.3">
      <c r="A31" s="55" t="s">
        <v>13</v>
      </c>
      <c r="B31" s="55"/>
      <c r="C31" s="55"/>
      <c r="D31" s="55"/>
      <c r="E31" s="55"/>
      <c r="F31" s="55"/>
      <c r="G31" s="55"/>
      <c r="H31" s="55"/>
      <c r="I31" s="55"/>
      <c r="J31" s="55"/>
      <c r="K31" s="1"/>
      <c r="L31" s="1"/>
    </row>
    <row r="32" spans="1:12" ht="22.5" customHeight="1" x14ac:dyDescent="0.25">
      <c r="A32" s="115" t="s">
        <v>3</v>
      </c>
      <c r="B32" s="119" t="s">
        <v>7</v>
      </c>
      <c r="C32" s="97" t="s">
        <v>4</v>
      </c>
      <c r="D32" s="97" t="s">
        <v>52</v>
      </c>
      <c r="E32" s="113" t="s">
        <v>16</v>
      </c>
      <c r="F32" s="115" t="s">
        <v>12</v>
      </c>
      <c r="G32"/>
      <c r="H32"/>
      <c r="I32"/>
      <c r="J32"/>
      <c r="K32" s="1"/>
      <c r="L32" s="1"/>
    </row>
    <row r="33" spans="1:12" ht="40.5" customHeight="1" thickBot="1" x14ac:dyDescent="0.3">
      <c r="A33" s="116"/>
      <c r="B33" s="120"/>
      <c r="C33" s="98"/>
      <c r="D33" s="98"/>
      <c r="E33" s="114"/>
      <c r="F33" s="116"/>
      <c r="G33"/>
      <c r="H33"/>
      <c r="I33"/>
      <c r="J33"/>
      <c r="K33" s="1"/>
      <c r="L33" s="1"/>
    </row>
    <row r="34" spans="1:12" ht="12.75" customHeight="1" x14ac:dyDescent="0.25">
      <c r="A34" s="39">
        <v>1</v>
      </c>
      <c r="B34" s="40">
        <v>2</v>
      </c>
      <c r="C34" s="41">
        <v>3</v>
      </c>
      <c r="D34" s="42">
        <v>4</v>
      </c>
      <c r="E34" s="40">
        <v>5</v>
      </c>
      <c r="F34" s="43">
        <v>6</v>
      </c>
      <c r="G34"/>
      <c r="H34"/>
      <c r="I34"/>
      <c r="J34"/>
      <c r="K34" s="1"/>
      <c r="L34" s="1"/>
    </row>
    <row r="35" spans="1:12" ht="12.75" customHeight="1" x14ac:dyDescent="0.25">
      <c r="A35" s="44" t="s">
        <v>34</v>
      </c>
      <c r="B35" s="49" t="s">
        <v>59</v>
      </c>
      <c r="C35" s="44"/>
      <c r="D35" s="44"/>
      <c r="E35" s="44"/>
      <c r="F35" s="44"/>
      <c r="G35"/>
      <c r="H35"/>
      <c r="I35"/>
      <c r="J35"/>
      <c r="K35" s="1"/>
      <c r="L35" s="1"/>
    </row>
    <row r="36" spans="1:12" ht="30" customHeight="1" x14ac:dyDescent="0.25">
      <c r="A36" s="34" t="s">
        <v>35</v>
      </c>
      <c r="B36" s="37" t="s">
        <v>76</v>
      </c>
      <c r="C36" s="38" t="s">
        <v>46</v>
      </c>
      <c r="D36" s="38">
        <v>14</v>
      </c>
      <c r="E36" s="36">
        <v>3500</v>
      </c>
      <c r="F36" s="32">
        <f>ROUND(E36*D36,2)</f>
        <v>49000</v>
      </c>
      <c r="G36"/>
      <c r="H36"/>
      <c r="I36"/>
      <c r="J36"/>
      <c r="K36" s="1"/>
      <c r="L36" s="1"/>
    </row>
    <row r="37" spans="1:12" ht="30" customHeight="1" x14ac:dyDescent="0.25">
      <c r="A37" s="16" t="s">
        <v>36</v>
      </c>
      <c r="B37" s="52" t="s">
        <v>77</v>
      </c>
      <c r="C37" s="38" t="s">
        <v>46</v>
      </c>
      <c r="D37" s="38">
        <v>2</v>
      </c>
      <c r="E37" s="36">
        <v>2000</v>
      </c>
      <c r="F37" s="32">
        <f t="shared" ref="F37:F62" si="0">ROUND(E37*D37,2)</f>
        <v>4000</v>
      </c>
      <c r="G37"/>
      <c r="H37"/>
      <c r="I37"/>
      <c r="J37"/>
      <c r="K37" s="1"/>
      <c r="L37" s="1"/>
    </row>
    <row r="38" spans="1:12" ht="30" customHeight="1" x14ac:dyDescent="0.25">
      <c r="A38" s="16" t="s">
        <v>37</v>
      </c>
      <c r="B38" s="37" t="s">
        <v>78</v>
      </c>
      <c r="C38" s="38" t="s">
        <v>46</v>
      </c>
      <c r="D38" s="38">
        <v>2</v>
      </c>
      <c r="E38" s="36">
        <v>5000</v>
      </c>
      <c r="F38" s="32">
        <f t="shared" si="0"/>
        <v>10000</v>
      </c>
      <c r="G38"/>
      <c r="H38"/>
      <c r="I38"/>
      <c r="J38"/>
      <c r="K38" s="1"/>
      <c r="L38" s="1"/>
    </row>
    <row r="39" spans="1:12" ht="27" customHeight="1" x14ac:dyDescent="0.25">
      <c r="A39" s="16" t="s">
        <v>38</v>
      </c>
      <c r="B39" s="52" t="s">
        <v>79</v>
      </c>
      <c r="C39" s="38" t="s">
        <v>46</v>
      </c>
      <c r="D39" s="38">
        <v>2</v>
      </c>
      <c r="E39" s="36">
        <v>6500</v>
      </c>
      <c r="F39" s="32">
        <f t="shared" si="0"/>
        <v>13000</v>
      </c>
      <c r="G39"/>
      <c r="H39"/>
      <c r="I39"/>
      <c r="J39"/>
      <c r="K39" s="1"/>
      <c r="L39" s="1"/>
    </row>
    <row r="40" spans="1:12" ht="30" customHeight="1" x14ac:dyDescent="0.25">
      <c r="A40" s="16" t="s">
        <v>39</v>
      </c>
      <c r="B40" s="37" t="s">
        <v>80</v>
      </c>
      <c r="C40" s="38" t="s">
        <v>46</v>
      </c>
      <c r="D40" s="38">
        <v>1</v>
      </c>
      <c r="E40" s="36">
        <v>3000</v>
      </c>
      <c r="F40" s="32">
        <f t="shared" si="0"/>
        <v>3000</v>
      </c>
      <c r="G40"/>
      <c r="H40"/>
      <c r="I40"/>
      <c r="J40"/>
      <c r="K40" s="1"/>
      <c r="L40" s="1"/>
    </row>
    <row r="41" spans="1:12" ht="33" customHeight="1" x14ac:dyDescent="0.25">
      <c r="A41" s="16" t="s">
        <v>40</v>
      </c>
      <c r="B41" s="37" t="s">
        <v>81</v>
      </c>
      <c r="C41" s="38" t="s">
        <v>46</v>
      </c>
      <c r="D41" s="38">
        <v>4</v>
      </c>
      <c r="E41" s="36">
        <v>300</v>
      </c>
      <c r="F41" s="32">
        <f t="shared" si="0"/>
        <v>1200</v>
      </c>
      <c r="G41"/>
      <c r="H41"/>
      <c r="I41"/>
      <c r="J41"/>
      <c r="K41" s="1"/>
      <c r="L41" s="1"/>
    </row>
    <row r="42" spans="1:12" ht="30" customHeight="1" x14ac:dyDescent="0.25">
      <c r="A42" s="16" t="s">
        <v>41</v>
      </c>
      <c r="B42" s="37" t="s">
        <v>82</v>
      </c>
      <c r="C42" s="38" t="s">
        <v>46</v>
      </c>
      <c r="D42" s="38">
        <v>3</v>
      </c>
      <c r="E42" s="36">
        <v>400</v>
      </c>
      <c r="F42" s="32">
        <f t="shared" si="0"/>
        <v>1200</v>
      </c>
      <c r="G42"/>
      <c r="H42"/>
      <c r="I42"/>
      <c r="J42"/>
      <c r="K42" s="1"/>
      <c r="L42" s="1"/>
    </row>
    <row r="43" spans="1:12" ht="30" customHeight="1" x14ac:dyDescent="0.25">
      <c r="A43" s="16" t="s">
        <v>42</v>
      </c>
      <c r="B43" s="37" t="s">
        <v>83</v>
      </c>
      <c r="C43" s="38" t="s">
        <v>46</v>
      </c>
      <c r="D43" s="38">
        <v>1</v>
      </c>
      <c r="E43" s="36">
        <v>900</v>
      </c>
      <c r="F43" s="32">
        <f t="shared" si="0"/>
        <v>900</v>
      </c>
      <c r="G43"/>
      <c r="H43"/>
      <c r="I43"/>
      <c r="J43"/>
      <c r="K43" s="1"/>
      <c r="L43" s="1"/>
    </row>
    <row r="44" spans="1:12" ht="30" customHeight="1" x14ac:dyDescent="0.25">
      <c r="A44" s="16" t="s">
        <v>43</v>
      </c>
      <c r="B44" s="37" t="s">
        <v>84</v>
      </c>
      <c r="C44" s="38" t="s">
        <v>46</v>
      </c>
      <c r="D44" s="38">
        <v>1</v>
      </c>
      <c r="E44" s="36">
        <v>2000</v>
      </c>
      <c r="F44" s="32">
        <f t="shared" si="0"/>
        <v>2000</v>
      </c>
      <c r="G44"/>
      <c r="H44"/>
      <c r="I44"/>
      <c r="J44"/>
      <c r="K44" s="1"/>
      <c r="L44" s="1"/>
    </row>
    <row r="45" spans="1:12" ht="30" customHeight="1" x14ac:dyDescent="0.25">
      <c r="A45" s="16" t="s">
        <v>44</v>
      </c>
      <c r="B45" s="37" t="s">
        <v>85</v>
      </c>
      <c r="C45" s="38" t="s">
        <v>46</v>
      </c>
      <c r="D45" s="38">
        <v>2</v>
      </c>
      <c r="E45" s="36">
        <v>1000</v>
      </c>
      <c r="F45" s="32">
        <f t="shared" si="0"/>
        <v>2000</v>
      </c>
      <c r="G45"/>
      <c r="H45"/>
      <c r="I45"/>
      <c r="J45"/>
      <c r="K45" s="1"/>
      <c r="L45" s="1"/>
    </row>
    <row r="46" spans="1:12" ht="30" customHeight="1" x14ac:dyDescent="0.25">
      <c r="A46" s="16" t="s">
        <v>45</v>
      </c>
      <c r="B46" s="37" t="s">
        <v>86</v>
      </c>
      <c r="C46" s="38" t="s">
        <v>46</v>
      </c>
      <c r="D46" s="38">
        <v>2</v>
      </c>
      <c r="E46" s="36">
        <v>1000</v>
      </c>
      <c r="F46" s="32">
        <f t="shared" si="0"/>
        <v>2000</v>
      </c>
      <c r="G46"/>
      <c r="H46"/>
      <c r="I46"/>
      <c r="J46"/>
      <c r="K46" s="1"/>
      <c r="L46" s="1"/>
    </row>
    <row r="47" spans="1:12" ht="30" customHeight="1" x14ac:dyDescent="0.25">
      <c r="A47" s="16" t="s">
        <v>60</v>
      </c>
      <c r="B47" s="37" t="s">
        <v>87</v>
      </c>
      <c r="C47" s="38" t="s">
        <v>46</v>
      </c>
      <c r="D47" s="38">
        <v>6</v>
      </c>
      <c r="E47" s="36">
        <v>800</v>
      </c>
      <c r="F47" s="32">
        <f t="shared" si="0"/>
        <v>4800</v>
      </c>
      <c r="G47"/>
      <c r="H47"/>
      <c r="I47"/>
      <c r="J47"/>
      <c r="K47" s="1"/>
      <c r="L47" s="1"/>
    </row>
    <row r="48" spans="1:12" ht="30" customHeight="1" x14ac:dyDescent="0.25">
      <c r="A48" s="16" t="s">
        <v>61</v>
      </c>
      <c r="B48" s="37" t="s">
        <v>88</v>
      </c>
      <c r="C48" s="38" t="s">
        <v>46</v>
      </c>
      <c r="D48" s="38">
        <v>3</v>
      </c>
      <c r="E48" s="36">
        <v>1300</v>
      </c>
      <c r="F48" s="32">
        <f t="shared" si="0"/>
        <v>3900</v>
      </c>
      <c r="G48"/>
      <c r="H48"/>
      <c r="I48"/>
      <c r="J48"/>
      <c r="K48" s="1"/>
      <c r="L48" s="1"/>
    </row>
    <row r="49" spans="1:12" ht="30" customHeight="1" x14ac:dyDescent="0.25">
      <c r="A49" s="16" t="s">
        <v>62</v>
      </c>
      <c r="B49" s="37" t="s">
        <v>89</v>
      </c>
      <c r="C49" s="38" t="s">
        <v>46</v>
      </c>
      <c r="D49" s="38">
        <v>3</v>
      </c>
      <c r="E49" s="36">
        <v>800</v>
      </c>
      <c r="F49" s="32">
        <f t="shared" si="0"/>
        <v>2400</v>
      </c>
      <c r="G49"/>
      <c r="H49"/>
      <c r="I49"/>
      <c r="J49"/>
      <c r="K49" s="1"/>
      <c r="L49" s="1"/>
    </row>
    <row r="50" spans="1:12" ht="30" customHeight="1" x14ac:dyDescent="0.25">
      <c r="A50" s="16" t="s">
        <v>63</v>
      </c>
      <c r="B50" s="37" t="s">
        <v>90</v>
      </c>
      <c r="C50" s="38" t="s">
        <v>46</v>
      </c>
      <c r="D50" s="38">
        <v>12</v>
      </c>
      <c r="E50" s="36">
        <v>1000</v>
      </c>
      <c r="F50" s="32">
        <f t="shared" si="0"/>
        <v>12000</v>
      </c>
      <c r="G50"/>
      <c r="H50"/>
      <c r="I50"/>
      <c r="J50"/>
      <c r="K50" s="1"/>
      <c r="L50" s="1"/>
    </row>
    <row r="51" spans="1:12" ht="30" customHeight="1" x14ac:dyDescent="0.25">
      <c r="A51" s="16" t="s">
        <v>64</v>
      </c>
      <c r="B51" s="37" t="s">
        <v>91</v>
      </c>
      <c r="C51" s="38" t="s">
        <v>46</v>
      </c>
      <c r="D51" s="38">
        <v>2</v>
      </c>
      <c r="E51" s="36">
        <v>500</v>
      </c>
      <c r="F51" s="32">
        <f t="shared" si="0"/>
        <v>1000</v>
      </c>
      <c r="G51"/>
      <c r="H51"/>
      <c r="I51"/>
      <c r="J51"/>
      <c r="K51" s="1"/>
      <c r="L51" s="1"/>
    </row>
    <row r="52" spans="1:12" ht="30" customHeight="1" x14ac:dyDescent="0.25">
      <c r="A52" s="16" t="s">
        <v>65</v>
      </c>
      <c r="B52" s="37" t="s">
        <v>92</v>
      </c>
      <c r="C52" s="38" t="s">
        <v>46</v>
      </c>
      <c r="D52" s="38">
        <v>1</v>
      </c>
      <c r="E52" s="36">
        <v>300</v>
      </c>
      <c r="F52" s="32">
        <f t="shared" si="0"/>
        <v>300</v>
      </c>
      <c r="G52"/>
      <c r="H52"/>
      <c r="I52"/>
      <c r="J52"/>
      <c r="K52" s="1"/>
      <c r="L52" s="1"/>
    </row>
    <row r="53" spans="1:12" ht="30" customHeight="1" x14ac:dyDescent="0.25">
      <c r="A53" s="16" t="s">
        <v>66</v>
      </c>
      <c r="B53" s="37" t="s">
        <v>93</v>
      </c>
      <c r="C53" s="38" t="s">
        <v>46</v>
      </c>
      <c r="D53" s="38">
        <v>4</v>
      </c>
      <c r="E53" s="36">
        <v>200</v>
      </c>
      <c r="F53" s="32">
        <f t="shared" si="0"/>
        <v>800</v>
      </c>
      <c r="G53"/>
      <c r="H53"/>
      <c r="I53"/>
      <c r="J53"/>
      <c r="K53" s="1"/>
      <c r="L53" s="1"/>
    </row>
    <row r="54" spans="1:12" ht="30" customHeight="1" x14ac:dyDescent="0.25">
      <c r="A54" s="16" t="s">
        <v>67</v>
      </c>
      <c r="B54" s="37" t="s">
        <v>94</v>
      </c>
      <c r="C54" s="38" t="s">
        <v>46</v>
      </c>
      <c r="D54" s="38">
        <v>8</v>
      </c>
      <c r="E54" s="36">
        <v>200</v>
      </c>
      <c r="F54" s="32">
        <f t="shared" si="0"/>
        <v>1600</v>
      </c>
      <c r="G54"/>
      <c r="H54"/>
      <c r="I54"/>
      <c r="J54"/>
      <c r="K54" s="1"/>
      <c r="L54" s="1"/>
    </row>
    <row r="55" spans="1:12" ht="30" customHeight="1" x14ac:dyDescent="0.25">
      <c r="A55" s="16" t="s">
        <v>68</v>
      </c>
      <c r="B55" s="37" t="s">
        <v>95</v>
      </c>
      <c r="C55" s="38" t="s">
        <v>46</v>
      </c>
      <c r="D55" s="38">
        <v>1</v>
      </c>
      <c r="E55" s="36">
        <v>2000</v>
      </c>
      <c r="F55" s="32">
        <f t="shared" si="0"/>
        <v>2000</v>
      </c>
      <c r="G55"/>
      <c r="H55"/>
      <c r="I55"/>
      <c r="J55"/>
      <c r="K55" s="1"/>
      <c r="L55" s="1"/>
    </row>
    <row r="56" spans="1:12" ht="30" customHeight="1" x14ac:dyDescent="0.25">
      <c r="A56" s="16" t="s">
        <v>69</v>
      </c>
      <c r="B56" s="37" t="s">
        <v>96</v>
      </c>
      <c r="C56" s="38" t="s">
        <v>46</v>
      </c>
      <c r="D56" s="38">
        <v>4</v>
      </c>
      <c r="E56" s="36">
        <v>1000</v>
      </c>
      <c r="F56" s="32">
        <f t="shared" si="0"/>
        <v>4000</v>
      </c>
      <c r="G56"/>
      <c r="H56"/>
      <c r="I56"/>
      <c r="J56"/>
      <c r="K56" s="1"/>
      <c r="L56" s="1"/>
    </row>
    <row r="57" spans="1:12" ht="30" customHeight="1" x14ac:dyDescent="0.25">
      <c r="A57" s="16" t="s">
        <v>70</v>
      </c>
      <c r="B57" s="37" t="s">
        <v>97</v>
      </c>
      <c r="C57" s="38" t="s">
        <v>46</v>
      </c>
      <c r="D57" s="38">
        <v>10</v>
      </c>
      <c r="E57" s="36">
        <v>70</v>
      </c>
      <c r="F57" s="32">
        <f t="shared" si="0"/>
        <v>700</v>
      </c>
      <c r="G57"/>
      <c r="H57"/>
      <c r="I57"/>
      <c r="J57"/>
      <c r="K57" s="1"/>
      <c r="L57" s="1"/>
    </row>
    <row r="58" spans="1:12" ht="30" customHeight="1" x14ac:dyDescent="0.25">
      <c r="A58" s="16" t="s">
        <v>71</v>
      </c>
      <c r="B58" s="37" t="s">
        <v>98</v>
      </c>
      <c r="C58" s="38" t="s">
        <v>46</v>
      </c>
      <c r="D58" s="38">
        <v>4</v>
      </c>
      <c r="E58" s="36">
        <v>200</v>
      </c>
      <c r="F58" s="32">
        <f t="shared" si="0"/>
        <v>800</v>
      </c>
      <c r="G58"/>
      <c r="H58"/>
      <c r="I58"/>
      <c r="J58"/>
      <c r="K58" s="1"/>
      <c r="L58" s="1"/>
    </row>
    <row r="59" spans="1:12" ht="30" customHeight="1" x14ac:dyDescent="0.25">
      <c r="A59" s="16" t="s">
        <v>72</v>
      </c>
      <c r="B59" s="37" t="s">
        <v>99</v>
      </c>
      <c r="C59" s="38" t="s">
        <v>46</v>
      </c>
      <c r="D59" s="38">
        <v>4</v>
      </c>
      <c r="E59" s="36">
        <v>500</v>
      </c>
      <c r="F59" s="32">
        <f t="shared" si="0"/>
        <v>2000</v>
      </c>
      <c r="G59"/>
      <c r="H59"/>
      <c r="I59"/>
      <c r="J59"/>
      <c r="K59" s="1"/>
      <c r="L59" s="1"/>
    </row>
    <row r="60" spans="1:12" ht="30" customHeight="1" x14ac:dyDescent="0.25">
      <c r="A60" s="16" t="s">
        <v>73</v>
      </c>
      <c r="B60" s="37" t="s">
        <v>100</v>
      </c>
      <c r="C60" s="38" t="s">
        <v>46</v>
      </c>
      <c r="D60" s="38">
        <v>1</v>
      </c>
      <c r="E60" s="36">
        <v>500</v>
      </c>
      <c r="F60" s="32">
        <f t="shared" si="0"/>
        <v>500</v>
      </c>
      <c r="G60"/>
      <c r="H60"/>
      <c r="I60"/>
      <c r="J60"/>
      <c r="K60" s="1"/>
      <c r="L60" s="1"/>
    </row>
    <row r="61" spans="1:12" ht="30" customHeight="1" x14ac:dyDescent="0.25">
      <c r="A61" s="16" t="s">
        <v>74</v>
      </c>
      <c r="B61" s="37" t="s">
        <v>101</v>
      </c>
      <c r="C61" s="38" t="s">
        <v>46</v>
      </c>
      <c r="D61" s="38">
        <v>1</v>
      </c>
      <c r="E61" s="36">
        <v>600</v>
      </c>
      <c r="F61" s="32">
        <f t="shared" si="0"/>
        <v>600</v>
      </c>
      <c r="G61"/>
      <c r="H61"/>
      <c r="I61"/>
      <c r="J61"/>
      <c r="K61" s="1"/>
      <c r="L61" s="1"/>
    </row>
    <row r="62" spans="1:12" ht="30" customHeight="1" x14ac:dyDescent="0.25">
      <c r="A62" s="16" t="s">
        <v>75</v>
      </c>
      <c r="B62" s="37" t="s">
        <v>102</v>
      </c>
      <c r="C62" s="38" t="s">
        <v>46</v>
      </c>
      <c r="D62" s="38">
        <v>1</v>
      </c>
      <c r="E62" s="36">
        <v>500</v>
      </c>
      <c r="F62" s="32">
        <f t="shared" si="0"/>
        <v>500</v>
      </c>
      <c r="G62"/>
      <c r="H62"/>
      <c r="I62"/>
      <c r="J62"/>
      <c r="K62" s="1"/>
      <c r="L62" s="1"/>
    </row>
    <row r="63" spans="1:12" ht="30" customHeight="1" x14ac:dyDescent="0.25">
      <c r="A63" s="45" t="s">
        <v>27</v>
      </c>
      <c r="B63" s="50" t="s">
        <v>103</v>
      </c>
      <c r="C63" s="46"/>
      <c r="D63" s="46"/>
      <c r="E63" s="47"/>
      <c r="F63" s="51">
        <f t="shared" ref="F63:F68" si="1">ROUND(E63*D63,2)</f>
        <v>0</v>
      </c>
      <c r="G63"/>
      <c r="H63"/>
      <c r="I63"/>
      <c r="J63"/>
      <c r="K63" s="1"/>
      <c r="L63" s="1"/>
    </row>
    <row r="64" spans="1:12" ht="30" customHeight="1" x14ac:dyDescent="0.25">
      <c r="A64" s="35" t="s">
        <v>47</v>
      </c>
      <c r="B64" s="37" t="s">
        <v>104</v>
      </c>
      <c r="C64" s="38" t="s">
        <v>46</v>
      </c>
      <c r="D64" s="38">
        <v>1</v>
      </c>
      <c r="E64" s="36">
        <v>3000</v>
      </c>
      <c r="F64" s="32">
        <f t="shared" si="1"/>
        <v>3000</v>
      </c>
      <c r="G64"/>
      <c r="H64"/>
      <c r="I64"/>
      <c r="J64"/>
      <c r="K64" s="1"/>
      <c r="L64" s="1"/>
    </row>
    <row r="65" spans="1:12" ht="30" customHeight="1" x14ac:dyDescent="0.25">
      <c r="A65" s="35" t="s">
        <v>48</v>
      </c>
      <c r="B65" s="37" t="s">
        <v>105</v>
      </c>
      <c r="C65" s="38" t="s">
        <v>46</v>
      </c>
      <c r="D65" s="38">
        <v>1</v>
      </c>
      <c r="E65" s="48">
        <v>1000</v>
      </c>
      <c r="F65" s="32">
        <f t="shared" si="1"/>
        <v>1000</v>
      </c>
      <c r="G65"/>
      <c r="H65"/>
      <c r="I65"/>
      <c r="J65"/>
      <c r="K65" s="1"/>
      <c r="L65" s="1"/>
    </row>
    <row r="66" spans="1:12" ht="30" customHeight="1" x14ac:dyDescent="0.25">
      <c r="A66" s="35" t="s">
        <v>49</v>
      </c>
      <c r="B66" s="37" t="s">
        <v>106</v>
      </c>
      <c r="C66" s="38" t="s">
        <v>46</v>
      </c>
      <c r="D66" s="38">
        <v>1</v>
      </c>
      <c r="E66" s="48">
        <v>1000</v>
      </c>
      <c r="F66" s="32">
        <f t="shared" si="1"/>
        <v>1000</v>
      </c>
      <c r="G66"/>
      <c r="H66"/>
      <c r="I66"/>
      <c r="J66"/>
      <c r="K66" s="1"/>
      <c r="L66" s="1"/>
    </row>
    <row r="67" spans="1:12" ht="30" customHeight="1" x14ac:dyDescent="0.25">
      <c r="A67" s="35" t="s">
        <v>50</v>
      </c>
      <c r="B67" s="37" t="s">
        <v>107</v>
      </c>
      <c r="C67" s="38" t="s">
        <v>46</v>
      </c>
      <c r="D67" s="38">
        <v>1</v>
      </c>
      <c r="E67" s="48">
        <v>1000</v>
      </c>
      <c r="F67" s="32">
        <f t="shared" si="1"/>
        <v>1000</v>
      </c>
      <c r="G67"/>
      <c r="H67"/>
      <c r="I67"/>
      <c r="J67"/>
      <c r="K67" s="1"/>
      <c r="L67" s="1"/>
    </row>
    <row r="68" spans="1:12" ht="30" customHeight="1" x14ac:dyDescent="0.25">
      <c r="A68" s="35" t="s">
        <v>51</v>
      </c>
      <c r="B68" s="37" t="s">
        <v>108</v>
      </c>
      <c r="C68" s="38" t="s">
        <v>46</v>
      </c>
      <c r="D68" s="38">
        <v>2</v>
      </c>
      <c r="E68" s="48">
        <v>300</v>
      </c>
      <c r="F68" s="32">
        <f t="shared" si="1"/>
        <v>600</v>
      </c>
      <c r="G68"/>
      <c r="H68"/>
      <c r="I68"/>
      <c r="J68"/>
      <c r="K68" s="1"/>
      <c r="L68" s="1"/>
    </row>
    <row r="69" spans="1:12" ht="30" customHeight="1" thickBot="1" x14ac:dyDescent="0.3">
      <c r="A69" s="99" t="s">
        <v>14</v>
      </c>
      <c r="B69" s="100"/>
      <c r="C69" s="100"/>
      <c r="D69" s="100"/>
      <c r="E69" s="101"/>
      <c r="F69" s="33">
        <f>ROUND(SUM(F36:F68),2)</f>
        <v>132800</v>
      </c>
      <c r="G69"/>
      <c r="H69"/>
      <c r="I69" s="14"/>
      <c r="J69"/>
      <c r="K69" s="1"/>
      <c r="L69" s="1"/>
    </row>
    <row r="70" spans="1:12" ht="24.75" customHeight="1" thickBot="1" x14ac:dyDescent="0.3">
      <c r="A70" s="110" t="s">
        <v>17</v>
      </c>
      <c r="B70" s="111"/>
      <c r="C70" s="111"/>
      <c r="D70" s="111"/>
      <c r="E70" s="112"/>
      <c r="F70" s="18">
        <v>21</v>
      </c>
      <c r="G70"/>
      <c r="H70"/>
      <c r="I70"/>
      <c r="J70"/>
      <c r="K70" s="1"/>
      <c r="L70" s="1"/>
    </row>
    <row r="71" spans="1:12" ht="24.75" customHeight="1" thickBot="1" x14ac:dyDescent="0.3">
      <c r="A71" s="73" t="s">
        <v>15</v>
      </c>
      <c r="B71" s="74"/>
      <c r="C71" s="74"/>
      <c r="D71" s="74"/>
      <c r="E71" s="75"/>
      <c r="F71" s="17">
        <f>ROUND(F69+(F69*(F70/100)),2)</f>
        <v>160688</v>
      </c>
      <c r="G71"/>
      <c r="H71"/>
      <c r="I71"/>
      <c r="J71"/>
      <c r="K71" s="1"/>
      <c r="L71" s="1"/>
    </row>
    <row r="72" spans="1:12" s="13" customFormat="1" ht="86.1" customHeight="1" x14ac:dyDescent="0.25">
      <c r="A72" s="86" t="s">
        <v>54</v>
      </c>
      <c r="B72" s="86"/>
      <c r="C72" s="86"/>
      <c r="D72" s="86"/>
      <c r="E72" s="86"/>
      <c r="F72" s="86"/>
      <c r="G72" s="86"/>
      <c r="H72" s="86"/>
      <c r="I72" s="86"/>
      <c r="J72" s="86"/>
      <c r="K72" s="11"/>
      <c r="L72" s="12"/>
    </row>
    <row r="73" spans="1:12" ht="20.25" customHeight="1" x14ac:dyDescent="0.25">
      <c r="A73" s="68" t="s">
        <v>21</v>
      </c>
      <c r="B73" s="68"/>
      <c r="C73" s="68"/>
      <c r="D73" s="68"/>
      <c r="E73" s="68"/>
      <c r="F73" s="68"/>
      <c r="G73" s="68"/>
      <c r="H73" s="68"/>
      <c r="I73" s="68"/>
      <c r="J73" s="68"/>
      <c r="K73" s="1"/>
      <c r="L73" s="1"/>
    </row>
    <row r="74" spans="1:12" ht="34.5" customHeight="1" x14ac:dyDescent="0.25">
      <c r="A74" s="79" t="s">
        <v>8</v>
      </c>
      <c r="B74" s="79"/>
      <c r="C74" s="79"/>
      <c r="D74" s="79"/>
      <c r="E74" s="79"/>
      <c r="F74" s="79"/>
      <c r="G74" s="79"/>
      <c r="H74" s="79"/>
      <c r="I74" s="79"/>
      <c r="J74" s="79"/>
      <c r="K74" s="1"/>
      <c r="L74" s="1"/>
    </row>
    <row r="75" spans="1:12" ht="24.75" customHeight="1" x14ac:dyDescent="0.25">
      <c r="A75" s="68" t="s">
        <v>33</v>
      </c>
      <c r="B75" s="68"/>
      <c r="C75" s="68"/>
      <c r="D75" s="68"/>
      <c r="E75" s="68"/>
      <c r="F75" s="68"/>
      <c r="G75" s="68"/>
      <c r="H75" s="68"/>
      <c r="I75" s="68"/>
      <c r="J75" s="68"/>
      <c r="K75" s="1"/>
      <c r="L75" s="1"/>
    </row>
    <row r="76" spans="1:12" ht="30" customHeight="1" x14ac:dyDescent="0.25">
      <c r="A76" s="79" t="s">
        <v>53</v>
      </c>
      <c r="B76" s="79"/>
      <c r="C76" s="79"/>
      <c r="D76" s="79"/>
      <c r="E76" s="79"/>
      <c r="F76" s="79"/>
      <c r="G76" s="79"/>
      <c r="H76" s="79"/>
      <c r="I76" s="79"/>
      <c r="J76" s="79"/>
      <c r="K76" s="1"/>
      <c r="L76" s="1"/>
    </row>
    <row r="77" spans="1:12" ht="21.75" customHeight="1" x14ac:dyDescent="0.25">
      <c r="A77" s="80" t="s">
        <v>23</v>
      </c>
      <c r="B77" s="80"/>
      <c r="C77" s="80"/>
      <c r="D77" s="80"/>
      <c r="E77" s="80"/>
      <c r="F77" s="80"/>
      <c r="G77" s="80"/>
      <c r="H77" s="80"/>
      <c r="I77" s="80"/>
      <c r="J77" s="20"/>
      <c r="K77" s="3"/>
      <c r="L77" s="3"/>
    </row>
    <row r="78" spans="1:12" ht="76.5" customHeight="1" x14ac:dyDescent="0.25">
      <c r="A78" s="21" t="s">
        <v>6</v>
      </c>
      <c r="B78" s="109" t="s">
        <v>9</v>
      </c>
      <c r="C78" s="109"/>
      <c r="D78" s="83" t="s">
        <v>29</v>
      </c>
      <c r="E78" s="84"/>
      <c r="F78" s="84"/>
      <c r="G78" s="84"/>
      <c r="H78" s="84"/>
      <c r="I78" s="84"/>
      <c r="J78" s="85"/>
      <c r="K78" s="3"/>
      <c r="L78" s="3"/>
    </row>
    <row r="79" spans="1:12" ht="15.75" customHeight="1" x14ac:dyDescent="0.25">
      <c r="A79" s="10"/>
      <c r="B79" s="72"/>
      <c r="C79" s="72"/>
      <c r="D79" s="76"/>
      <c r="E79" s="77"/>
      <c r="F79" s="77"/>
      <c r="G79" s="77"/>
      <c r="H79" s="77"/>
      <c r="I79" s="77"/>
      <c r="J79" s="78"/>
      <c r="K79" s="3"/>
      <c r="L79" s="3"/>
    </row>
    <row r="80" spans="1:12" ht="15.75" customHeight="1" x14ac:dyDescent="0.25">
      <c r="A80" s="10"/>
      <c r="B80" s="81"/>
      <c r="C80" s="82"/>
      <c r="D80" s="76"/>
      <c r="E80" s="77"/>
      <c r="F80" s="77"/>
      <c r="G80" s="77"/>
      <c r="H80" s="77"/>
      <c r="I80" s="77"/>
      <c r="J80" s="78"/>
      <c r="K80" s="3"/>
      <c r="L80" s="3"/>
    </row>
    <row r="81" spans="1:12" ht="15.75" customHeight="1" x14ac:dyDescent="0.25">
      <c r="A81" s="10"/>
      <c r="B81" s="71"/>
      <c r="C81" s="71"/>
      <c r="D81" s="76"/>
      <c r="E81" s="77"/>
      <c r="F81" s="77"/>
      <c r="G81" s="77"/>
      <c r="H81" s="77"/>
      <c r="I81" s="77"/>
      <c r="J81" s="78"/>
      <c r="K81" s="3"/>
      <c r="L81" s="3"/>
    </row>
    <row r="82" spans="1:12" ht="15.75" customHeight="1" x14ac:dyDescent="0.25">
      <c r="A82" s="121" t="s">
        <v>24</v>
      </c>
      <c r="B82" s="121"/>
      <c r="C82" s="121"/>
      <c r="D82" s="121"/>
      <c r="E82" s="121"/>
      <c r="F82" s="121"/>
      <c r="G82" s="121"/>
      <c r="H82" s="121"/>
      <c r="I82" s="121"/>
      <c r="J82" s="121"/>
      <c r="K82" s="3"/>
      <c r="L82" s="3"/>
    </row>
    <row r="83" spans="1:12" ht="15.75" customHeight="1" x14ac:dyDescent="0.25">
      <c r="A83" s="19"/>
      <c r="B83" s="27"/>
      <c r="C83" s="28"/>
      <c r="D83" s="28"/>
      <c r="E83" s="28"/>
      <c r="F83" s="28"/>
      <c r="G83" s="28"/>
      <c r="H83" s="28"/>
      <c r="I83" s="28"/>
      <c r="J83" s="20"/>
      <c r="K83" s="3"/>
      <c r="L83" s="3"/>
    </row>
    <row r="84" spans="1:12" ht="30.75" customHeight="1" x14ac:dyDescent="0.25">
      <c r="A84" s="129" t="s">
        <v>26</v>
      </c>
      <c r="B84" s="129"/>
      <c r="C84" s="129"/>
      <c r="D84" s="129"/>
      <c r="E84" s="129"/>
      <c r="F84" s="129"/>
      <c r="G84" s="129"/>
      <c r="H84" s="129"/>
      <c r="I84" s="129"/>
      <c r="J84" s="19"/>
      <c r="K84" s="9"/>
      <c r="L84" s="9"/>
    </row>
    <row r="85" spans="1:12" ht="31.5" customHeight="1" x14ac:dyDescent="0.25">
      <c r="A85" s="29" t="s">
        <v>3</v>
      </c>
      <c r="B85" s="104" t="s">
        <v>5</v>
      </c>
      <c r="C85" s="105"/>
      <c r="D85" s="106"/>
      <c r="E85" s="105" t="s">
        <v>11</v>
      </c>
      <c r="F85" s="105"/>
      <c r="G85" s="105"/>
      <c r="H85" s="105"/>
      <c r="I85" s="105"/>
      <c r="J85" s="106"/>
      <c r="K85" s="3"/>
      <c r="L85" s="2"/>
    </row>
    <row r="86" spans="1:12" ht="15.75" x14ac:dyDescent="0.25">
      <c r="A86" s="30"/>
      <c r="B86" s="107"/>
      <c r="C86" s="102"/>
      <c r="D86" s="103"/>
      <c r="E86" s="102"/>
      <c r="F86" s="102"/>
      <c r="G86" s="102"/>
      <c r="H86" s="102"/>
      <c r="I86" s="102"/>
      <c r="J86" s="103"/>
      <c r="K86" s="1"/>
      <c r="L86" s="1"/>
    </row>
    <row r="87" spans="1:12" ht="15.75" x14ac:dyDescent="0.25">
      <c r="A87" s="30"/>
      <c r="B87" s="107"/>
      <c r="C87" s="102"/>
      <c r="D87" s="103"/>
      <c r="E87" s="102"/>
      <c r="F87" s="102"/>
      <c r="G87" s="102"/>
      <c r="H87" s="102"/>
      <c r="I87" s="102"/>
      <c r="J87" s="103"/>
      <c r="K87" s="1"/>
      <c r="L87" s="1"/>
    </row>
    <row r="88" spans="1:12" ht="15.75" x14ac:dyDescent="0.25">
      <c r="A88" s="30"/>
      <c r="B88" s="107"/>
      <c r="C88" s="102"/>
      <c r="D88" s="103"/>
      <c r="E88" s="102"/>
      <c r="F88" s="102"/>
      <c r="G88" s="102"/>
      <c r="H88" s="102"/>
      <c r="I88" s="102"/>
      <c r="J88" s="103"/>
      <c r="K88" s="1"/>
      <c r="L88" s="1"/>
    </row>
    <row r="89" spans="1:12" ht="15.75" x14ac:dyDescent="0.25">
      <c r="A89" s="30"/>
      <c r="B89" s="107"/>
      <c r="C89" s="102"/>
      <c r="D89" s="103"/>
      <c r="E89" s="102"/>
      <c r="F89" s="102"/>
      <c r="G89" s="102"/>
      <c r="H89" s="102"/>
      <c r="I89" s="102"/>
      <c r="J89" s="103"/>
      <c r="K89" s="1"/>
      <c r="L89" s="1"/>
    </row>
    <row r="90" spans="1:12" ht="15.75" x14ac:dyDescent="0.25">
      <c r="A90" s="30"/>
      <c r="B90" s="107"/>
      <c r="C90" s="102"/>
      <c r="D90" s="103"/>
      <c r="E90" s="102"/>
      <c r="F90" s="102"/>
      <c r="G90" s="102"/>
      <c r="H90" s="102"/>
      <c r="I90" s="102"/>
      <c r="J90" s="103"/>
      <c r="K90" s="1"/>
      <c r="L90" s="1"/>
    </row>
    <row r="91" spans="1:12" ht="15.75" x14ac:dyDescent="0.25">
      <c r="A91" s="30"/>
      <c r="B91" s="107"/>
      <c r="C91" s="102"/>
      <c r="D91" s="103"/>
      <c r="E91" s="102"/>
      <c r="F91" s="102"/>
      <c r="G91" s="102"/>
      <c r="H91" s="102"/>
      <c r="I91" s="102"/>
      <c r="J91" s="103"/>
      <c r="K91" s="1"/>
      <c r="L91" s="1"/>
    </row>
    <row r="92" spans="1:12" ht="15.75" x14ac:dyDescent="0.25">
      <c r="A92" s="30"/>
      <c r="B92" s="107"/>
      <c r="C92" s="102"/>
      <c r="D92" s="103"/>
      <c r="E92" s="102"/>
      <c r="F92" s="102"/>
      <c r="G92" s="102"/>
      <c r="H92" s="102"/>
      <c r="I92" s="102"/>
      <c r="J92" s="103"/>
      <c r="K92" s="1"/>
      <c r="L92" s="1"/>
    </row>
    <row r="93" spans="1:12" ht="125.25" customHeight="1" x14ac:dyDescent="0.25">
      <c r="A93" s="128" t="s">
        <v>25</v>
      </c>
      <c r="B93" s="128"/>
      <c r="C93" s="128"/>
      <c r="D93" s="128"/>
      <c r="E93" s="128"/>
      <c r="F93" s="128"/>
      <c r="G93" s="128"/>
      <c r="H93" s="128"/>
      <c r="I93" s="128"/>
      <c r="J93" s="128"/>
      <c r="K93" s="3"/>
      <c r="L93" s="3"/>
    </row>
    <row r="94" spans="1:12" ht="15.75" x14ac:dyDescent="0.25">
      <c r="A94" s="22"/>
      <c r="B94" s="15"/>
      <c r="C94" s="15"/>
      <c r="D94" s="15"/>
      <c r="E94" s="15"/>
      <c r="F94" s="15"/>
      <c r="G94" s="15"/>
      <c r="H94" s="15"/>
      <c r="I94" s="15"/>
      <c r="J94" s="15"/>
      <c r="K94" s="8"/>
      <c r="L94" s="8"/>
    </row>
    <row r="95" spans="1:12" ht="15.75" x14ac:dyDescent="0.25">
      <c r="A95" s="127" t="s">
        <v>22</v>
      </c>
      <c r="B95" s="127"/>
      <c r="C95" s="127"/>
      <c r="D95" s="127"/>
      <c r="E95" s="127"/>
      <c r="F95" s="127"/>
      <c r="G95" s="127"/>
      <c r="H95" s="127"/>
      <c r="I95" s="127"/>
      <c r="J95" s="127"/>
      <c r="K95" s="1"/>
      <c r="L95" s="1"/>
    </row>
    <row r="96" spans="1:12" ht="31.5" customHeight="1" x14ac:dyDescent="0.25">
      <c r="A96" s="29" t="s">
        <v>3</v>
      </c>
      <c r="B96" s="104" t="s">
        <v>5</v>
      </c>
      <c r="C96" s="105"/>
      <c r="D96" s="105"/>
      <c r="E96" s="105"/>
      <c r="F96" s="105"/>
      <c r="G96" s="105"/>
      <c r="H96" s="105"/>
      <c r="I96" s="105"/>
      <c r="J96" s="106"/>
      <c r="K96" s="2"/>
      <c r="L96" s="2"/>
    </row>
    <row r="97" spans="1:12" ht="15.75" x14ac:dyDescent="0.25">
      <c r="A97" s="30">
        <v>1</v>
      </c>
      <c r="B97" s="124" t="s">
        <v>118</v>
      </c>
      <c r="C97" s="125"/>
      <c r="D97" s="125"/>
      <c r="E97" s="125"/>
      <c r="F97" s="125"/>
      <c r="G97" s="125"/>
      <c r="H97" s="125"/>
      <c r="I97" s="125"/>
      <c r="J97" s="126"/>
      <c r="K97" s="1"/>
      <c r="L97" s="1"/>
    </row>
    <row r="98" spans="1:12" ht="15.75" x14ac:dyDescent="0.25">
      <c r="A98" s="30">
        <v>2</v>
      </c>
      <c r="B98" s="124" t="s">
        <v>116</v>
      </c>
      <c r="C98" s="125"/>
      <c r="D98" s="125"/>
      <c r="E98" s="125"/>
      <c r="F98" s="125"/>
      <c r="G98" s="125"/>
      <c r="H98" s="125"/>
      <c r="I98" s="125"/>
      <c r="J98" s="126"/>
      <c r="K98" s="1"/>
      <c r="L98" s="1"/>
    </row>
    <row r="99" spans="1:12" ht="15.75" x14ac:dyDescent="0.25">
      <c r="A99" s="30">
        <v>3</v>
      </c>
      <c r="B99" s="124" t="s">
        <v>117</v>
      </c>
      <c r="C99" s="125"/>
      <c r="D99" s="125"/>
      <c r="E99" s="125"/>
      <c r="F99" s="125"/>
      <c r="G99" s="125"/>
      <c r="H99" s="125"/>
      <c r="I99" s="125"/>
      <c r="J99" s="126"/>
      <c r="K99" s="1"/>
      <c r="L99" s="1"/>
    </row>
    <row r="100" spans="1:12" ht="15.75" x14ac:dyDescent="0.25">
      <c r="A100" s="30">
        <v>4</v>
      </c>
      <c r="B100" s="124" t="s">
        <v>119</v>
      </c>
      <c r="C100" s="125"/>
      <c r="D100" s="125"/>
      <c r="E100" s="125"/>
      <c r="F100" s="125"/>
      <c r="G100" s="125"/>
      <c r="H100" s="125"/>
      <c r="I100" s="125"/>
      <c r="J100" s="126"/>
      <c r="K100" s="1"/>
      <c r="L100" s="1"/>
    </row>
    <row r="101" spans="1:12" ht="15.75" x14ac:dyDescent="0.25">
      <c r="A101" s="30">
        <v>5</v>
      </c>
      <c r="B101" s="124" t="s">
        <v>120</v>
      </c>
      <c r="C101" s="125"/>
      <c r="D101" s="125"/>
      <c r="E101" s="125"/>
      <c r="F101" s="125"/>
      <c r="G101" s="125"/>
      <c r="H101" s="125"/>
      <c r="I101" s="125"/>
      <c r="J101" s="126"/>
      <c r="K101" s="1"/>
      <c r="L101" s="1"/>
    </row>
    <row r="102" spans="1:12" ht="15.75" x14ac:dyDescent="0.25">
      <c r="A102" s="30"/>
      <c r="B102" s="124"/>
      <c r="C102" s="125"/>
      <c r="D102" s="125"/>
      <c r="E102" s="125"/>
      <c r="F102" s="125"/>
      <c r="G102" s="125"/>
      <c r="H102" s="125"/>
      <c r="I102" s="125"/>
      <c r="J102" s="126"/>
      <c r="K102" s="1"/>
      <c r="L102" s="1"/>
    </row>
    <row r="103" spans="1:12" ht="15.75" x14ac:dyDescent="0.25">
      <c r="A103" s="30"/>
      <c r="B103" s="124"/>
      <c r="C103" s="125"/>
      <c r="D103" s="125"/>
      <c r="E103" s="125"/>
      <c r="F103" s="125"/>
      <c r="G103" s="125"/>
      <c r="H103" s="125"/>
      <c r="I103" s="125"/>
      <c r="J103" s="126"/>
      <c r="K103" s="1"/>
      <c r="L103" s="1"/>
    </row>
    <row r="104" spans="1:12" ht="15.75" x14ac:dyDescent="0.25">
      <c r="A104" s="30"/>
      <c r="B104" s="124"/>
      <c r="C104" s="125"/>
      <c r="D104" s="125"/>
      <c r="E104" s="125"/>
      <c r="F104" s="125"/>
      <c r="G104" s="125"/>
      <c r="H104" s="125"/>
      <c r="I104" s="125"/>
      <c r="J104" s="126"/>
      <c r="K104" s="1"/>
      <c r="L104" s="1"/>
    </row>
    <row r="105" spans="1:12" ht="15.75" x14ac:dyDescent="0.25">
      <c r="A105" s="30"/>
      <c r="B105" s="124"/>
      <c r="C105" s="125"/>
      <c r="D105" s="125"/>
      <c r="E105" s="125"/>
      <c r="F105" s="125"/>
      <c r="G105" s="125"/>
      <c r="H105" s="125"/>
      <c r="I105" s="125"/>
      <c r="J105" s="126"/>
      <c r="K105" s="1"/>
      <c r="L105" s="1"/>
    </row>
    <row r="106" spans="1:12" ht="15.75" x14ac:dyDescent="0.25">
      <c r="A106" s="22"/>
      <c r="B106" s="31"/>
      <c r="C106" s="22"/>
      <c r="D106" s="88"/>
      <c r="E106" s="88"/>
      <c r="F106" s="22"/>
      <c r="G106" s="88"/>
      <c r="H106" s="88"/>
      <c r="I106" s="88"/>
      <c r="J106" s="22"/>
      <c r="K106" s="1"/>
      <c r="L106" s="1"/>
    </row>
    <row r="107" spans="1:12" ht="144" customHeight="1" x14ac:dyDescent="0.25">
      <c r="A107" s="122" t="s">
        <v>55</v>
      </c>
      <c r="B107" s="123"/>
      <c r="C107" s="123"/>
      <c r="D107" s="123"/>
      <c r="E107" s="123"/>
      <c r="F107" s="123"/>
      <c r="G107" s="123"/>
      <c r="H107" s="123"/>
      <c r="I107" s="123"/>
      <c r="J107" s="123"/>
    </row>
  </sheetData>
  <sheetProtection formatCells="0" formatColumns="0" formatRows="0"/>
  <mergeCells count="87">
    <mergeCell ref="A107:J107"/>
    <mergeCell ref="A12:J12"/>
    <mergeCell ref="B104:J104"/>
    <mergeCell ref="B105:J105"/>
    <mergeCell ref="B96:J96"/>
    <mergeCell ref="B97:J97"/>
    <mergeCell ref="B98:J98"/>
    <mergeCell ref="B99:J99"/>
    <mergeCell ref="B100:J100"/>
    <mergeCell ref="B101:J101"/>
    <mergeCell ref="B102:J102"/>
    <mergeCell ref="B103:J103"/>
    <mergeCell ref="A95:J95"/>
    <mergeCell ref="A93:J93"/>
    <mergeCell ref="A84:I84"/>
    <mergeCell ref="B90:D90"/>
    <mergeCell ref="A9:J9"/>
    <mergeCell ref="A11:J11"/>
    <mergeCell ref="B78:C78"/>
    <mergeCell ref="B91:D91"/>
    <mergeCell ref="A70:E70"/>
    <mergeCell ref="E32:E33"/>
    <mergeCell ref="A32:A33"/>
    <mergeCell ref="F32:F33"/>
    <mergeCell ref="A21:J21"/>
    <mergeCell ref="A30:J30"/>
    <mergeCell ref="B32:B33"/>
    <mergeCell ref="D32:D33"/>
    <mergeCell ref="A82:J82"/>
    <mergeCell ref="B89:D89"/>
    <mergeCell ref="E90:J90"/>
    <mergeCell ref="D81:J81"/>
    <mergeCell ref="E92:J92"/>
    <mergeCell ref="B85:D85"/>
    <mergeCell ref="B86:D86"/>
    <mergeCell ref="B87:D87"/>
    <mergeCell ref="B88:D88"/>
    <mergeCell ref="E85:J85"/>
    <mergeCell ref="E86:J86"/>
    <mergeCell ref="E87:J87"/>
    <mergeCell ref="E88:J88"/>
    <mergeCell ref="E89:J89"/>
    <mergeCell ref="B92:D92"/>
    <mergeCell ref="E91:J91"/>
    <mergeCell ref="G106:I106"/>
    <mergeCell ref="D106:E106"/>
    <mergeCell ref="A1:J1"/>
    <mergeCell ref="A2:J2"/>
    <mergeCell ref="A4:I4"/>
    <mergeCell ref="A5:I5"/>
    <mergeCell ref="A7:J7"/>
    <mergeCell ref="A18:D18"/>
    <mergeCell ref="E15:J15"/>
    <mergeCell ref="E17:J17"/>
    <mergeCell ref="E16:J16"/>
    <mergeCell ref="E18:J18"/>
    <mergeCell ref="A17:D17"/>
    <mergeCell ref="A10:J10"/>
    <mergeCell ref="C32:C33"/>
    <mergeCell ref="A69:E69"/>
    <mergeCell ref="B81:C81"/>
    <mergeCell ref="B79:C79"/>
    <mergeCell ref="A73:J73"/>
    <mergeCell ref="A71:E71"/>
    <mergeCell ref="A27:J27"/>
    <mergeCell ref="A75:J75"/>
    <mergeCell ref="D80:J80"/>
    <mergeCell ref="A74:J74"/>
    <mergeCell ref="A77:I77"/>
    <mergeCell ref="B80:C80"/>
    <mergeCell ref="D78:J78"/>
    <mergeCell ref="D79:J79"/>
    <mergeCell ref="A76:J76"/>
    <mergeCell ref="A72:J72"/>
    <mergeCell ref="A29:J29"/>
    <mergeCell ref="A28:J28"/>
    <mergeCell ref="B13:J13"/>
    <mergeCell ref="A31:J31"/>
    <mergeCell ref="A15:D15"/>
    <mergeCell ref="A16:D16"/>
    <mergeCell ref="A19:D19"/>
    <mergeCell ref="E19:J19"/>
    <mergeCell ref="A20:J20"/>
    <mergeCell ref="C22:F22"/>
    <mergeCell ref="C24:J24"/>
    <mergeCell ref="A23:C23"/>
    <mergeCell ref="A26:J26"/>
  </mergeCells>
  <conditionalFormatting sqref="B36:B62">
    <cfRule type="duplicateValues" dxfId="1" priority="2"/>
  </conditionalFormatting>
  <conditionalFormatting sqref="B64:B68">
    <cfRule type="duplicateValues" dxfId="0" priority="1"/>
  </conditionalFormatting>
  <hyperlinks>
    <hyperlink ref="E19" r:id="rId1" xr:uid="{AD56AE4F-DC70-468D-A98F-D0696F41CA00}"/>
  </hyperlinks>
  <pageMargins left="0.7" right="0.7" top="0.75" bottom="0.75" header="0.3" footer="0.3"/>
  <pageSetup paperSize="9" scale="69" fitToHeight="0"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Kudirkienė</cp:lastModifiedBy>
  <cp:lastPrinted>2024-09-10T07:17:55Z</cp:lastPrinted>
  <dcterms:created xsi:type="dcterms:W3CDTF">2015-01-12T18:48:35Z</dcterms:created>
  <dcterms:modified xsi:type="dcterms:W3CDTF">2025-12-04T07:52:14Z</dcterms:modified>
</cp:coreProperties>
</file>