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Viešieji\2025 m\Saulės gimn. aktų salės apšvietimo įranga TŪM\Sutarties sudarymui\"/>
    </mc:Choice>
  </mc:AlternateContent>
  <xr:revisionPtr revIDLastSave="0" documentId="8_{B88354B6-920F-4E7E-9BF8-EAD01C60FA93}" xr6:coauthVersionLast="47" xr6:coauthVersionMax="47" xr10:uidLastSave="{00000000-0000-0000-0000-000000000000}"/>
  <bookViews>
    <workbookView xWindow="-120" yWindow="-120" windowWidth="29040" windowHeight="15720" xr2:uid="{00000000-000D-0000-FFFF-FFFF00000000}"/>
  </bookViews>
  <sheets>
    <sheet name="Lapas1" sheetId="1" r:id="rId1"/>
    <sheet name="Lapas2" sheetId="2" r:id="rId2"/>
    <sheet name="Lapas3" sheetId="3" r:id="rId3"/>
  </sheets>
  <definedNames>
    <definedName name="_xlnm.Print_Area" localSheetId="0">Lapas1!$A$1:$J$91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8" i="1"/>
  <c r="F39" i="1"/>
  <c r="F40" i="1"/>
  <c r="F41" i="1"/>
  <c r="F42" i="1"/>
  <c r="F43" i="1"/>
  <c r="F44" i="1"/>
  <c r="F45" i="1"/>
  <c r="F46" i="1"/>
  <c r="F47" i="1"/>
  <c r="F48" i="1"/>
  <c r="F49" i="1"/>
  <c r="F50" i="1"/>
  <c r="F51" i="1"/>
  <c r="F52" i="1"/>
  <c r="F53" i="1"/>
  <c r="F36" i="1" l="1"/>
  <c r="F54" i="1" s="1"/>
  <c r="F56" i="1" l="1"/>
  <c r="B22" i="1" s="1"/>
  <c r="B24" i="1"/>
</calcChain>
</file>

<file path=xl/sharedStrings.xml><?xml version="1.0" encoding="utf-8"?>
<sst xmlns="http://schemas.openxmlformats.org/spreadsheetml/2006/main" count="109" uniqueCount="91">
  <si>
    <t>Už pasiūlymą atsakingo asmens vardas, pavardė</t>
  </si>
  <si>
    <t>Telefono numeris</t>
  </si>
  <si>
    <t>El. pašto adresas</t>
  </si>
  <si>
    <t>Eil. Nr.</t>
  </si>
  <si>
    <t>Mato vnt.</t>
  </si>
  <si>
    <t>Pateikto dokumento pavadinimas</t>
  </si>
  <si>
    <t xml:space="preserve">Eil. Nr. </t>
  </si>
  <si>
    <t>Prekės pavadinimas</t>
  </si>
  <si>
    <t>Subtiekėjo pavadinimas, adresas, kodas</t>
  </si>
  <si>
    <t xml:space="preserve">Tais atvejais, kai pagal galiojančius teisės aktus tiekėjui nereikia mokėti PVM, prašome nurodyti juridinį pagrindą, kuriuo remiantis nereikia mokėti PVM: ......................................................................... </t>
  </si>
  <si>
    <t>Paaiškinimas, kokia konkreti informacija dokumente yra konfidenciali</t>
  </si>
  <si>
    <t>vnt.</t>
  </si>
  <si>
    <t>Bendra kaina, Eur be PVM</t>
  </si>
  <si>
    <t>Bendrą planuojamą kainą sudaro:</t>
  </si>
  <si>
    <t>Bendra planuojama kaina, Eur be PVM</t>
  </si>
  <si>
    <t>Bendra planuojama kaina, Eur su PVM</t>
  </si>
  <si>
    <r>
      <t xml:space="preserve">Vieneto įkainis Eur be PVM </t>
    </r>
    <r>
      <rPr>
        <b/>
        <sz val="11"/>
        <color rgb="FFFF0000"/>
        <rFont val="Calibri"/>
        <family val="2"/>
        <charset val="186"/>
        <scheme val="minor"/>
      </rPr>
      <t>(pildo tiekėjas)</t>
    </r>
  </si>
  <si>
    <r>
      <t xml:space="preserve">PVM tarifas proc. </t>
    </r>
    <r>
      <rPr>
        <b/>
        <sz val="12"/>
        <color rgb="FFFF0000"/>
        <rFont val="Calibri"/>
        <family val="2"/>
        <charset val="186"/>
        <scheme val="minor"/>
      </rPr>
      <t>(įrašyti jeigu taikomas)</t>
    </r>
  </si>
  <si>
    <r>
      <rPr>
        <b/>
        <sz val="12"/>
        <color theme="1"/>
        <rFont val="Calibri"/>
        <family val="2"/>
        <charset val="186"/>
        <scheme val="minor"/>
      </rPr>
      <t xml:space="preserve">PASIŪLYMAS </t>
    </r>
    <r>
      <rPr>
        <sz val="12"/>
        <color theme="1"/>
        <rFont val="Calibri"/>
        <family val="2"/>
        <charset val="186"/>
        <scheme val="minor"/>
      </rPr>
      <t xml:space="preserve"> </t>
    </r>
  </si>
  <si>
    <r>
      <t xml:space="preserve">Tiekėjo pavadinimas, įmonės kodas (pagal įmonės registravimo pažymėjimo duomenis) </t>
    </r>
    <r>
      <rPr>
        <i/>
        <sz val="12"/>
        <color theme="1"/>
        <rFont val="Calibri"/>
        <family val="2"/>
        <charset val="186"/>
        <scheme val="minor"/>
      </rPr>
      <t>/ jei dalyvauja jungtinės veiklos sutartimi, surašomi visų sutarties šalių duomenys.</t>
    </r>
  </si>
  <si>
    <r>
      <t xml:space="preserve">Tiekėjo adresas, pašto kodas </t>
    </r>
    <r>
      <rPr>
        <i/>
        <sz val="12"/>
        <color theme="1"/>
        <rFont val="Calibri"/>
        <family val="2"/>
        <charset val="186"/>
        <scheme val="minor"/>
      </rPr>
      <t>/jei dalyvauja jungtinės veiklos sutartimi, surašomi visų sutarties šalių duomenys.</t>
    </r>
  </si>
  <si>
    <t>3. Patvirtiname, kad visi pridedami dokumentai yra mūsų pasiūlymo dalis.</t>
  </si>
  <si>
    <t>**Pildyti tuomet, jei sutarties vykdymui bus pasitelkti subtiekėjai.</t>
  </si>
  <si>
    <r>
      <rPr>
        <sz val="11"/>
        <color theme="1"/>
        <rFont val="Calibri"/>
        <family val="2"/>
        <charset val="186"/>
        <scheme val="minor"/>
      </rPr>
      <t xml:space="preserve">***Pildyti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1"/>
        <color rgb="FF0070C0"/>
        <rFont val="Calibri"/>
        <family val="2"/>
        <charset val="186"/>
        <scheme val="minor"/>
      </rPr>
      <t xml:space="preserve">https://vpt.lrv.lt/uploads/vpt/documents/files/mp/konfidenciali_informacija.pdf. </t>
    </r>
    <r>
      <rPr>
        <sz val="11"/>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Komisija, jos nariai ar ekspertai ir kiti asmenys negali atskleisti tiekėjo pateiktos informacijos, kurią tiekėjas nurodė kaip konfidencialią. Jei tiekėjas nenurodo konfidencialios informacijos, laikoma, kad tokios tiekėjo pasiūlyme nėra.</t>
    </r>
  </si>
  <si>
    <t>2.</t>
  </si>
  <si>
    <t>Pirkimo sąlygų 2 priedas / specialiųjų sutarties sąlygų priedas Nr. 2</t>
  </si>
  <si>
    <r>
      <rPr>
        <b/>
        <sz val="11"/>
        <color theme="1"/>
        <rFont val="Calibri"/>
        <family val="2"/>
        <charset val="186"/>
        <scheme val="minor"/>
      </rPr>
      <t>Įrašyti abi reikalaujamas reikšmes:</t>
    </r>
    <r>
      <rPr>
        <sz val="11"/>
        <color theme="1"/>
        <rFont val="Calibri"/>
        <family val="2"/>
        <charset val="186"/>
        <scheme val="minor"/>
      </rPr>
      <t xml:space="preserve">
</t>
    </r>
    <r>
      <rPr>
        <b/>
        <sz val="11"/>
        <color theme="1"/>
        <rFont val="Calibri"/>
        <family val="2"/>
        <charset val="186"/>
        <scheme val="minor"/>
      </rPr>
      <t>1. Subtiekėjui numatomos perduoti tiekti prekės / teikti paslaugos (įvardinti konkrečiai prekes / paslaugas); 
2. Subtiekėjui perduodama sutarties dalis % ar Eur sutarties kainoje</t>
    </r>
  </si>
  <si>
    <t>Eur su PVM (lentelės 6 stulpelio suminė eilutė Eur su PVM)</t>
  </si>
  <si>
    <t>Eur be PVM (lentelės 6 stulpelio suminė eilutė Eur be PVM)</t>
  </si>
  <si>
    <t xml:space="preserve">Pastaba: tiekėjas lentelėje nurodo vieneto kainą (5-tas lentelės stulpelis) ir taikomą (jei taikomas) PVM tarifą (6-tas lentelės stulpelis). Pageidautina, kad 5-tame stulpelyje prekės vieneto kaina būtų nurodyta ne daugiau kaip 2 skaitmenų po kablelio tikslumu. Kiti pasiūlymo kainos skaičiavimai bus paskaičiuoti automatiškai. </t>
  </si>
  <si>
    <r>
      <t xml:space="preserve">DĖL KAUNO „SAULĖS“ GIMNAZIJOS AKTŲ SALĖS SCENOS APŠVIETIMO ĮRANGOS  PIRKIMO   </t>
    </r>
    <r>
      <rPr>
        <b/>
        <i/>
        <sz val="12"/>
        <rFont val="Calibri"/>
        <family val="2"/>
        <charset val="186"/>
        <scheme val="minor"/>
      </rPr>
      <t xml:space="preserve">   </t>
    </r>
    <r>
      <rPr>
        <b/>
        <sz val="12"/>
        <rFont val="Calibri"/>
        <family val="2"/>
        <charset val="186"/>
        <scheme val="minor"/>
      </rPr>
      <t xml:space="preserve">                                                                      </t>
    </r>
  </si>
  <si>
    <r>
      <t xml:space="preserve">1. Išnagrinėję pirkimo sąlygas, pirkimo sąlygų priedus ir reikalavimus nurodytoms prekėms, </t>
    </r>
    <r>
      <rPr>
        <b/>
        <sz val="12"/>
        <rFont val="Calibri"/>
        <family val="2"/>
        <charset val="186"/>
        <scheme val="minor"/>
      </rPr>
      <t xml:space="preserve">mes siūlome Kauno „Saulės“ gimnazijos aktų salės scenos apšvietimo įrangą, </t>
    </r>
    <r>
      <rPr>
        <sz val="12"/>
        <rFont val="Calibri"/>
        <family val="2"/>
        <charset val="186"/>
        <scheme val="minor"/>
      </rPr>
      <t xml:space="preserve">atitinkančią techninėje specifikacijoje nurodytus reikalavimus </t>
    </r>
    <r>
      <rPr>
        <i/>
        <sz val="12"/>
        <rFont val="Calibri"/>
        <family val="2"/>
        <charset val="186"/>
        <scheme val="minor"/>
      </rPr>
      <t>(pridedame užpildytą techninę specifikaciją) pristatyti ir įrengti (sumontuoti)</t>
    </r>
    <r>
      <rPr>
        <sz val="12"/>
        <rFont val="Calibri"/>
        <family val="2"/>
        <charset val="186"/>
        <scheme val="minor"/>
      </rPr>
      <t xml:space="preserve"> už bendrą planuojamą kainą*:</t>
    </r>
  </si>
  <si>
    <r>
      <t>*Pasiūlyme nurodyta bendra planuojama kaina neturi viršyti</t>
    </r>
    <r>
      <rPr>
        <b/>
        <i/>
        <sz val="11"/>
        <color rgb="FFFF0000"/>
        <rFont val="Calibri"/>
        <family val="2"/>
        <charset val="186"/>
        <scheme val="minor"/>
      </rPr>
      <t xml:space="preserve"> 131 548,78 Eur su PVM</t>
    </r>
    <r>
      <rPr>
        <i/>
        <sz val="11"/>
        <color rgb="FFFF0000"/>
        <rFont val="Calibri"/>
        <family val="2"/>
        <charset val="186"/>
        <scheme val="minor"/>
      </rPr>
      <t xml:space="preserve">. Jeigu pasiūlymo bendra planuojama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</si>
  <si>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 xml:space="preserve">1.  </t>
  </si>
  <si>
    <t>Apšvietimo įranga</t>
  </si>
  <si>
    <t xml:space="preserve">1.1.  </t>
  </si>
  <si>
    <t>Apšvietimo valdymo pultas</t>
  </si>
  <si>
    <t>1.2.</t>
  </si>
  <si>
    <t>1.3.</t>
  </si>
  <si>
    <t>1.4.</t>
  </si>
  <si>
    <t>1.5.</t>
  </si>
  <si>
    <t>1.6.</t>
  </si>
  <si>
    <t>1.7.</t>
  </si>
  <si>
    <t>1.8.</t>
  </si>
  <si>
    <t>1.9.</t>
  </si>
  <si>
    <t>1.10.</t>
  </si>
  <si>
    <t>1.11.</t>
  </si>
  <si>
    <t>Keltuvai</t>
  </si>
  <si>
    <t>LED prožektorius Fresnel WW auto ZOOM</t>
  </si>
  <si>
    <t>Vnt.</t>
  </si>
  <si>
    <t>LED prožektorius baltai šviesai (iš viršaus)</t>
  </si>
  <si>
    <t>LED prožektorius RGBWAUV (iš viršaus)</t>
  </si>
  <si>
    <t>LED prožektorius Fresnel WW auto ZOOM (60 W)</t>
  </si>
  <si>
    <t>Judantis šviestuvas Wash tipo</t>
  </si>
  <si>
    <t>Judantis šviestuvas Spot tipo</t>
  </si>
  <si>
    <t>ArtNet DMX signalų keitiklis</t>
  </si>
  <si>
    <t>DMX signalo šakotuvas</t>
  </si>
  <si>
    <t>DMX signalo apjungimas</t>
  </si>
  <si>
    <t>Apšvietimo valdymo integracija</t>
  </si>
  <si>
    <t>2.1.</t>
  </si>
  <si>
    <t>2.2.</t>
  </si>
  <si>
    <t>2.3.</t>
  </si>
  <si>
    <t>2.4.</t>
  </si>
  <si>
    <t>2.5.</t>
  </si>
  <si>
    <t>2.6.</t>
  </si>
  <si>
    <t>Elektriniai keltuvai</t>
  </si>
  <si>
    <t>Keltuvų valdymo blokas 8ch</t>
  </si>
  <si>
    <t>Elektros distributorius</t>
  </si>
  <si>
    <t>Aliuminio konstrukcija Q30 2 m</t>
  </si>
  <si>
    <t>Kabelių surinkėjai (šliaužikliai)</t>
  </si>
  <si>
    <t>Motorų kabinimo apkabos ir priedai</t>
  </si>
  <si>
    <t>Preliminarus kiekis</t>
  </si>
  <si>
    <t>2. Patvirtiname, kad į prekių įkainius (be PVM) yra įskaičiuoti visi mokesčiai (išskyrus PVM) ir visos išlaidos, susijusios su sutartyje numatytų įsipareigojimų įvykdymu, įskaitant prekių pristatymą, sunešimą, sumontavimą, paleidimą (įskaitant programinės įrangos įdiegimą, sukonfigūravimą bei įrangos ir jos dalių suderinimą tarpusavyje), taip pat  Pirkėjo nurodytų asmenų apmokymą naudotis sumontuotomis prekėmis ir visos kitos išlaidos, reikalingos tinkamam sutarties įgyvendinimui. Taip pat patvirtiname, kad mes prisiimame riziką už visas išlaidas, kurias teikdami pasiūlymą, privalėjome įskaičiuoti į prekių įkainius (be PVM).</t>
  </si>
  <si>
    <t>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</si>
  <si>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4. Įsipareigojame laikytis pasiūlyme pateiktų ir pirkimo dokumentuose nustatytų sąlygų bei nesiimti jokių veiksmų, galinčių sutrukdyti pasiūlymo akceptavimui ar sutarties pasirašymui ir įsipareigojimui.</t>
  </si>
  <si>
    <t>5. Pasiūlymas galioja iki specialiųjų pirkimo sąlygų 1 priedo 7 punkte nurodyto termino.</t>
  </si>
  <si>
    <t>6. Jeigu mūsų pasiūlymas bus nustatytas laimėjusiu, mes sutinkame pirkimo sąlygose nurodytu terminu sudaryti sutartį .</t>
  </si>
  <si>
    <t>7. Vykdant sutartį pasitelksiu šiuos subtiekėjus**</t>
  </si>
  <si>
    <r>
      <t>8. Šiame pasiūlyme yra pateikta ir konfidenciali informacija</t>
    </r>
    <r>
      <rPr>
        <sz val="12"/>
        <color theme="1"/>
        <rFont val="Calibri"/>
        <family val="2"/>
        <charset val="186"/>
        <scheme val="minor"/>
      </rPr>
      <t>***:</t>
    </r>
  </si>
  <si>
    <r>
      <t>9.</t>
    </r>
    <r>
      <rPr>
        <sz val="12"/>
        <color theme="1"/>
        <rFont val="Calibri"/>
        <family val="2"/>
        <charset val="186"/>
        <scheme val="minor"/>
      </rPr>
      <t xml:space="preserve"> </t>
    </r>
    <r>
      <rPr>
        <b/>
        <sz val="12"/>
        <color theme="1"/>
        <rFont val="Calibri"/>
        <family val="2"/>
        <charset val="186"/>
        <scheme val="minor"/>
      </rPr>
      <t>Kartu su pasiūlymu pateikiami šie dokumentai:</t>
    </r>
  </si>
  <si>
    <t>UAB "AUDIOTONAS"</t>
  </si>
  <si>
    <t>Neries krantinė 14, LT-48397 Kaunas T +370 37 750505 E info@audiotonas.lt Įm. kodas 110603713, PVM kodas LT106037113, Juridinių asmenų registras, tvarkytoja - valstybės įmonė Registrų centro Kauno filialas, E.Ožeškienės g. 12, Kaunas</t>
  </si>
  <si>
    <t>UAB "AUDIOTONAS",  110603713</t>
  </si>
  <si>
    <t>Neries kr. 14, LT-48397 Kaunas</t>
  </si>
  <si>
    <t>Andrius Baranauskas</t>
  </si>
  <si>
    <t>0 37 750505</t>
  </si>
  <si>
    <t>info@audiotonas.lt</t>
  </si>
  <si>
    <t>EBVPD</t>
  </si>
  <si>
    <t>Techninė specifikacija</t>
  </si>
  <si>
    <t>Techninė dokumentacija</t>
  </si>
  <si>
    <t>Įsakymas dėl direktoriaus pavadavimo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</si>
</sst>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1"/>
      <color theme="1"/>
      <name val="Times New Roman"/>
      <family val="1"/>
    </font>
    <font>
      <sz val="11"/>
      <color theme="1"/>
      <name val="Times New Roman"/>
      <family val="1"/>
      <charset val="186"/>
    </font>
    <font>
      <b/>
      <sz val="11"/>
      <color theme="1"/>
      <name val="Calibri"/>
      <family val="2"/>
      <charset val="186"/>
      <scheme val="minor"/>
    </font>
    <font>
      <sz val="12"/>
      <color theme="1"/>
      <name val="Calibri"/>
      <family val="2"/>
      <charset val="186"/>
      <scheme val="minor"/>
    </font>
    <font>
      <b/>
      <sz val="11"/>
      <name val="Calibri"/>
      <family val="2"/>
      <charset val="186"/>
      <scheme val="minor"/>
    </font>
    <font>
      <b/>
      <sz val="11"/>
      <color rgb="FFFF0000"/>
      <name val="Calibri"/>
      <family val="2"/>
      <charset val="186"/>
      <scheme val="minor"/>
    </font>
    <font>
      <b/>
      <i/>
      <sz val="10"/>
      <color theme="1"/>
      <name val="Calibri"/>
      <family val="2"/>
      <charset val="186"/>
      <scheme val="minor"/>
    </font>
    <font>
      <b/>
      <sz val="12"/>
      <color theme="1"/>
      <name val="Calibri"/>
      <family val="2"/>
      <charset val="186"/>
      <scheme val="minor"/>
    </font>
    <font>
      <b/>
      <sz val="12"/>
      <color rgb="FFFF0000"/>
      <name val="Calibri"/>
      <family val="2"/>
      <charset val="186"/>
      <scheme val="minor"/>
    </font>
    <font>
      <sz val="11"/>
      <name val="Calibri"/>
      <family val="2"/>
      <charset val="186"/>
      <scheme val="minor"/>
    </font>
    <font>
      <i/>
      <sz val="12"/>
      <color theme="1"/>
      <name val="Calibri"/>
      <family val="2"/>
      <charset val="186"/>
      <scheme val="minor"/>
    </font>
    <font>
      <i/>
      <sz val="11"/>
      <color rgb="FFFF0000"/>
      <name val="Calibri"/>
      <family val="2"/>
      <charset val="186"/>
      <scheme val="minor"/>
    </font>
    <font>
      <b/>
      <i/>
      <sz val="11"/>
      <color rgb="FFFF0000"/>
      <name val="Calibri"/>
      <family val="2"/>
      <charset val="186"/>
      <scheme val="minor"/>
    </font>
    <font>
      <b/>
      <sz val="11"/>
      <color rgb="FF0070C0"/>
      <name val="Calibri"/>
      <family val="2"/>
      <charset val="186"/>
      <scheme val="minor"/>
    </font>
    <font>
      <sz val="12"/>
      <name val="Calibri"/>
      <family val="2"/>
      <charset val="186"/>
      <scheme val="minor"/>
    </font>
    <font>
      <b/>
      <sz val="12"/>
      <name val="Calibri"/>
      <family val="2"/>
      <charset val="186"/>
      <scheme val="minor"/>
    </font>
    <font>
      <i/>
      <sz val="12"/>
      <name val="Calibri"/>
      <family val="2"/>
      <charset val="186"/>
      <scheme val="minor"/>
    </font>
    <font>
      <b/>
      <i/>
      <sz val="12"/>
      <name val="Calibri"/>
      <family val="2"/>
      <charset val="186"/>
      <scheme val="minor"/>
    </font>
    <font>
      <sz val="12"/>
      <color rgb="FF00000A"/>
      <name val="Calibri"/>
      <family val="2"/>
      <charset val="186"/>
      <scheme val="minor"/>
    </font>
    <font>
      <sz val="12"/>
      <name val="Calibri"/>
      <family val="2"/>
      <charset val="186"/>
    </font>
    <font>
      <sz val="10"/>
      <color theme="1"/>
      <name val="Calibri"/>
      <family val="2"/>
      <charset val="186"/>
      <scheme val="minor"/>
    </font>
    <font>
      <u/>
      <sz val="11"/>
      <color theme="10"/>
      <name val="Calibri"/>
      <family val="2"/>
      <charset val="186"/>
      <scheme val="minor"/>
    </font>
  </fonts>
  <fills count="4">
    <fill>
      <patternFill patternType="none"/>
    </fill>
    <fill>
      <patternFill patternType="gray125"/>
    </fill>
    <fill>
      <patternFill patternType="solid">
        <fgColor theme="2"/>
        <bgColor indexed="64"/>
      </patternFill>
    </fill>
    <fill>
      <patternFill patternType="solid">
        <fgColor theme="0" tint="-0.14999847407452621"/>
        <bgColor indexed="64"/>
      </patternFill>
    </fill>
  </fills>
  <borders count="3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24" fillId="0" borderId="0" applyNumberFormat="0" applyFill="0" applyBorder="0" applyAlignment="0" applyProtection="0"/>
  </cellStyleXfs>
  <cellXfs count="131">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0" fillId="0" borderId="0" xfId="0" applyProtection="1">
      <protection locked="0"/>
    </xf>
    <xf numFmtId="0" fontId="2" fillId="0" borderId="0" xfId="0" applyFont="1" applyAlignment="1" applyProtection="1">
      <alignment vertical="center"/>
      <protection locked="0"/>
    </xf>
    <xf numFmtId="0" fontId="2" fillId="0" borderId="0" xfId="0" applyFont="1" applyAlignment="1" applyProtection="1">
      <alignment vertical="center" wrapText="1"/>
      <protection hidden="1"/>
    </xf>
    <xf numFmtId="0" fontId="0" fillId="0" borderId="0" xfId="0" applyAlignment="1" applyProtection="1">
      <alignment horizontal="left"/>
      <protection locked="0"/>
    </xf>
    <xf numFmtId="0" fontId="2" fillId="0" borderId="0" xfId="0" applyFont="1" applyAlignment="1" applyProtection="1">
      <alignment horizontal="left" vertical="center" wrapText="1"/>
      <protection locked="0"/>
    </xf>
    <xf numFmtId="0" fontId="1" fillId="0" borderId="0" xfId="0" applyFont="1" applyAlignment="1" applyProtection="1">
      <alignment horizontal="left"/>
      <protection locked="0"/>
    </xf>
    <xf numFmtId="0" fontId="1" fillId="0" borderId="2" xfId="0" applyFont="1" applyBorder="1" applyAlignment="1" applyProtection="1">
      <alignment horizontal="left"/>
      <protection locked="0"/>
    </xf>
    <xf numFmtId="0" fontId="2" fillId="0" borderId="0" xfId="0" applyFont="1" applyAlignment="1" applyProtection="1">
      <alignment horizontal="justify" vertical="justify"/>
      <protection locked="0"/>
    </xf>
    <xf numFmtId="0" fontId="4" fillId="0" borderId="0" xfId="0" applyFont="1" applyAlignment="1" applyProtection="1">
      <alignment horizontal="justify" vertical="justify"/>
      <protection locked="0"/>
    </xf>
    <xf numFmtId="0" fontId="0" fillId="0" borderId="0" xfId="0" applyAlignment="1" applyProtection="1">
      <alignment horizontal="justify" vertical="justify"/>
      <protection locked="0"/>
    </xf>
    <xf numFmtId="2" fontId="0" fillId="0" borderId="0" xfId="0" applyNumberFormat="1"/>
    <xf numFmtId="0" fontId="6" fillId="0" borderId="0" xfId="0" applyFont="1" applyAlignment="1" applyProtection="1">
      <alignment horizontal="left" vertical="center" wrapText="1"/>
      <protection locked="0"/>
    </xf>
    <xf numFmtId="0" fontId="6" fillId="0" borderId="9" xfId="0"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hidden="1"/>
    </xf>
    <xf numFmtId="2" fontId="6" fillId="0" borderId="7" xfId="0" applyNumberFormat="1" applyFont="1" applyBorder="1" applyAlignment="1" applyProtection="1">
      <alignment horizontal="center" vertical="center" wrapText="1"/>
      <protection locked="0"/>
    </xf>
    <xf numFmtId="0" fontId="10" fillId="0" borderId="0" xfId="0" applyFont="1" applyAlignment="1" applyProtection="1">
      <alignment horizontal="left"/>
      <protection locked="0"/>
    </xf>
    <xf numFmtId="0" fontId="6" fillId="0" borderId="0" xfId="0" applyFont="1" applyAlignment="1" applyProtection="1">
      <alignment vertical="center" wrapText="1"/>
      <protection locked="0"/>
    </xf>
    <xf numFmtId="0" fontId="5" fillId="2" borderId="2" xfId="0" applyFont="1" applyFill="1" applyBorder="1" applyAlignment="1" applyProtection="1">
      <alignment horizontal="lef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6" fillId="0" borderId="0" xfId="0" applyFont="1" applyAlignment="1" applyProtection="1">
      <alignment horizontal="center" vertical="center" wrapText="1"/>
      <protection locked="0"/>
    </xf>
    <xf numFmtId="2" fontId="6" fillId="0" borderId="7" xfId="0" applyNumberFormat="1" applyFont="1" applyBorder="1" applyAlignment="1" applyProtection="1">
      <alignment horizontal="right" vertical="center" wrapText="1"/>
      <protection hidden="1"/>
    </xf>
    <xf numFmtId="2" fontId="6" fillId="0" borderId="0" xfId="0" applyNumberFormat="1" applyFont="1" applyAlignment="1" applyProtection="1">
      <alignment horizontal="right" vertical="center" wrapText="1"/>
      <protection hidden="1"/>
    </xf>
    <xf numFmtId="0" fontId="0" fillId="0" borderId="0" xfId="0" applyAlignment="1" applyProtection="1">
      <alignment horizontal="left" wrapText="1"/>
      <protection locked="0"/>
    </xf>
    <xf numFmtId="0" fontId="6" fillId="0" borderId="0" xfId="0" applyFont="1" applyAlignment="1" applyProtection="1">
      <alignment horizontal="left" wrapText="1"/>
      <protection locked="0"/>
    </xf>
    <xf numFmtId="0" fontId="5" fillId="2" borderId="2" xfId="0" applyFont="1" applyFill="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6" fillId="0" borderId="0" xfId="0" applyFont="1" applyAlignment="1" applyProtection="1">
      <alignment horizontal="center"/>
      <protection locked="0"/>
    </xf>
    <xf numFmtId="2" fontId="6" fillId="0" borderId="29" xfId="0" applyNumberFormat="1" applyFont="1" applyBorder="1" applyAlignment="1" applyProtection="1">
      <alignment horizontal="center" vertical="center" wrapText="1"/>
      <protection hidden="1"/>
    </xf>
    <xf numFmtId="2" fontId="6" fillId="0" borderId="15" xfId="0" applyNumberFormat="1" applyFont="1" applyBorder="1" applyAlignment="1" applyProtection="1">
      <alignment horizontal="center" vertical="center" wrapText="1"/>
      <protection hidden="1"/>
    </xf>
    <xf numFmtId="0" fontId="6" fillId="0" borderId="33" xfId="0" applyFont="1" applyBorder="1" applyAlignment="1" applyProtection="1">
      <alignment horizontal="center" vertical="center" wrapText="1"/>
      <protection hidden="1"/>
    </xf>
    <xf numFmtId="0" fontId="21" fillId="0" borderId="26" xfId="0" applyFont="1" applyBorder="1" applyAlignment="1" applyProtection="1">
      <alignment vertical="center" wrapText="1"/>
      <protection hidden="1"/>
    </xf>
    <xf numFmtId="0" fontId="17" fillId="0" borderId="26"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2" fontId="6" fillId="0" borderId="26" xfId="0" applyNumberFormat="1" applyFont="1" applyBorder="1" applyAlignment="1" applyProtection="1">
      <alignment horizontal="center" vertical="center"/>
      <protection locked="0"/>
    </xf>
    <xf numFmtId="0" fontId="22" fillId="0" borderId="2" xfId="0" applyFont="1" applyBorder="1" applyAlignment="1">
      <alignment vertical="center" wrapText="1"/>
    </xf>
    <xf numFmtId="0" fontId="22" fillId="0" borderId="2" xfId="0" applyFont="1" applyBorder="1" applyAlignment="1">
      <alignment horizontal="center" vertical="center" wrapText="1"/>
    </xf>
    <xf numFmtId="0" fontId="9" fillId="2" borderId="34" xfId="0"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9" fillId="2" borderId="36" xfId="0" applyFont="1" applyFill="1" applyBorder="1" applyAlignment="1" applyProtection="1">
      <alignment horizontal="center" vertical="center" wrapText="1"/>
      <protection locked="0"/>
    </xf>
    <xf numFmtId="0" fontId="9" fillId="2" borderId="37"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hidden="1"/>
    </xf>
    <xf numFmtId="0" fontId="17" fillId="3" borderId="2" xfId="0" applyFont="1" applyFill="1" applyBorder="1" applyAlignment="1" applyProtection="1">
      <alignment horizontal="center" vertical="center" wrapText="1"/>
      <protection hidden="1"/>
    </xf>
    <xf numFmtId="2" fontId="6" fillId="3" borderId="26" xfId="0" applyNumberFormat="1" applyFont="1" applyFill="1" applyBorder="1" applyAlignment="1" applyProtection="1">
      <alignment horizontal="center" vertical="center"/>
      <protection locked="0"/>
    </xf>
    <xf numFmtId="2" fontId="6" fillId="0" borderId="2" xfId="0" applyNumberFormat="1" applyFont="1" applyBorder="1" applyAlignment="1" applyProtection="1">
      <alignment horizontal="center" vertical="center"/>
      <protection locked="0"/>
    </xf>
    <xf numFmtId="0" fontId="10" fillId="2" borderId="2" xfId="0" applyFont="1" applyFill="1" applyBorder="1" applyAlignment="1" applyProtection="1">
      <alignment horizontal="left" vertical="center" wrapText="1"/>
      <protection locked="0"/>
    </xf>
    <xf numFmtId="0" fontId="18" fillId="3" borderId="2" xfId="0" applyFont="1" applyFill="1" applyBorder="1" applyAlignment="1" applyProtection="1">
      <alignment vertical="center" wrapText="1"/>
      <protection hidden="1"/>
    </xf>
    <xf numFmtId="2" fontId="6" fillId="3" borderId="29" xfId="0" applyNumberFormat="1" applyFont="1" applyFill="1" applyBorder="1" applyAlignment="1" applyProtection="1">
      <alignment horizontal="center" vertical="center" wrapText="1"/>
      <protection hidden="1"/>
    </xf>
    <xf numFmtId="14" fontId="6" fillId="0" borderId="0" xfId="0" applyNumberFormat="1"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vertical="center" wrapText="1"/>
      <protection locked="0"/>
    </xf>
    <xf numFmtId="0" fontId="6" fillId="2" borderId="17"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19" xfId="0" applyFont="1" applyFill="1" applyBorder="1" applyAlignment="1" applyProtection="1">
      <alignment horizontal="left" vertical="center" wrapText="1"/>
      <protection locked="0"/>
    </xf>
    <xf numFmtId="0" fontId="6" fillId="2" borderId="18"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protection locked="0"/>
    </xf>
    <xf numFmtId="0" fontId="6" fillId="2" borderId="2" xfId="0" applyFont="1" applyFill="1" applyBorder="1" applyAlignment="1" applyProtection="1">
      <alignment horizontal="left" vertical="center"/>
      <protection locked="0"/>
    </xf>
    <xf numFmtId="0" fontId="6" fillId="2" borderId="5" xfId="0" applyFont="1" applyFill="1" applyBorder="1" applyAlignment="1" applyProtection="1">
      <alignment horizontal="left" vertical="center"/>
      <protection locked="0"/>
    </xf>
    <xf numFmtId="0" fontId="24" fillId="0" borderId="18" xfId="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4" xfId="0" applyFont="1" applyBorder="1" applyProtection="1">
      <protection locked="0"/>
    </xf>
    <xf numFmtId="0" fontId="6" fillId="0" borderId="0" xfId="0" applyFont="1" applyAlignment="1" applyProtection="1">
      <alignment horizontal="left" vertical="center"/>
      <protection locked="0"/>
    </xf>
    <xf numFmtId="0" fontId="14" fillId="0" borderId="0" xfId="0" applyFont="1" applyAlignment="1" applyProtection="1">
      <alignment horizontal="justify" vertical="center" wrapText="1"/>
      <protection locked="0"/>
    </xf>
    <xf numFmtId="0" fontId="0" fillId="0" borderId="0" xfId="0" applyAlignment="1" applyProtection="1">
      <alignment horizontal="justify" vertical="center" wrapText="1"/>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wrapText="1"/>
      <protection locked="0"/>
    </xf>
    <xf numFmtId="0" fontId="10" fillId="0" borderId="10" xfId="0" applyFont="1" applyBorder="1" applyAlignment="1" applyProtection="1">
      <alignment horizontal="right" vertical="center" wrapText="1"/>
      <protection hidden="1"/>
    </xf>
    <xf numFmtId="0" fontId="10" fillId="0" borderId="24" xfId="0" applyFont="1" applyBorder="1" applyAlignment="1" applyProtection="1">
      <alignment horizontal="right" vertical="center" wrapText="1"/>
      <protection hidden="1"/>
    </xf>
    <xf numFmtId="0" fontId="10" fillId="0" borderId="25" xfId="0" applyFont="1" applyBorder="1" applyAlignment="1" applyProtection="1">
      <alignment horizontal="right" vertical="center" wrapText="1"/>
      <protection hidden="1"/>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1" xfId="0" applyFont="1" applyBorder="1" applyAlignment="1" applyProtection="1">
      <alignment horizontal="left"/>
      <protection locked="0"/>
    </xf>
    <xf numFmtId="0" fontId="6" fillId="0" borderId="0" xfId="0" applyFont="1" applyAlignment="1" applyProtection="1">
      <alignment horizontal="justify" vertical="center" wrapText="1"/>
      <protection locked="0"/>
    </xf>
    <xf numFmtId="0" fontId="10" fillId="0" borderId="0" xfId="0" applyFont="1" applyAlignment="1" applyProtection="1">
      <alignment horizontal="left"/>
      <protection locked="0"/>
    </xf>
    <xf numFmtId="0" fontId="1" fillId="0" borderId="1"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1" xfId="0" applyFill="1" applyBorder="1" applyAlignment="1" applyProtection="1">
      <alignment horizontal="center" vertical="center" wrapText="1"/>
      <protection locked="0"/>
    </xf>
    <xf numFmtId="0" fontId="6" fillId="0" borderId="0" xfId="0" applyFont="1" applyAlignment="1">
      <alignment horizontal="justify" vertical="center" wrapText="1"/>
    </xf>
    <xf numFmtId="0" fontId="15" fillId="0" borderId="0" xfId="0" applyFont="1" applyAlignment="1" applyProtection="1">
      <alignment horizontal="justify" vertical="center" wrapText="1"/>
      <protection locked="0"/>
    </xf>
    <xf numFmtId="0" fontId="6" fillId="0" borderId="0" xfId="0" applyFont="1" applyAlignment="1" applyProtection="1">
      <alignment horizontal="center"/>
      <protection locked="0"/>
    </xf>
    <xf numFmtId="0" fontId="6" fillId="0" borderId="0" xfId="0" applyFont="1" applyAlignment="1" applyProtection="1">
      <alignment horizontal="right" vertical="center"/>
      <protection locked="0"/>
    </xf>
    <xf numFmtId="0" fontId="6" fillId="0" borderId="0" xfId="0" applyFont="1" applyAlignment="1" applyProtection="1">
      <alignment horizontal="right"/>
      <protection locked="0"/>
    </xf>
    <xf numFmtId="0" fontId="6" fillId="0" borderId="0" xfId="0" applyFont="1" applyAlignment="1" applyProtection="1">
      <alignment horizontal="center" vertical="center"/>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8" fillId="0" borderId="0" xfId="0" applyFont="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10" fillId="0" borderId="30" xfId="0" applyFont="1" applyBorder="1" applyAlignment="1" applyProtection="1">
      <alignment horizontal="right" vertical="center" wrapText="1"/>
      <protection hidden="1"/>
    </xf>
    <xf numFmtId="0" fontId="10" fillId="0" borderId="31" xfId="0" applyFont="1" applyBorder="1" applyAlignment="1" applyProtection="1">
      <alignment horizontal="right" vertical="center" wrapText="1"/>
      <protection hidden="1"/>
    </xf>
    <xf numFmtId="0" fontId="10" fillId="0" borderId="32" xfId="0" applyFont="1" applyBorder="1" applyAlignment="1" applyProtection="1">
      <alignment horizontal="right" vertical="center" wrapText="1"/>
      <protection hidden="1"/>
    </xf>
    <xf numFmtId="0" fontId="6" fillId="0" borderId="6" xfId="0" applyFont="1" applyBorder="1" applyAlignment="1" applyProtection="1">
      <alignment horizontal="center" wrapText="1"/>
      <protection locked="0"/>
    </xf>
    <xf numFmtId="0" fontId="6" fillId="0" borderId="1" xfId="0" applyFont="1" applyBorder="1" applyAlignment="1" applyProtection="1">
      <alignment horizontal="center" wrapText="1"/>
      <protection locked="0"/>
    </xf>
    <xf numFmtId="0" fontId="5" fillId="2" borderId="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10" fillId="0" borderId="0" xfId="0" applyFont="1" applyAlignment="1" applyProtection="1">
      <alignment horizontal="center" vertical="center" wrapText="1"/>
      <protection locked="0"/>
    </xf>
    <xf numFmtId="0" fontId="5" fillId="2" borderId="2" xfId="0" applyFont="1" applyFill="1" applyBorder="1" applyAlignment="1" applyProtection="1">
      <alignment horizontal="center" vertical="center"/>
      <protection locked="0"/>
    </xf>
    <xf numFmtId="0" fontId="10" fillId="0" borderId="13" xfId="0" applyFont="1" applyBorder="1" applyAlignment="1" applyProtection="1">
      <alignment horizontal="right" vertical="center" wrapText="1"/>
      <protection hidden="1"/>
    </xf>
    <xf numFmtId="0" fontId="10" fillId="0" borderId="27" xfId="0" applyFont="1" applyBorder="1" applyAlignment="1" applyProtection="1">
      <alignment horizontal="right" vertical="center" wrapText="1"/>
      <protection hidden="1"/>
    </xf>
    <xf numFmtId="0" fontId="10" fillId="0" borderId="28" xfId="0" applyFont="1" applyBorder="1" applyAlignment="1" applyProtection="1">
      <alignment horizontal="right" vertical="center" wrapText="1"/>
      <protection hidden="1"/>
    </xf>
    <xf numFmtId="0" fontId="5" fillId="2" borderId="1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17" fillId="0" borderId="0" xfId="0" applyFont="1" applyAlignment="1" applyProtection="1">
      <alignment horizontal="justify" vertical="top" wrapText="1"/>
      <protection locked="0"/>
    </xf>
    <xf numFmtId="0" fontId="6" fillId="0" borderId="0" xfId="0" applyFont="1" applyProtection="1">
      <protection locked="0"/>
    </xf>
    <xf numFmtId="0" fontId="7" fillId="2" borderId="14"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justify" vertical="justify" wrapText="1"/>
      <protection locked="0"/>
    </xf>
    <xf numFmtId="0" fontId="23" fillId="0" borderId="0" xfId="0" applyFont="1" applyAlignment="1" applyProtection="1">
      <alignment horizontal="left" vertical="top" wrapText="1"/>
      <protection locked="0"/>
    </xf>
    <xf numFmtId="0" fontId="23" fillId="0" borderId="0" xfId="0" applyFont="1" applyAlignment="1" applyProtection="1">
      <alignment horizontal="left" vertical="top"/>
      <protection locked="0"/>
    </xf>
    <xf numFmtId="0" fontId="6" fillId="0" borderId="5" xfId="0" applyFont="1" applyBorder="1" applyAlignment="1" applyProtection="1">
      <alignment horizontal="left" wrapText="1"/>
      <protection locked="0"/>
    </xf>
    <xf numFmtId="0" fontId="6" fillId="0" borderId="6"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0" borderId="3" xfId="0" applyFont="1" applyBorder="1" applyAlignment="1" applyProtection="1">
      <alignment horizontal="left" wrapText="1"/>
      <protection locked="0"/>
    </xf>
    <xf numFmtId="0" fontId="0" fillId="2" borderId="4" xfId="0" applyFill="1" applyBorder="1" applyAlignment="1" applyProtection="1">
      <alignment horizontal="justify" vertical="center" wrapText="1"/>
      <protection locked="0"/>
    </xf>
    <xf numFmtId="0" fontId="10" fillId="0" borderId="0" xfId="0" applyFont="1" applyAlignment="1" applyProtection="1">
      <alignment vertical="center" wrapText="1"/>
      <protection locked="0"/>
    </xf>
  </cellXfs>
  <cellStyles count="2">
    <cellStyle name="Hipersaitas" xfId="1" builtinId="8"/>
    <cellStyle name="Įprastas"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xdr:col>
      <xdr:colOff>1882140</xdr:colOff>
      <xdr:row>4</xdr:row>
      <xdr:rowOff>248285</xdr:rowOff>
    </xdr:to>
    <xdr:pic>
      <xdr:nvPicPr>
        <xdr:cNvPr id="2" name="Picture 1" descr="Audiotonas_CMYK_withStrap_Lithuanian">
          <a:extLst>
            <a:ext uri="{FF2B5EF4-FFF2-40B4-BE49-F238E27FC236}">
              <a16:creationId xmlns:a16="http://schemas.microsoft.com/office/drawing/2014/main" id="{1C699D0C-EF8E-4E01-BB7A-14EF768692E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938" y="396875"/>
          <a:ext cx="1882140" cy="64516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udiotona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92"/>
  <sheetViews>
    <sheetView tabSelected="1" zoomScale="85" zoomScaleNormal="85" zoomScaleSheetLayoutView="80" zoomScalePageLayoutView="75" workbookViewId="0">
      <selection activeCell="A92" sqref="A92:XFD92"/>
    </sheetView>
  </sheetViews>
  <sheetFormatPr defaultColWidth="9.140625" defaultRowHeight="15" x14ac:dyDescent="0.25"/>
  <cols>
    <col min="1" max="1" width="5.85546875" style="4" customWidth="1"/>
    <col min="2" max="2" width="32.42578125" style="7" customWidth="1"/>
    <col min="3" max="3" width="11.28515625" style="4" customWidth="1"/>
    <col min="4" max="4" width="13.28515625" style="4" customWidth="1"/>
    <col min="5" max="5" width="14.5703125" style="4" customWidth="1"/>
    <col min="6" max="6" width="18.140625" style="4" customWidth="1"/>
    <col min="7" max="7" width="6.28515625" style="4" customWidth="1"/>
    <col min="8" max="8" width="4" style="4" customWidth="1"/>
    <col min="9" max="9" width="12.7109375" style="4" customWidth="1"/>
    <col min="10" max="10" width="6.85546875" style="4" customWidth="1"/>
    <col min="11" max="11" width="9.140625" style="4"/>
    <col min="12" max="12" width="22" style="4" customWidth="1"/>
    <col min="13" max="16384" width="9.140625" style="4"/>
  </cols>
  <sheetData>
    <row r="1" spans="1:12" ht="15.75" x14ac:dyDescent="0.25">
      <c r="A1" s="90" t="s">
        <v>25</v>
      </c>
      <c r="B1" s="90"/>
      <c r="C1" s="90"/>
      <c r="D1" s="90"/>
      <c r="E1" s="90"/>
      <c r="F1" s="90"/>
      <c r="G1" s="90"/>
      <c r="H1" s="90"/>
      <c r="I1" s="90"/>
      <c r="J1" s="90"/>
      <c r="K1" s="1"/>
      <c r="L1" s="1"/>
    </row>
    <row r="2" spans="1:12" ht="15.75" x14ac:dyDescent="0.25">
      <c r="A2" s="91"/>
      <c r="B2" s="91"/>
      <c r="C2" s="91"/>
      <c r="D2" s="91"/>
      <c r="E2" s="91"/>
      <c r="F2" s="91"/>
      <c r="G2" s="91"/>
      <c r="H2" s="91"/>
      <c r="I2" s="91"/>
      <c r="J2" s="91"/>
      <c r="K2" s="1"/>
      <c r="L2" s="1"/>
    </row>
    <row r="3" spans="1:12" ht="15.75" x14ac:dyDescent="0.25">
      <c r="A3" s="22"/>
      <c r="B3" s="23"/>
      <c r="C3" s="22"/>
      <c r="D3" s="22"/>
      <c r="E3" s="22"/>
      <c r="F3" s="22"/>
      <c r="G3" s="22"/>
      <c r="H3" s="22"/>
      <c r="I3" s="22"/>
      <c r="J3" s="22"/>
      <c r="K3" s="1"/>
      <c r="L3" s="1"/>
    </row>
    <row r="4" spans="1:12" ht="15.75" x14ac:dyDescent="0.25">
      <c r="A4" s="92"/>
      <c r="B4" s="92"/>
      <c r="C4" s="92"/>
      <c r="D4" s="92"/>
      <c r="E4" s="92"/>
      <c r="F4" s="92"/>
      <c r="G4" s="92"/>
      <c r="H4" s="92"/>
      <c r="I4" s="92"/>
      <c r="J4" s="22"/>
      <c r="K4" s="1"/>
      <c r="L4" s="1"/>
    </row>
    <row r="5" spans="1:12" ht="21.75" customHeight="1" x14ac:dyDescent="0.25">
      <c r="A5" s="92" t="s">
        <v>80</v>
      </c>
      <c r="B5" s="92"/>
      <c r="C5" s="92"/>
      <c r="D5" s="92"/>
      <c r="E5" s="92"/>
      <c r="F5" s="92"/>
      <c r="G5" s="92"/>
      <c r="H5" s="92"/>
      <c r="I5" s="92"/>
      <c r="J5" s="22"/>
      <c r="K5" s="1"/>
      <c r="L5" s="1"/>
    </row>
    <row r="6" spans="1:12" ht="15.75" x14ac:dyDescent="0.25">
      <c r="A6" s="22"/>
      <c r="B6" s="23"/>
      <c r="C6" s="22"/>
      <c r="D6" s="22"/>
      <c r="E6" s="22"/>
      <c r="F6" s="22"/>
      <c r="G6" s="22"/>
      <c r="H6" s="22"/>
      <c r="I6" s="22"/>
      <c r="J6" s="22"/>
      <c r="K6" s="1"/>
      <c r="L6" s="1"/>
    </row>
    <row r="7" spans="1:12" s="1" customFormat="1" ht="45" customHeight="1" x14ac:dyDescent="0.25">
      <c r="A7" s="55" t="s">
        <v>81</v>
      </c>
      <c r="B7" s="55"/>
      <c r="C7" s="55"/>
      <c r="D7" s="55"/>
      <c r="E7" s="55"/>
      <c r="F7" s="55"/>
      <c r="G7" s="55"/>
      <c r="H7" s="55"/>
      <c r="I7" s="55"/>
      <c r="J7" s="55"/>
      <c r="K7" s="3"/>
      <c r="L7" s="3"/>
    </row>
    <row r="8" spans="1:12" ht="15.75" x14ac:dyDescent="0.25">
      <c r="A8" s="22"/>
      <c r="B8" s="23"/>
      <c r="C8" s="22"/>
      <c r="D8" s="22"/>
      <c r="E8" s="22"/>
      <c r="F8" s="22"/>
      <c r="G8" s="22"/>
      <c r="H8" s="22"/>
      <c r="I8" s="22"/>
      <c r="J8" s="22"/>
      <c r="K8" s="1"/>
      <c r="L8" s="1"/>
    </row>
    <row r="9" spans="1:12" ht="15.75" x14ac:dyDescent="0.25">
      <c r="A9" s="92" t="s">
        <v>18</v>
      </c>
      <c r="B9" s="92"/>
      <c r="C9" s="92"/>
      <c r="D9" s="92"/>
      <c r="E9" s="92"/>
      <c r="F9" s="92"/>
      <c r="G9" s="92"/>
      <c r="H9" s="92"/>
      <c r="I9" s="92"/>
      <c r="J9" s="92"/>
      <c r="K9" s="5"/>
      <c r="L9" s="5"/>
    </row>
    <row r="10" spans="1:12" ht="32.1" customHeight="1" x14ac:dyDescent="0.25">
      <c r="A10" s="97" t="s">
        <v>30</v>
      </c>
      <c r="B10" s="97"/>
      <c r="C10" s="97"/>
      <c r="D10" s="97"/>
      <c r="E10" s="97"/>
      <c r="F10" s="97"/>
      <c r="G10" s="97"/>
      <c r="H10" s="97"/>
      <c r="I10" s="97"/>
      <c r="J10" s="97"/>
      <c r="K10" s="3"/>
      <c r="L10" s="3"/>
    </row>
    <row r="11" spans="1:12" ht="17.25" customHeight="1" x14ac:dyDescent="0.25">
      <c r="A11" s="109"/>
      <c r="B11" s="109"/>
      <c r="C11" s="109"/>
      <c r="D11" s="109"/>
      <c r="E11" s="109"/>
      <c r="F11" s="109"/>
      <c r="G11" s="109"/>
      <c r="H11" s="109"/>
      <c r="I11" s="109"/>
      <c r="J11" s="109"/>
      <c r="K11" s="3"/>
      <c r="L11" s="3"/>
    </row>
    <row r="12" spans="1:12" ht="18" customHeight="1" x14ac:dyDescent="0.25">
      <c r="A12" s="55"/>
      <c r="B12" s="55"/>
      <c r="C12" s="55"/>
      <c r="D12" s="55"/>
      <c r="E12" s="55"/>
      <c r="F12" s="55"/>
      <c r="G12" s="55"/>
      <c r="H12" s="55"/>
      <c r="I12" s="55"/>
      <c r="J12" s="55"/>
      <c r="K12" s="3"/>
      <c r="L12" s="3"/>
    </row>
    <row r="13" spans="1:12" ht="20.25" customHeight="1" x14ac:dyDescent="0.25">
      <c r="A13" s="24"/>
      <c r="B13" s="54">
        <v>45982</v>
      </c>
      <c r="C13" s="55"/>
      <c r="D13" s="55"/>
      <c r="E13" s="55"/>
      <c r="F13" s="55"/>
      <c r="G13" s="55"/>
      <c r="H13" s="55"/>
      <c r="I13" s="55"/>
      <c r="J13" s="55"/>
      <c r="K13" s="3"/>
      <c r="L13" s="6"/>
    </row>
    <row r="14" spans="1:12" ht="16.5" thickBot="1" x14ac:dyDescent="0.3">
      <c r="A14" s="22"/>
      <c r="B14" s="23"/>
      <c r="C14" s="22"/>
      <c r="D14" s="22"/>
      <c r="E14" s="22"/>
      <c r="F14" s="22"/>
      <c r="G14" s="22"/>
      <c r="H14" s="22"/>
      <c r="I14" s="22"/>
      <c r="J14" s="22"/>
      <c r="K14" s="1"/>
      <c r="L14" s="1"/>
    </row>
    <row r="15" spans="1:12" ht="47.25" customHeight="1" x14ac:dyDescent="0.25">
      <c r="A15" s="57" t="s">
        <v>19</v>
      </c>
      <c r="B15" s="58"/>
      <c r="C15" s="58"/>
      <c r="D15" s="59"/>
      <c r="E15" s="93" t="s">
        <v>82</v>
      </c>
      <c r="F15" s="94"/>
      <c r="G15" s="94"/>
      <c r="H15" s="94"/>
      <c r="I15" s="94"/>
      <c r="J15" s="95"/>
      <c r="K15" s="2"/>
      <c r="L15" s="2"/>
    </row>
    <row r="16" spans="1:12" ht="31.5" customHeight="1" x14ac:dyDescent="0.25">
      <c r="A16" s="60" t="s">
        <v>20</v>
      </c>
      <c r="B16" s="61"/>
      <c r="C16" s="61"/>
      <c r="D16" s="61"/>
      <c r="E16" s="96" t="s">
        <v>83</v>
      </c>
      <c r="F16" s="66"/>
      <c r="G16" s="66"/>
      <c r="H16" s="66"/>
      <c r="I16" s="66"/>
      <c r="J16" s="67"/>
      <c r="K16" s="3"/>
      <c r="L16" s="3"/>
    </row>
    <row r="17" spans="1:12" ht="15.75" x14ac:dyDescent="0.25">
      <c r="A17" s="62" t="s">
        <v>0</v>
      </c>
      <c r="B17" s="63"/>
      <c r="C17" s="63"/>
      <c r="D17" s="64"/>
      <c r="E17" s="96" t="s">
        <v>84</v>
      </c>
      <c r="F17" s="66"/>
      <c r="G17" s="66"/>
      <c r="H17" s="66"/>
      <c r="I17" s="66"/>
      <c r="J17" s="67"/>
      <c r="K17" s="3"/>
      <c r="L17" s="1"/>
    </row>
    <row r="18" spans="1:12" ht="15.75" x14ac:dyDescent="0.25">
      <c r="A18" s="62" t="s">
        <v>1</v>
      </c>
      <c r="B18" s="63"/>
      <c r="C18" s="63"/>
      <c r="D18" s="64"/>
      <c r="E18" s="96" t="s">
        <v>85</v>
      </c>
      <c r="F18" s="66"/>
      <c r="G18" s="66"/>
      <c r="H18" s="66"/>
      <c r="I18" s="66"/>
      <c r="J18" s="67"/>
      <c r="K18" s="1"/>
      <c r="L18" s="1"/>
    </row>
    <row r="19" spans="1:12" ht="15.75" x14ac:dyDescent="0.25">
      <c r="A19" s="62" t="s">
        <v>2</v>
      </c>
      <c r="B19" s="63"/>
      <c r="C19" s="63"/>
      <c r="D19" s="64"/>
      <c r="E19" s="65" t="s">
        <v>86</v>
      </c>
      <c r="F19" s="66"/>
      <c r="G19" s="66"/>
      <c r="H19" s="66"/>
      <c r="I19" s="66"/>
      <c r="J19" s="67"/>
      <c r="K19" s="1"/>
      <c r="L19" s="1"/>
    </row>
    <row r="20" spans="1:12" ht="15.75" x14ac:dyDescent="0.25">
      <c r="A20" s="68"/>
      <c r="B20" s="68"/>
      <c r="C20" s="68"/>
      <c r="D20" s="68"/>
      <c r="E20" s="68"/>
      <c r="F20" s="68"/>
      <c r="G20" s="68"/>
      <c r="H20" s="68"/>
      <c r="I20" s="68"/>
      <c r="J20" s="68"/>
      <c r="K20" s="1"/>
      <c r="L20" s="1"/>
    </row>
    <row r="21" spans="1:12" ht="57" customHeight="1" thickBot="1" x14ac:dyDescent="0.3">
      <c r="A21" s="118" t="s">
        <v>31</v>
      </c>
      <c r="B21" s="118"/>
      <c r="C21" s="118"/>
      <c r="D21" s="118"/>
      <c r="E21" s="118"/>
      <c r="F21" s="118"/>
      <c r="G21" s="118"/>
      <c r="H21" s="118"/>
      <c r="I21" s="118"/>
      <c r="J21" s="118"/>
      <c r="K21" s="3"/>
      <c r="L21" s="3"/>
    </row>
    <row r="22" spans="1:12" ht="29.25" customHeight="1" thickBot="1" x14ac:dyDescent="0.3">
      <c r="A22" s="15"/>
      <c r="B22" s="25">
        <f>F56</f>
        <v>130922</v>
      </c>
      <c r="C22" s="56" t="s">
        <v>27</v>
      </c>
      <c r="D22" s="56"/>
      <c r="E22" s="56"/>
      <c r="F22" s="56"/>
      <c r="G22" s="15"/>
      <c r="H22" s="15"/>
      <c r="I22" s="15"/>
      <c r="J22" s="20"/>
      <c r="K22" s="3"/>
      <c r="L22" s="3"/>
    </row>
    <row r="23" spans="1:12" ht="20.25" customHeight="1" thickBot="1" x14ac:dyDescent="0.3">
      <c r="A23" s="69"/>
      <c r="B23" s="69"/>
      <c r="C23" s="69"/>
      <c r="D23" s="15"/>
      <c r="E23" s="15"/>
      <c r="F23" s="15"/>
      <c r="G23" s="15"/>
      <c r="H23" s="15"/>
      <c r="I23" s="15"/>
      <c r="J23" s="20"/>
      <c r="K23" s="3"/>
      <c r="L23" s="3"/>
    </row>
    <row r="24" spans="1:12" ht="28.5" customHeight="1" thickBot="1" x14ac:dyDescent="0.3">
      <c r="A24" s="15"/>
      <c r="B24" s="25">
        <f>F54</f>
        <v>108200</v>
      </c>
      <c r="C24" s="56" t="s">
        <v>28</v>
      </c>
      <c r="D24" s="56"/>
      <c r="E24" s="56"/>
      <c r="F24" s="56"/>
      <c r="G24" s="56"/>
      <c r="H24" s="56"/>
      <c r="I24" s="56"/>
      <c r="J24" s="56"/>
      <c r="K24" s="3"/>
      <c r="L24" s="3"/>
    </row>
    <row r="25" spans="1:12" ht="18" customHeight="1" x14ac:dyDescent="0.25">
      <c r="A25" s="15"/>
      <c r="B25" s="26"/>
      <c r="C25" s="15"/>
      <c r="D25" s="15"/>
      <c r="E25" s="15"/>
      <c r="F25" s="15"/>
      <c r="G25" s="15"/>
      <c r="H25" s="15"/>
      <c r="I25" s="15"/>
      <c r="J25" s="15"/>
      <c r="K25" s="3"/>
      <c r="L25" s="3"/>
    </row>
    <row r="26" spans="1:12" ht="33" customHeight="1" x14ac:dyDescent="0.25">
      <c r="A26" s="70" t="s">
        <v>9</v>
      </c>
      <c r="B26" s="71"/>
      <c r="C26" s="71"/>
      <c r="D26" s="71"/>
      <c r="E26" s="71"/>
      <c r="F26" s="71"/>
      <c r="G26" s="71"/>
      <c r="H26" s="71"/>
      <c r="I26" s="71"/>
      <c r="J26" s="71"/>
      <c r="K26" s="3"/>
      <c r="L26" s="3"/>
    </row>
    <row r="27" spans="1:12" ht="13.5" customHeight="1" x14ac:dyDescent="0.25">
      <c r="A27" s="56"/>
      <c r="B27" s="56"/>
      <c r="C27" s="56"/>
      <c r="D27" s="56"/>
      <c r="E27" s="56"/>
      <c r="F27" s="56"/>
      <c r="G27" s="56"/>
      <c r="H27" s="56"/>
      <c r="I27" s="56"/>
      <c r="J27" s="56"/>
      <c r="K27" s="3"/>
      <c r="L27" s="3"/>
    </row>
    <row r="28" spans="1:12" ht="62.25" customHeight="1" x14ac:dyDescent="0.25">
      <c r="A28" s="70" t="s">
        <v>32</v>
      </c>
      <c r="B28" s="70"/>
      <c r="C28" s="70"/>
      <c r="D28" s="70"/>
      <c r="E28" s="70"/>
      <c r="F28" s="70"/>
      <c r="G28" s="70"/>
      <c r="H28" s="70"/>
      <c r="I28" s="70"/>
      <c r="J28" s="70"/>
      <c r="K28" s="3"/>
      <c r="L28" s="3"/>
    </row>
    <row r="29" spans="1:12" ht="44.25" customHeight="1" x14ac:dyDescent="0.25">
      <c r="A29" s="88" t="s">
        <v>29</v>
      </c>
      <c r="B29" s="88"/>
      <c r="C29" s="88"/>
      <c r="D29" s="88"/>
      <c r="E29" s="88"/>
      <c r="F29" s="88"/>
      <c r="G29" s="88"/>
      <c r="H29" s="88"/>
      <c r="I29" s="88"/>
      <c r="J29" s="88"/>
      <c r="K29" s="3"/>
      <c r="L29" s="3"/>
    </row>
    <row r="30" spans="1:12" ht="15.75" x14ac:dyDescent="0.25">
      <c r="A30" s="119"/>
      <c r="B30" s="119"/>
      <c r="C30" s="119"/>
      <c r="D30" s="119"/>
      <c r="E30" s="119"/>
      <c r="F30" s="119"/>
      <c r="G30" s="119"/>
      <c r="H30" s="119"/>
      <c r="I30" s="119"/>
      <c r="J30" s="119"/>
      <c r="K30" s="1"/>
      <c r="L30" s="1"/>
    </row>
    <row r="31" spans="1:12" ht="16.5" thickBot="1" x14ac:dyDescent="0.3">
      <c r="A31" s="56" t="s">
        <v>13</v>
      </c>
      <c r="B31" s="56"/>
      <c r="C31" s="56"/>
      <c r="D31" s="56"/>
      <c r="E31" s="56"/>
      <c r="F31" s="56"/>
      <c r="G31" s="56"/>
      <c r="H31" s="56"/>
      <c r="I31" s="56"/>
      <c r="J31" s="56"/>
      <c r="K31" s="1"/>
      <c r="L31" s="1"/>
    </row>
    <row r="32" spans="1:12" ht="22.5" customHeight="1" x14ac:dyDescent="0.25">
      <c r="A32" s="116" t="s">
        <v>3</v>
      </c>
      <c r="B32" s="120" t="s">
        <v>7</v>
      </c>
      <c r="C32" s="98" t="s">
        <v>4</v>
      </c>
      <c r="D32" s="98" t="s">
        <v>71</v>
      </c>
      <c r="E32" s="114" t="s">
        <v>16</v>
      </c>
      <c r="F32" s="116" t="s">
        <v>12</v>
      </c>
      <c r="G32"/>
      <c r="H32"/>
      <c r="I32"/>
      <c r="J32"/>
      <c r="K32" s="1"/>
      <c r="L32" s="1"/>
    </row>
    <row r="33" spans="1:12" ht="40.5" customHeight="1" thickBot="1" x14ac:dyDescent="0.3">
      <c r="A33" s="117"/>
      <c r="B33" s="121"/>
      <c r="C33" s="99"/>
      <c r="D33" s="99"/>
      <c r="E33" s="115"/>
      <c r="F33" s="117"/>
      <c r="G33"/>
      <c r="H33"/>
      <c r="I33"/>
      <c r="J33"/>
      <c r="K33" s="1"/>
      <c r="L33" s="1"/>
    </row>
    <row r="34" spans="1:12" ht="12.75" customHeight="1" x14ac:dyDescent="0.25">
      <c r="A34" s="41">
        <v>1</v>
      </c>
      <c r="B34" s="42">
        <v>2</v>
      </c>
      <c r="C34" s="43">
        <v>3</v>
      </c>
      <c r="D34" s="44">
        <v>4</v>
      </c>
      <c r="E34" s="42">
        <v>5</v>
      </c>
      <c r="F34" s="45">
        <v>6</v>
      </c>
      <c r="G34"/>
      <c r="H34"/>
      <c r="I34"/>
      <c r="J34"/>
      <c r="K34" s="1"/>
      <c r="L34" s="1"/>
    </row>
    <row r="35" spans="1:12" ht="12.75" customHeight="1" x14ac:dyDescent="0.25">
      <c r="A35" s="46" t="s">
        <v>33</v>
      </c>
      <c r="B35" s="51" t="s">
        <v>34</v>
      </c>
      <c r="C35" s="46"/>
      <c r="D35" s="46"/>
      <c r="E35" s="46"/>
      <c r="F35" s="46"/>
      <c r="G35"/>
      <c r="H35"/>
      <c r="I35"/>
      <c r="J35"/>
      <c r="K35" s="1"/>
      <c r="L35" s="1"/>
    </row>
    <row r="36" spans="1:12" ht="30" customHeight="1" x14ac:dyDescent="0.25">
      <c r="A36" s="34" t="s">
        <v>35</v>
      </c>
      <c r="B36" s="35" t="s">
        <v>36</v>
      </c>
      <c r="C36" s="36" t="s">
        <v>11</v>
      </c>
      <c r="D36" s="36">
        <v>1</v>
      </c>
      <c r="E36" s="38">
        <v>8000</v>
      </c>
      <c r="F36" s="32">
        <f>ROUND(E36*D36,2)</f>
        <v>8000</v>
      </c>
      <c r="G36"/>
      <c r="H36"/>
      <c r="I36"/>
      <c r="J36"/>
      <c r="K36" s="1"/>
      <c r="L36" s="1"/>
    </row>
    <row r="37" spans="1:12" ht="30" customHeight="1" x14ac:dyDescent="0.25">
      <c r="A37" s="16" t="s">
        <v>37</v>
      </c>
      <c r="B37" s="39" t="s">
        <v>48</v>
      </c>
      <c r="C37" s="40" t="s">
        <v>49</v>
      </c>
      <c r="D37" s="40">
        <v>8</v>
      </c>
      <c r="E37" s="38">
        <v>800</v>
      </c>
      <c r="F37" s="32">
        <f t="shared" ref="F37:F53" si="0">ROUND(E37*D37,2)</f>
        <v>6400</v>
      </c>
      <c r="G37"/>
      <c r="H37"/>
      <c r="I37"/>
      <c r="J37"/>
      <c r="K37" s="1"/>
      <c r="L37" s="1"/>
    </row>
    <row r="38" spans="1:12" ht="30" customHeight="1" x14ac:dyDescent="0.25">
      <c r="A38" s="16" t="s">
        <v>38</v>
      </c>
      <c r="B38" s="39" t="s">
        <v>50</v>
      </c>
      <c r="C38" s="40" t="s">
        <v>49</v>
      </c>
      <c r="D38" s="40">
        <v>12</v>
      </c>
      <c r="E38" s="38">
        <v>200</v>
      </c>
      <c r="F38" s="32">
        <f t="shared" si="0"/>
        <v>2400</v>
      </c>
      <c r="G38"/>
      <c r="H38"/>
      <c r="I38"/>
      <c r="J38"/>
      <c r="K38" s="1"/>
      <c r="L38" s="1"/>
    </row>
    <row r="39" spans="1:12" ht="27" customHeight="1" x14ac:dyDescent="0.25">
      <c r="A39" s="16" t="s">
        <v>39</v>
      </c>
      <c r="B39" s="39" t="s">
        <v>51</v>
      </c>
      <c r="C39" s="40" t="s">
        <v>49</v>
      </c>
      <c r="D39" s="40">
        <v>12</v>
      </c>
      <c r="E39" s="38">
        <v>200</v>
      </c>
      <c r="F39" s="32">
        <f t="shared" si="0"/>
        <v>2400</v>
      </c>
      <c r="G39"/>
      <c r="H39"/>
      <c r="I39"/>
      <c r="J39"/>
      <c r="K39" s="1"/>
      <c r="L39" s="1"/>
    </row>
    <row r="40" spans="1:12" ht="30" customHeight="1" x14ac:dyDescent="0.25">
      <c r="A40" s="16" t="s">
        <v>40</v>
      </c>
      <c r="B40" s="39" t="s">
        <v>52</v>
      </c>
      <c r="C40" s="40" t="s">
        <v>49</v>
      </c>
      <c r="D40" s="40">
        <v>6</v>
      </c>
      <c r="E40" s="38">
        <v>300</v>
      </c>
      <c r="F40" s="32">
        <f t="shared" si="0"/>
        <v>1800</v>
      </c>
      <c r="G40"/>
      <c r="H40"/>
      <c r="I40"/>
      <c r="J40"/>
      <c r="K40" s="1"/>
      <c r="L40" s="1"/>
    </row>
    <row r="41" spans="1:12" ht="33" customHeight="1" x14ac:dyDescent="0.25">
      <c r="A41" s="16" t="s">
        <v>41</v>
      </c>
      <c r="B41" s="39" t="s">
        <v>53</v>
      </c>
      <c r="C41" s="40" t="s">
        <v>49</v>
      </c>
      <c r="D41" s="40">
        <v>10</v>
      </c>
      <c r="E41" s="38">
        <v>1800</v>
      </c>
      <c r="F41" s="32">
        <f t="shared" si="0"/>
        <v>18000</v>
      </c>
      <c r="G41"/>
      <c r="H41"/>
      <c r="I41"/>
      <c r="J41"/>
      <c r="K41" s="1"/>
      <c r="L41" s="1"/>
    </row>
    <row r="42" spans="1:12" ht="30" customHeight="1" x14ac:dyDescent="0.25">
      <c r="A42" s="16" t="s">
        <v>42</v>
      </c>
      <c r="B42" s="39" t="s">
        <v>54</v>
      </c>
      <c r="C42" s="40" t="s">
        <v>49</v>
      </c>
      <c r="D42" s="40">
        <v>10</v>
      </c>
      <c r="E42" s="38">
        <v>3400</v>
      </c>
      <c r="F42" s="32">
        <f t="shared" si="0"/>
        <v>34000</v>
      </c>
      <c r="G42"/>
      <c r="H42"/>
      <c r="I42"/>
      <c r="J42"/>
      <c r="K42" s="1"/>
      <c r="L42" s="1"/>
    </row>
    <row r="43" spans="1:12" ht="30" customHeight="1" x14ac:dyDescent="0.25">
      <c r="A43" s="16" t="s">
        <v>43</v>
      </c>
      <c r="B43" s="39" t="s">
        <v>55</v>
      </c>
      <c r="C43" s="40" t="s">
        <v>49</v>
      </c>
      <c r="D43" s="40">
        <v>1</v>
      </c>
      <c r="E43" s="38">
        <v>800</v>
      </c>
      <c r="F43" s="32">
        <f t="shared" si="0"/>
        <v>800</v>
      </c>
      <c r="G43"/>
      <c r="H43"/>
      <c r="I43"/>
      <c r="J43"/>
      <c r="K43" s="1"/>
      <c r="L43" s="1"/>
    </row>
    <row r="44" spans="1:12" ht="30" customHeight="1" x14ac:dyDescent="0.25">
      <c r="A44" s="16" t="s">
        <v>44</v>
      </c>
      <c r="B44" s="39" t="s">
        <v>56</v>
      </c>
      <c r="C44" s="40" t="s">
        <v>49</v>
      </c>
      <c r="D44" s="40">
        <v>3</v>
      </c>
      <c r="E44" s="38">
        <v>300</v>
      </c>
      <c r="F44" s="32">
        <f t="shared" si="0"/>
        <v>900</v>
      </c>
      <c r="G44"/>
      <c r="H44"/>
      <c r="I44"/>
      <c r="J44"/>
      <c r="K44" s="1"/>
      <c r="L44" s="1"/>
    </row>
    <row r="45" spans="1:12" ht="30" customHeight="1" x14ac:dyDescent="0.25">
      <c r="A45" s="16" t="s">
        <v>45</v>
      </c>
      <c r="B45" s="39" t="s">
        <v>57</v>
      </c>
      <c r="C45" s="40" t="s">
        <v>49</v>
      </c>
      <c r="D45" s="40">
        <v>2</v>
      </c>
      <c r="E45" s="38">
        <v>200</v>
      </c>
      <c r="F45" s="32">
        <f t="shared" si="0"/>
        <v>400</v>
      </c>
      <c r="G45"/>
      <c r="H45"/>
      <c r="I45"/>
      <c r="J45"/>
      <c r="K45" s="1"/>
      <c r="L45" s="1"/>
    </row>
    <row r="46" spans="1:12" ht="30" customHeight="1" x14ac:dyDescent="0.25">
      <c r="A46" s="16" t="s">
        <v>46</v>
      </c>
      <c r="B46" s="39" t="s">
        <v>58</v>
      </c>
      <c r="C46" s="40" t="s">
        <v>49</v>
      </c>
      <c r="D46" s="40">
        <v>1</v>
      </c>
      <c r="E46" s="38">
        <v>1500</v>
      </c>
      <c r="F46" s="32">
        <f t="shared" si="0"/>
        <v>1500</v>
      </c>
      <c r="G46"/>
      <c r="H46"/>
      <c r="I46"/>
      <c r="J46"/>
      <c r="K46" s="1"/>
      <c r="L46" s="1"/>
    </row>
    <row r="47" spans="1:12" ht="30" customHeight="1" x14ac:dyDescent="0.25">
      <c r="A47" s="47" t="s">
        <v>24</v>
      </c>
      <c r="B47" s="52" t="s">
        <v>47</v>
      </c>
      <c r="C47" s="48"/>
      <c r="D47" s="48"/>
      <c r="E47" s="49"/>
      <c r="F47" s="53">
        <f t="shared" si="0"/>
        <v>0</v>
      </c>
      <c r="G47"/>
      <c r="H47"/>
      <c r="I47"/>
      <c r="J47"/>
      <c r="K47" s="1"/>
      <c r="L47" s="1"/>
    </row>
    <row r="48" spans="1:12" ht="30" customHeight="1" x14ac:dyDescent="0.25">
      <c r="A48" s="37" t="s">
        <v>59</v>
      </c>
      <c r="B48" s="39" t="s">
        <v>65</v>
      </c>
      <c r="C48" s="40" t="s">
        <v>49</v>
      </c>
      <c r="D48" s="40">
        <v>8</v>
      </c>
      <c r="E48" s="38">
        <v>2400</v>
      </c>
      <c r="F48" s="32">
        <f t="shared" si="0"/>
        <v>19200</v>
      </c>
      <c r="G48"/>
      <c r="H48"/>
      <c r="I48"/>
      <c r="J48"/>
      <c r="K48" s="1"/>
      <c r="L48" s="1"/>
    </row>
    <row r="49" spans="1:12" ht="30" customHeight="1" x14ac:dyDescent="0.25">
      <c r="A49" s="37" t="s">
        <v>60</v>
      </c>
      <c r="B49" s="39" t="s">
        <v>66</v>
      </c>
      <c r="C49" s="40" t="s">
        <v>49</v>
      </c>
      <c r="D49" s="40">
        <v>1</v>
      </c>
      <c r="E49" s="50">
        <v>600</v>
      </c>
      <c r="F49" s="32">
        <f t="shared" si="0"/>
        <v>600</v>
      </c>
      <c r="G49"/>
      <c r="H49"/>
      <c r="I49"/>
      <c r="J49"/>
      <c r="K49" s="1"/>
      <c r="L49" s="1"/>
    </row>
    <row r="50" spans="1:12" ht="30" customHeight="1" x14ac:dyDescent="0.25">
      <c r="A50" s="37" t="s">
        <v>61</v>
      </c>
      <c r="B50" s="39" t="s">
        <v>67</v>
      </c>
      <c r="C50" s="40" t="s">
        <v>49</v>
      </c>
      <c r="D50" s="40">
        <v>1</v>
      </c>
      <c r="E50" s="50">
        <v>1000</v>
      </c>
      <c r="F50" s="32">
        <f t="shared" si="0"/>
        <v>1000</v>
      </c>
      <c r="G50"/>
      <c r="H50"/>
      <c r="I50"/>
      <c r="J50"/>
      <c r="K50" s="1"/>
      <c r="L50" s="1"/>
    </row>
    <row r="51" spans="1:12" ht="30" customHeight="1" x14ac:dyDescent="0.25">
      <c r="A51" s="37" t="s">
        <v>62</v>
      </c>
      <c r="B51" s="39" t="s">
        <v>68</v>
      </c>
      <c r="C51" s="40" t="s">
        <v>49</v>
      </c>
      <c r="D51" s="40">
        <v>24</v>
      </c>
      <c r="E51" s="50">
        <v>250</v>
      </c>
      <c r="F51" s="32">
        <f t="shared" si="0"/>
        <v>6000</v>
      </c>
      <c r="G51"/>
      <c r="H51"/>
      <c r="I51"/>
      <c r="J51"/>
      <c r="K51" s="1"/>
      <c r="L51" s="1"/>
    </row>
    <row r="52" spans="1:12" ht="30" customHeight="1" x14ac:dyDescent="0.25">
      <c r="A52" s="37" t="s">
        <v>63</v>
      </c>
      <c r="B52" s="39" t="s">
        <v>69</v>
      </c>
      <c r="C52" s="40" t="s">
        <v>49</v>
      </c>
      <c r="D52" s="40">
        <v>16</v>
      </c>
      <c r="E52" s="50">
        <v>100</v>
      </c>
      <c r="F52" s="32">
        <f t="shared" si="0"/>
        <v>1600</v>
      </c>
      <c r="G52"/>
      <c r="H52"/>
      <c r="I52"/>
      <c r="J52"/>
      <c r="K52" s="1"/>
      <c r="L52" s="1"/>
    </row>
    <row r="53" spans="1:12" ht="30" customHeight="1" x14ac:dyDescent="0.25">
      <c r="A53" s="37" t="s">
        <v>64</v>
      </c>
      <c r="B53" s="39" t="s">
        <v>70</v>
      </c>
      <c r="C53" s="40" t="s">
        <v>49</v>
      </c>
      <c r="D53" s="40">
        <v>8</v>
      </c>
      <c r="E53" s="50">
        <v>400</v>
      </c>
      <c r="F53" s="32">
        <f t="shared" si="0"/>
        <v>3200</v>
      </c>
      <c r="G53"/>
      <c r="H53"/>
      <c r="I53"/>
      <c r="J53"/>
      <c r="K53" s="1"/>
      <c r="L53" s="1"/>
    </row>
    <row r="54" spans="1:12" ht="30" customHeight="1" thickBot="1" x14ac:dyDescent="0.3">
      <c r="A54" s="100" t="s">
        <v>14</v>
      </c>
      <c r="B54" s="101"/>
      <c r="C54" s="101"/>
      <c r="D54" s="101"/>
      <c r="E54" s="102"/>
      <c r="F54" s="33">
        <f>ROUND(SUM(F36:F53),2)</f>
        <v>108200</v>
      </c>
      <c r="G54"/>
      <c r="H54"/>
      <c r="I54" s="14"/>
      <c r="J54"/>
      <c r="K54" s="1"/>
      <c r="L54" s="1"/>
    </row>
    <row r="55" spans="1:12" ht="24.75" customHeight="1" thickBot="1" x14ac:dyDescent="0.3">
      <c r="A55" s="111" t="s">
        <v>17</v>
      </c>
      <c r="B55" s="112"/>
      <c r="C55" s="112"/>
      <c r="D55" s="112"/>
      <c r="E55" s="113"/>
      <c r="F55" s="18">
        <v>21</v>
      </c>
      <c r="G55"/>
      <c r="H55"/>
      <c r="I55"/>
      <c r="J55"/>
      <c r="K55" s="1"/>
      <c r="L55" s="1"/>
    </row>
    <row r="56" spans="1:12" ht="24.75" customHeight="1" thickBot="1" x14ac:dyDescent="0.3">
      <c r="A56" s="74" t="s">
        <v>15</v>
      </c>
      <c r="B56" s="75"/>
      <c r="C56" s="75"/>
      <c r="D56" s="75"/>
      <c r="E56" s="76"/>
      <c r="F56" s="17">
        <f>ROUND(F54+(F54*(F55/100)),2)</f>
        <v>130922</v>
      </c>
      <c r="G56"/>
      <c r="H56"/>
      <c r="I56"/>
      <c r="J56"/>
      <c r="K56" s="1"/>
      <c r="L56" s="1"/>
    </row>
    <row r="57" spans="1:12" s="13" customFormat="1" ht="86.1" customHeight="1" x14ac:dyDescent="0.25">
      <c r="A57" s="87" t="s">
        <v>72</v>
      </c>
      <c r="B57" s="87"/>
      <c r="C57" s="87"/>
      <c r="D57" s="87"/>
      <c r="E57" s="87"/>
      <c r="F57" s="87"/>
      <c r="G57" s="87"/>
      <c r="H57" s="87"/>
      <c r="I57" s="87"/>
      <c r="J57" s="87"/>
      <c r="K57" s="11"/>
      <c r="L57" s="12"/>
    </row>
    <row r="58" spans="1:12" ht="20.25" customHeight="1" x14ac:dyDescent="0.25">
      <c r="A58" s="69" t="s">
        <v>21</v>
      </c>
      <c r="B58" s="69"/>
      <c r="C58" s="69"/>
      <c r="D58" s="69"/>
      <c r="E58" s="69"/>
      <c r="F58" s="69"/>
      <c r="G58" s="69"/>
      <c r="H58" s="69"/>
      <c r="I58" s="69"/>
      <c r="J58" s="69"/>
      <c r="K58" s="1"/>
      <c r="L58" s="1"/>
    </row>
    <row r="59" spans="1:12" ht="34.5" customHeight="1" x14ac:dyDescent="0.25">
      <c r="A59" s="80" t="s">
        <v>74</v>
      </c>
      <c r="B59" s="80"/>
      <c r="C59" s="80"/>
      <c r="D59" s="80"/>
      <c r="E59" s="80"/>
      <c r="F59" s="80"/>
      <c r="G59" s="80"/>
      <c r="H59" s="80"/>
      <c r="I59" s="80"/>
      <c r="J59" s="80"/>
      <c r="K59" s="1"/>
      <c r="L59" s="1"/>
    </row>
    <row r="60" spans="1:12" ht="24.75" customHeight="1" x14ac:dyDescent="0.25">
      <c r="A60" s="69" t="s">
        <v>75</v>
      </c>
      <c r="B60" s="69"/>
      <c r="C60" s="69"/>
      <c r="D60" s="69"/>
      <c r="E60" s="69"/>
      <c r="F60" s="69"/>
      <c r="G60" s="69"/>
      <c r="H60" s="69"/>
      <c r="I60" s="69"/>
      <c r="J60" s="69"/>
      <c r="K60" s="1"/>
      <c r="L60" s="1"/>
    </row>
    <row r="61" spans="1:12" ht="30" customHeight="1" x14ac:dyDescent="0.25">
      <c r="A61" s="80" t="s">
        <v>76</v>
      </c>
      <c r="B61" s="80"/>
      <c r="C61" s="80"/>
      <c r="D61" s="80"/>
      <c r="E61" s="80"/>
      <c r="F61" s="80"/>
      <c r="G61" s="80"/>
      <c r="H61" s="80"/>
      <c r="I61" s="80"/>
      <c r="J61" s="80"/>
      <c r="K61" s="1"/>
      <c r="L61" s="1"/>
    </row>
    <row r="62" spans="1:12" ht="21.75" customHeight="1" x14ac:dyDescent="0.25">
      <c r="A62" s="81" t="s">
        <v>77</v>
      </c>
      <c r="B62" s="81"/>
      <c r="C62" s="81"/>
      <c r="D62" s="81"/>
      <c r="E62" s="81"/>
      <c r="F62" s="81"/>
      <c r="G62" s="81"/>
      <c r="H62" s="81"/>
      <c r="I62" s="81"/>
      <c r="J62" s="20"/>
      <c r="K62" s="3"/>
      <c r="L62" s="3"/>
    </row>
    <row r="63" spans="1:12" ht="76.5" customHeight="1" x14ac:dyDescent="0.25">
      <c r="A63" s="21" t="s">
        <v>6</v>
      </c>
      <c r="B63" s="110" t="s">
        <v>8</v>
      </c>
      <c r="C63" s="110"/>
      <c r="D63" s="84" t="s">
        <v>26</v>
      </c>
      <c r="E63" s="85"/>
      <c r="F63" s="85"/>
      <c r="G63" s="85"/>
      <c r="H63" s="85"/>
      <c r="I63" s="85"/>
      <c r="J63" s="86"/>
      <c r="K63" s="3"/>
      <c r="L63" s="3"/>
    </row>
    <row r="64" spans="1:12" ht="15.75" customHeight="1" x14ac:dyDescent="0.25">
      <c r="A64" s="10"/>
      <c r="B64" s="73"/>
      <c r="C64" s="73"/>
      <c r="D64" s="77"/>
      <c r="E64" s="78"/>
      <c r="F64" s="78"/>
      <c r="G64" s="78"/>
      <c r="H64" s="78"/>
      <c r="I64" s="78"/>
      <c r="J64" s="79"/>
      <c r="K64" s="3"/>
      <c r="L64" s="3"/>
    </row>
    <row r="65" spans="1:12" ht="15.75" customHeight="1" x14ac:dyDescent="0.25">
      <c r="A65" s="10"/>
      <c r="B65" s="82"/>
      <c r="C65" s="83"/>
      <c r="D65" s="77"/>
      <c r="E65" s="78"/>
      <c r="F65" s="78"/>
      <c r="G65" s="78"/>
      <c r="H65" s="78"/>
      <c r="I65" s="78"/>
      <c r="J65" s="79"/>
      <c r="K65" s="3"/>
      <c r="L65" s="3"/>
    </row>
    <row r="66" spans="1:12" ht="15.75" customHeight="1" x14ac:dyDescent="0.25">
      <c r="A66" s="10"/>
      <c r="B66" s="72"/>
      <c r="C66" s="72"/>
      <c r="D66" s="77"/>
      <c r="E66" s="78"/>
      <c r="F66" s="78"/>
      <c r="G66" s="78"/>
      <c r="H66" s="78"/>
      <c r="I66" s="78"/>
      <c r="J66" s="79"/>
      <c r="K66" s="3"/>
      <c r="L66" s="3"/>
    </row>
    <row r="67" spans="1:12" ht="15.75" customHeight="1" x14ac:dyDescent="0.25">
      <c r="A67" s="122" t="s">
        <v>22</v>
      </c>
      <c r="B67" s="122"/>
      <c r="C67" s="122"/>
      <c r="D67" s="122"/>
      <c r="E67" s="122"/>
      <c r="F67" s="122"/>
      <c r="G67" s="122"/>
      <c r="H67" s="122"/>
      <c r="I67" s="122"/>
      <c r="J67" s="122"/>
      <c r="K67" s="3"/>
      <c r="L67" s="3"/>
    </row>
    <row r="68" spans="1:12" ht="15.75" customHeight="1" x14ac:dyDescent="0.25">
      <c r="A68" s="19"/>
      <c r="B68" s="27"/>
      <c r="C68" s="28"/>
      <c r="D68" s="28"/>
      <c r="E68" s="28"/>
      <c r="F68" s="28"/>
      <c r="G68" s="28"/>
      <c r="H68" s="28"/>
      <c r="I68" s="28"/>
      <c r="J68" s="20"/>
      <c r="K68" s="3"/>
      <c r="L68" s="3"/>
    </row>
    <row r="69" spans="1:12" ht="30.75" customHeight="1" x14ac:dyDescent="0.25">
      <c r="A69" s="130" t="s">
        <v>78</v>
      </c>
      <c r="B69" s="130"/>
      <c r="C69" s="130"/>
      <c r="D69" s="130"/>
      <c r="E69" s="130"/>
      <c r="F69" s="130"/>
      <c r="G69" s="130"/>
      <c r="H69" s="130"/>
      <c r="I69" s="130"/>
      <c r="J69" s="19"/>
      <c r="K69" s="9"/>
      <c r="L69" s="9"/>
    </row>
    <row r="70" spans="1:12" ht="31.5" customHeight="1" x14ac:dyDescent="0.25">
      <c r="A70" s="29" t="s">
        <v>3</v>
      </c>
      <c r="B70" s="105" t="s">
        <v>5</v>
      </c>
      <c r="C70" s="106"/>
      <c r="D70" s="107"/>
      <c r="E70" s="106" t="s">
        <v>10</v>
      </c>
      <c r="F70" s="106"/>
      <c r="G70" s="106"/>
      <c r="H70" s="106"/>
      <c r="I70" s="106"/>
      <c r="J70" s="107"/>
      <c r="K70" s="3"/>
      <c r="L70" s="2"/>
    </row>
    <row r="71" spans="1:12" ht="15.75" x14ac:dyDescent="0.25">
      <c r="A71" s="30"/>
      <c r="B71" s="108"/>
      <c r="C71" s="103"/>
      <c r="D71" s="104"/>
      <c r="E71" s="108"/>
      <c r="F71" s="103"/>
      <c r="G71" s="103"/>
      <c r="H71" s="103"/>
      <c r="I71" s="103"/>
      <c r="J71" s="104"/>
      <c r="K71" s="1"/>
      <c r="L71" s="1"/>
    </row>
    <row r="72" spans="1:12" ht="15.75" x14ac:dyDescent="0.25">
      <c r="A72" s="30"/>
      <c r="B72" s="108"/>
      <c r="C72" s="103"/>
      <c r="D72" s="104"/>
      <c r="E72" s="108"/>
      <c r="F72" s="103"/>
      <c r="G72" s="103"/>
      <c r="H72" s="103"/>
      <c r="I72" s="103"/>
      <c r="J72" s="104"/>
      <c r="K72" s="1"/>
      <c r="L72" s="1"/>
    </row>
    <row r="73" spans="1:12" ht="15.75" x14ac:dyDescent="0.25">
      <c r="A73" s="30"/>
      <c r="B73" s="108"/>
      <c r="C73" s="103"/>
      <c r="D73" s="104"/>
      <c r="E73" s="108"/>
      <c r="F73" s="103"/>
      <c r="G73" s="103"/>
      <c r="H73" s="103"/>
      <c r="I73" s="103"/>
      <c r="J73" s="104"/>
      <c r="K73" s="1"/>
      <c r="L73" s="1"/>
    </row>
    <row r="74" spans="1:12" ht="15.75" customHeight="1" x14ac:dyDescent="0.25">
      <c r="A74" s="30"/>
      <c r="B74" s="108"/>
      <c r="C74" s="103"/>
      <c r="D74" s="104"/>
      <c r="E74" s="108"/>
      <c r="F74" s="103"/>
      <c r="G74" s="103"/>
      <c r="H74" s="103"/>
      <c r="I74" s="103"/>
      <c r="J74" s="104"/>
      <c r="K74" s="1"/>
      <c r="L74" s="1"/>
    </row>
    <row r="75" spans="1:12" ht="15.75" x14ac:dyDescent="0.25">
      <c r="A75" s="30"/>
      <c r="B75" s="108"/>
      <c r="C75" s="103"/>
      <c r="D75" s="104"/>
      <c r="E75" s="103"/>
      <c r="F75" s="103"/>
      <c r="G75" s="103"/>
      <c r="H75" s="103"/>
      <c r="I75" s="103"/>
      <c r="J75" s="104"/>
      <c r="K75" s="1"/>
      <c r="L75" s="1"/>
    </row>
    <row r="76" spans="1:12" ht="15.75" x14ac:dyDescent="0.25">
      <c r="A76" s="30"/>
      <c r="B76" s="108"/>
      <c r="C76" s="103"/>
      <c r="D76" s="104"/>
      <c r="E76" s="103"/>
      <c r="F76" s="103"/>
      <c r="G76" s="103"/>
      <c r="H76" s="103"/>
      <c r="I76" s="103"/>
      <c r="J76" s="104"/>
      <c r="K76" s="1"/>
      <c r="L76" s="1"/>
    </row>
    <row r="77" spans="1:12" ht="15.75" x14ac:dyDescent="0.25">
      <c r="A77" s="30"/>
      <c r="B77" s="108"/>
      <c r="C77" s="103"/>
      <c r="D77" s="104"/>
      <c r="E77" s="103"/>
      <c r="F77" s="103"/>
      <c r="G77" s="103"/>
      <c r="H77" s="103"/>
      <c r="I77" s="103"/>
      <c r="J77" s="104"/>
      <c r="K77" s="1"/>
      <c r="L77" s="1"/>
    </row>
    <row r="78" spans="1:12" ht="125.25" customHeight="1" x14ac:dyDescent="0.25">
      <c r="A78" s="129" t="s">
        <v>23</v>
      </c>
      <c r="B78" s="129"/>
      <c r="C78" s="129"/>
      <c r="D78" s="129"/>
      <c r="E78" s="129"/>
      <c r="F78" s="129"/>
      <c r="G78" s="129"/>
      <c r="H78" s="129"/>
      <c r="I78" s="129"/>
      <c r="J78" s="129"/>
      <c r="K78" s="3"/>
      <c r="L78" s="3"/>
    </row>
    <row r="79" spans="1:12" ht="15.75" x14ac:dyDescent="0.25">
      <c r="A79" s="22"/>
      <c r="B79" s="15"/>
      <c r="C79" s="15"/>
      <c r="D79" s="15"/>
      <c r="E79" s="15"/>
      <c r="F79" s="15"/>
      <c r="G79" s="15"/>
      <c r="H79" s="15"/>
      <c r="I79" s="15"/>
      <c r="J79" s="15"/>
      <c r="K79" s="8"/>
      <c r="L79" s="8"/>
    </row>
    <row r="80" spans="1:12" ht="15.75" x14ac:dyDescent="0.25">
      <c r="A80" s="128" t="s">
        <v>79</v>
      </c>
      <c r="B80" s="128"/>
      <c r="C80" s="128"/>
      <c r="D80" s="128"/>
      <c r="E80" s="128"/>
      <c r="F80" s="128"/>
      <c r="G80" s="128"/>
      <c r="H80" s="128"/>
      <c r="I80" s="128"/>
      <c r="J80" s="128"/>
      <c r="K80" s="1"/>
      <c r="L80" s="1"/>
    </row>
    <row r="81" spans="1:12" ht="31.5" customHeight="1" x14ac:dyDescent="0.25">
      <c r="A81" s="29" t="s">
        <v>3</v>
      </c>
      <c r="B81" s="105" t="s">
        <v>5</v>
      </c>
      <c r="C81" s="106"/>
      <c r="D81" s="106"/>
      <c r="E81" s="106"/>
      <c r="F81" s="106"/>
      <c r="G81" s="106"/>
      <c r="H81" s="106"/>
      <c r="I81" s="106"/>
      <c r="J81" s="107"/>
      <c r="K81" s="2"/>
      <c r="L81" s="2"/>
    </row>
    <row r="82" spans="1:12" ht="15.75" x14ac:dyDescent="0.25">
      <c r="A82" s="30">
        <v>1</v>
      </c>
      <c r="B82" s="125" t="s">
        <v>87</v>
      </c>
      <c r="C82" s="126"/>
      <c r="D82" s="126"/>
      <c r="E82" s="126"/>
      <c r="F82" s="126"/>
      <c r="G82" s="126"/>
      <c r="H82" s="126"/>
      <c r="I82" s="126"/>
      <c r="J82" s="127"/>
      <c r="K82" s="1"/>
      <c r="L82" s="1"/>
    </row>
    <row r="83" spans="1:12" ht="15.75" x14ac:dyDescent="0.25">
      <c r="A83" s="30">
        <v>2</v>
      </c>
      <c r="B83" s="125" t="s">
        <v>88</v>
      </c>
      <c r="C83" s="126"/>
      <c r="D83" s="126"/>
      <c r="E83" s="126"/>
      <c r="F83" s="126"/>
      <c r="G83" s="126"/>
      <c r="H83" s="126"/>
      <c r="I83" s="126"/>
      <c r="J83" s="127"/>
      <c r="K83" s="1"/>
      <c r="L83" s="1"/>
    </row>
    <row r="84" spans="1:12" ht="15.75" x14ac:dyDescent="0.25">
      <c r="A84" s="30">
        <v>3</v>
      </c>
      <c r="B84" s="125" t="s">
        <v>89</v>
      </c>
      <c r="C84" s="126"/>
      <c r="D84" s="126"/>
      <c r="E84" s="126"/>
      <c r="F84" s="126"/>
      <c r="G84" s="126"/>
      <c r="H84" s="126"/>
      <c r="I84" s="126"/>
      <c r="J84" s="127"/>
      <c r="K84" s="1"/>
      <c r="L84" s="1"/>
    </row>
    <row r="85" spans="1:12" ht="15.75" x14ac:dyDescent="0.25">
      <c r="A85" s="30">
        <v>4</v>
      </c>
      <c r="B85" s="125" t="s">
        <v>90</v>
      </c>
      <c r="C85" s="126"/>
      <c r="D85" s="126"/>
      <c r="E85" s="126"/>
      <c r="F85" s="126"/>
      <c r="G85" s="126"/>
      <c r="H85" s="126"/>
      <c r="I85" s="126"/>
      <c r="J85" s="127"/>
      <c r="K85" s="1"/>
      <c r="L85" s="1"/>
    </row>
    <row r="86" spans="1:12" ht="15.75" x14ac:dyDescent="0.25">
      <c r="A86" s="30"/>
      <c r="B86" s="125"/>
      <c r="C86" s="126"/>
      <c r="D86" s="126"/>
      <c r="E86" s="126"/>
      <c r="F86" s="126"/>
      <c r="G86" s="126"/>
      <c r="H86" s="126"/>
      <c r="I86" s="126"/>
      <c r="J86" s="127"/>
      <c r="K86" s="1"/>
      <c r="L86" s="1"/>
    </row>
    <row r="87" spans="1:12" ht="15.75" x14ac:dyDescent="0.25">
      <c r="A87" s="30"/>
      <c r="B87" s="125"/>
      <c r="C87" s="126"/>
      <c r="D87" s="126"/>
      <c r="E87" s="126"/>
      <c r="F87" s="126"/>
      <c r="G87" s="126"/>
      <c r="H87" s="126"/>
      <c r="I87" s="126"/>
      <c r="J87" s="127"/>
      <c r="K87" s="1"/>
      <c r="L87" s="1"/>
    </row>
    <row r="88" spans="1:12" ht="15.75" x14ac:dyDescent="0.25">
      <c r="A88" s="30"/>
      <c r="B88" s="125"/>
      <c r="C88" s="126"/>
      <c r="D88" s="126"/>
      <c r="E88" s="126"/>
      <c r="F88" s="126"/>
      <c r="G88" s="126"/>
      <c r="H88" s="126"/>
      <c r="I88" s="126"/>
      <c r="J88" s="127"/>
      <c r="K88" s="1"/>
      <c r="L88" s="1"/>
    </row>
    <row r="89" spans="1:12" ht="15.75" x14ac:dyDescent="0.25">
      <c r="A89" s="30"/>
      <c r="B89" s="125"/>
      <c r="C89" s="126"/>
      <c r="D89" s="126"/>
      <c r="E89" s="126"/>
      <c r="F89" s="126"/>
      <c r="G89" s="126"/>
      <c r="H89" s="126"/>
      <c r="I89" s="126"/>
      <c r="J89" s="127"/>
      <c r="K89" s="1"/>
      <c r="L89" s="1"/>
    </row>
    <row r="90" spans="1:12" ht="15.75" x14ac:dyDescent="0.25">
      <c r="A90" s="30"/>
      <c r="B90" s="125"/>
      <c r="C90" s="126"/>
      <c r="D90" s="126"/>
      <c r="E90" s="126"/>
      <c r="F90" s="126"/>
      <c r="G90" s="126"/>
      <c r="H90" s="126"/>
      <c r="I90" s="126"/>
      <c r="J90" s="127"/>
      <c r="K90" s="1"/>
      <c r="L90" s="1"/>
    </row>
    <row r="91" spans="1:12" ht="15.75" x14ac:dyDescent="0.25">
      <c r="A91" s="22"/>
      <c r="B91" s="31"/>
      <c r="C91" s="22"/>
      <c r="D91" s="89"/>
      <c r="E91" s="89"/>
      <c r="F91" s="22"/>
      <c r="G91" s="89"/>
      <c r="H91" s="89"/>
      <c r="I91" s="89"/>
      <c r="J91" s="22"/>
      <c r="K91" s="1"/>
      <c r="L91" s="1"/>
    </row>
    <row r="92" spans="1:12" ht="167.25" customHeight="1" x14ac:dyDescent="0.25">
      <c r="A92" s="123" t="s">
        <v>73</v>
      </c>
      <c r="B92" s="124"/>
      <c r="C92" s="124"/>
      <c r="D92" s="124"/>
      <c r="E92" s="124"/>
      <c r="F92" s="124"/>
      <c r="G92" s="124"/>
      <c r="H92" s="124"/>
      <c r="I92" s="124"/>
      <c r="J92" s="124"/>
    </row>
  </sheetData>
  <sheetProtection formatCells="0" formatColumns="0" formatRows="0"/>
  <mergeCells count="87">
    <mergeCell ref="A92:J92"/>
    <mergeCell ref="A12:J12"/>
    <mergeCell ref="B89:J89"/>
    <mergeCell ref="B90:J90"/>
    <mergeCell ref="B81:J81"/>
    <mergeCell ref="B82:J82"/>
    <mergeCell ref="B83:J83"/>
    <mergeCell ref="B84:J84"/>
    <mergeCell ref="B85:J85"/>
    <mergeCell ref="B86:J86"/>
    <mergeCell ref="B87:J87"/>
    <mergeCell ref="B88:J88"/>
    <mergeCell ref="A80:J80"/>
    <mergeCell ref="A78:J78"/>
    <mergeCell ref="A69:I69"/>
    <mergeCell ref="B75:D75"/>
    <mergeCell ref="A9:J9"/>
    <mergeCell ref="A11:J11"/>
    <mergeCell ref="B63:C63"/>
    <mergeCell ref="B76:D76"/>
    <mergeCell ref="A55:E55"/>
    <mergeCell ref="E32:E33"/>
    <mergeCell ref="A32:A33"/>
    <mergeCell ref="F32:F33"/>
    <mergeCell ref="A21:J21"/>
    <mergeCell ref="A30:J30"/>
    <mergeCell ref="B32:B33"/>
    <mergeCell ref="D32:D33"/>
    <mergeCell ref="A67:J67"/>
    <mergeCell ref="B74:D74"/>
    <mergeCell ref="E75:J75"/>
    <mergeCell ref="D66:J66"/>
    <mergeCell ref="E77:J77"/>
    <mergeCell ref="B70:D70"/>
    <mergeCell ref="B71:D71"/>
    <mergeCell ref="B72:D72"/>
    <mergeCell ref="B73:D73"/>
    <mergeCell ref="E70:J70"/>
    <mergeCell ref="E71:J71"/>
    <mergeCell ref="E72:J72"/>
    <mergeCell ref="E73:J73"/>
    <mergeCell ref="E74:J74"/>
    <mergeCell ref="B77:D77"/>
    <mergeCell ref="E76:J76"/>
    <mergeCell ref="G91:I91"/>
    <mergeCell ref="D91:E91"/>
    <mergeCell ref="A1:J1"/>
    <mergeCell ref="A2:J2"/>
    <mergeCell ref="A4:I4"/>
    <mergeCell ref="A5:I5"/>
    <mergeCell ref="A7:J7"/>
    <mergeCell ref="A18:D18"/>
    <mergeCell ref="E15:J15"/>
    <mergeCell ref="E17:J17"/>
    <mergeCell ref="E16:J16"/>
    <mergeCell ref="E18:J18"/>
    <mergeCell ref="A17:D17"/>
    <mergeCell ref="A10:J10"/>
    <mergeCell ref="C32:C33"/>
    <mergeCell ref="A54:E54"/>
    <mergeCell ref="B66:C66"/>
    <mergeCell ref="B64:C64"/>
    <mergeCell ref="A58:J58"/>
    <mergeCell ref="A56:E56"/>
    <mergeCell ref="A27:J27"/>
    <mergeCell ref="A60:J60"/>
    <mergeCell ref="D65:J65"/>
    <mergeCell ref="A59:J59"/>
    <mergeCell ref="A62:I62"/>
    <mergeCell ref="B65:C65"/>
    <mergeCell ref="D63:J63"/>
    <mergeCell ref="D64:J64"/>
    <mergeCell ref="A61:J61"/>
    <mergeCell ref="A57:J57"/>
    <mergeCell ref="A29:J29"/>
    <mergeCell ref="A28:J28"/>
    <mergeCell ref="B13:J13"/>
    <mergeCell ref="A31:J31"/>
    <mergeCell ref="A15:D15"/>
    <mergeCell ref="A16:D16"/>
    <mergeCell ref="A19:D19"/>
    <mergeCell ref="E19:J19"/>
    <mergeCell ref="A20:J20"/>
    <mergeCell ref="C22:F22"/>
    <mergeCell ref="C24:J24"/>
    <mergeCell ref="A23:C23"/>
    <mergeCell ref="A26:J26"/>
  </mergeCells>
  <conditionalFormatting sqref="B37:B46">
    <cfRule type="duplicateValues" dxfId="1" priority="2"/>
  </conditionalFormatting>
  <conditionalFormatting sqref="B48:B53">
    <cfRule type="duplicateValues" dxfId="0" priority="1"/>
  </conditionalFormatting>
  <hyperlinks>
    <hyperlink ref="E19" r:id="rId1" xr:uid="{33706F51-F1C6-4C77-B9C3-BB8F7A7A8283}"/>
  </hyperlinks>
  <pageMargins left="0.7" right="0.7" top="0.75" bottom="0.75" header="0.3" footer="0.3"/>
  <pageSetup paperSize="9" scale="69" fitToHeight="0" orientation="portrait" r:id="rId2"/>
  <colBreaks count="1" manualBreakCount="1">
    <brk id="10"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3</vt:i4>
      </vt:variant>
      <vt:variant>
        <vt:lpstr>Įvardytieji diapazonai</vt:lpstr>
      </vt:variant>
      <vt:variant>
        <vt:i4>1</vt:i4>
      </vt:variant>
    </vt:vector>
  </HeadingPairs>
  <TitlesOfParts>
    <vt:vector size="4" baseType="lpstr">
      <vt:lpstr>Lapas1</vt:lpstr>
      <vt:lpstr>Lapas2</vt:lpstr>
      <vt:lpstr>Lapas3</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Asta Kudirkienė</cp:lastModifiedBy>
  <cp:lastPrinted>2024-09-10T07:17:55Z</cp:lastPrinted>
  <dcterms:created xsi:type="dcterms:W3CDTF">2015-01-12T18:48:35Z</dcterms:created>
  <dcterms:modified xsi:type="dcterms:W3CDTF">2025-12-04T07:40:48Z</dcterms:modified>
</cp:coreProperties>
</file>