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F85A39D1-81C2-494F-9B02-C75FE382F265}" xr6:coauthVersionLast="47" xr6:coauthVersionMax="47" xr10:uidLastSave="{00000000-0000-0000-0000-000000000000}"/>
  <bookViews>
    <workbookView xWindow="-120" yWindow="-120" windowWidth="29040" windowHeight="17520" xr2:uid="{396E5D23-C5BF-4994-ACC2-7EA49853FEC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J17" i="1" s="1"/>
  <c r="H16" i="1"/>
  <c r="J16" i="1" s="1"/>
  <c r="H15" i="1"/>
  <c r="J15" i="1"/>
  <c r="H14" i="1"/>
  <c r="J14" i="1" s="1"/>
  <c r="J13" i="1"/>
  <c r="H13" i="1"/>
  <c r="J12" i="1"/>
  <c r="H12" i="1"/>
  <c r="J11" i="1"/>
  <c r="H11" i="1"/>
  <c r="J10" i="1"/>
  <c r="H10" i="1"/>
</calcChain>
</file>

<file path=xl/sharedStrings.xml><?xml version="1.0" encoding="utf-8"?>
<sst xmlns="http://schemas.openxmlformats.org/spreadsheetml/2006/main" count="69" uniqueCount="62">
  <si>
    <t>TECHNINĖ SPECIFIKACIJA</t>
  </si>
  <si>
    <t>Tiekėjo pasiūlymas</t>
  </si>
  <si>
    <t>Pirkimo dalies Nr.</t>
  </si>
  <si>
    <t>Priemonės pavadinimas</t>
  </si>
  <si>
    <t>Charakteristikos, reikalavimai</t>
  </si>
  <si>
    <t>Mato vienetas</t>
  </si>
  <si>
    <t xml:space="preserve">Preliminarus kiekis 36 mėn. </t>
  </si>
  <si>
    <t>PVM tarifas ٪</t>
  </si>
  <si>
    <t>Suma EUR su PVM</t>
  </si>
  <si>
    <t>Tiekėjo siūlomos prekės kodas*</t>
  </si>
  <si>
    <t>Gamintojas</t>
  </si>
  <si>
    <t>Tirpalas Nr. 1</t>
  </si>
  <si>
    <t>Fasuotė turi būti ne mažesnė kaip  5 l. Sudėtis: magnio 0,49-0,75 mmol/l; natrio 139-141 mmol/l; chlorido 105-121 mmol/l; laktato 2,9-3,1 mmol/l; bikarbonato 22-33 mmol/l. Skirta ilgalaikėms inkstų pakaitinėms terapijoms veno-veninei hemofiltracijai, hemodiafiltracijai ir hemodializei atlikti „Gambro“ gamintojo  „Prismaflex“ aparatais.</t>
  </si>
  <si>
    <t>Litras</t>
  </si>
  <si>
    <t>Tirpalas Nr. 2</t>
  </si>
  <si>
    <t>Fasuotė turi būti ne maženė kaip  5 l. Sudėtis:  citrato 9,9-18,0 mmol/l; citrinos rūgšties 0,0-2,1 mmol/l; natrio 135-140 mmol/l; chlorido 86-107 mmol/l. Skirta ilgalaikėms inkstų pakaitinėms terapijoms veno-veninei hemofiltracijai, hemodiafiltracijai ir hemodializei atlikti „Gambro“ gamintojo  „Prismaflex“ aparatais.</t>
  </si>
  <si>
    <t>Hemofiltro ir magistralių rinkinys ilgalaikėms inkstų pakaitinėms terapijoms be heparino didesnio svorio pacientams</t>
  </si>
  <si>
    <t xml:space="preserve">Rinkinį sudaro: membrana (pagaminta iš akrilo nitrilo ir organinio natrio sulfonato polimero, kurios paviršius padengtas polietileniminu, pritaikyta darbui su Prismaflex (versija 1.10 GB) aparatu), plotas 1,5 m2, skirta beheparininei procedūrai, procedūrai reikalingų skysčių jungtys „Luer lock“ tipo (arba lygiavertės) arba stora plastikine adata, skysčių surinkimo maišas, veninė ir arterinė kraujo magistralės su švirkšto adata praduriamomis angomis mėginių paėmimui ar vaistų sušvirkštimui. Hemofiltruojamojo kraujo tūris sistemoje turi būti ne mažesnis kaip189 ml. </t>
  </si>
  <si>
    <t>Rink.</t>
  </si>
  <si>
    <t>Skysčių surinkimo maišas</t>
  </si>
  <si>
    <t>Skirta ilgalaikėms inkstų pakaitinėms terapijoms veno-veninei hemofiltracijai, hemodiafiltracijai ir hemodializei atlikti „Gambro“ gamintojo  „Prismaflex“ aparatais. Sterilus, elastingas, ne mažiau kaip 9 l talpos. Viršutinėje maišo dalyje turi būti atšaka su „Luer-lock“ tipo (arba lygiaverte) jungtimi nuotekų linijai prijungti, užsandarinta kamšteliu. Apatinėje maišo dalyje turi būti atidaroma-uždaroma sklendė maišui ištuštinti; trys 8 mm (±1 mm) skersmens skylutės, pakabinimui, centrinėje viršutinėje maišo dalyje išdėstytos kas 75 mm (±2 mm) atstumu viena nuo kitos. Be ftalatų (be DEHP).</t>
  </si>
  <si>
    <t>Vnt.</t>
  </si>
  <si>
    <t>Kalcio reinfuzijos magistralė</t>
  </si>
  <si>
    <t>Skirta ilgalaikėms inkstų pakaitinėms terapijoms veno-veninei hemofiltracijai, hemodiafiltracijai ir hemodializei atlikti „Gambro“ gamintojo  „Prismaflex“ aparatais. Ilgis 2400-2600 mm. Vidinis diametras 0,58-0,60 mm. Su dviem „Luer Lock“ tipo (arba lygiavertėmis) jungtimis, atbuliniu vienos krypties vožtuvu, spaustuku. Abiejuose magistralės galuose turi būti žymė, kad tai kalcio magistralė.</t>
  </si>
  <si>
    <t>TherMax kraujo šildytuvo vienkartinis maišelis</t>
  </si>
  <si>
    <t>Sterilus, vienkartinio naudojimo gaminys, skirtas naudoti su TherMax kraujo šildytuvu kartu su kitais PrisMax vienkartiniais rinkiniais. Produkto  rinkinį sudaro maišelis, dvi žarnelių dalys ir „luer“ jungtys. Netoksiškas. Sterilizuotas etileno oksidu (EO). Be pirogenų (nepirogeniškas). Pagamintas be natūralios gumos latekso.  Pripildymo tūris (priming volume): 27 ml ±10 %.</t>
  </si>
  <si>
    <t>Nuotekų rinkinys</t>
  </si>
  <si>
    <t>Sterilus rinkinys susideda iš  kasetės, nutekėjimo kabliuko, 1 l nuotekų maišelio, 5 l nuotekų maišelio, nuotekų vamzdelio, spaudžiamosios žnyplės arba spaustuko, vidinės Luer jungties, atbulinio vožtuvo.</t>
  </si>
  <si>
    <t>Nuotekų prailginimo linija</t>
  </si>
  <si>
    <t>Skirtas naudoti su nuotekų rinkiniu.</t>
  </si>
  <si>
    <t>Vienkartinės medicinos pagalbos priemonės hemofiltracijos procedūrai (Nr. 11373)</t>
  </si>
  <si>
    <t xml:space="preserve">Maksimali planuota pirkimo suma Eur be PVM </t>
  </si>
  <si>
    <t xml:space="preserve">Maksimali planuota pirkimo suma Eur su PVM </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</si>
  <si>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</si>
  <si>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Vieneto įkainis EUR be PVM, </t>
  </si>
  <si>
    <t>Bendra pasiūlymo kain EUR be PVM</t>
  </si>
  <si>
    <t>PVM** tarifas ٪</t>
  </si>
  <si>
    <t>**Pastaba dėl taikomo PVM tarifo dydžio. PO kainos suplanuotos taikant 5 % PVM tarifą, 
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pateikia laisvos formos dokumentą, kuriame nurodo priežastis, dėl kurių pasiūlyme taikomas 0 proc PVM tarifas arba PVM netaikomas.</t>
  </si>
  <si>
    <t>Tiekėjo siūlomų prekių  charakteristikos, parametrai, jų reikšmės, katalogo Nr., Dokumento (failo pavadinimas) ir gamintojo katalogo psl. Nr., kuriame yra siūlomus techninius parametrus patvirtinantys duomenys,  žr. 5 p.). BŪTINA NURODYTI VISĄ PRAŠOMĄ INFORMACIJĄ</t>
  </si>
  <si>
    <r>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t>
    </r>
    <r>
      <rPr>
        <b/>
        <sz val="11"/>
        <rFont val="Times New Roman"/>
        <family val="1"/>
        <charset val="186"/>
      </rPr>
      <t xml:space="preserve">Prekėms nustatomas Tiekėjo pasiūlytas arba Prekių gamintojo taikomas Garantinis terminas, tačiau bet kokiu atveju pristatymo metu galiojimo terminas turi būti ne trumpesnis nei 70% (septyniasdešimt procentų) priemonės galiojimo termino. </t>
    </r>
    <r>
      <rPr>
        <sz val="11"/>
        <rFont val="Times New Roman"/>
        <family val="1"/>
        <charset val="186"/>
      </rPr>
      <t xml:space="preserve">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r>
  </si>
  <si>
    <r>
      <t xml:space="preserve">Fasuotė  5 l. Sudėtis: magnio 0,75 mmol/l; natrio 140 mmol/l; chlorido 120 mmol/l; laktato 3 mmol/l; bikarbonato 22 mmol/l. Skirta ilgalaikėms inkstų pakaitinėms terapijoms veno-veninei hemofiltracijai, hemodiafiltracijai ir hemodializei atlikti „Gambro“ gamintojo  „Prismaflex“ aparatais . </t>
    </r>
    <r>
      <rPr>
        <i/>
        <sz val="11"/>
        <color theme="1"/>
        <rFont val="Times New Roman"/>
        <family val="1"/>
        <charset val="186"/>
      </rPr>
      <t>1 dalis_Prism0cal B22 1-2 psl.</t>
    </r>
  </si>
  <si>
    <t>Baxter</t>
  </si>
  <si>
    <t xml:space="preserve">Prismocal B22 </t>
  </si>
  <si>
    <t>Prismocitrate 18/0</t>
  </si>
  <si>
    <r>
      <t xml:space="preserve">Fasuotė  5 l. Sudėtis:  citrato 18,0 mmol/l; citrinos rūgšties 0,0-mmol/l; natrio 140 mmol/l; chlorido 86 mmol/l. Skirta ilgalaikėms inkstų pakaitinėms terapijoms veno-veninei hemofiltracijai, hemodiafiltracijai ir hemodializei atlikti „Gambro“ gamintojo  „Prismaflex“ aparatais. </t>
    </r>
    <r>
      <rPr>
        <i/>
        <sz val="11"/>
        <color theme="1"/>
        <rFont val="Times New Roman"/>
        <family val="1"/>
        <charset val="186"/>
      </rPr>
      <t>2 dalis</t>
    </r>
    <r>
      <rPr>
        <sz val="11"/>
        <color theme="1"/>
        <rFont val="Times New Roman"/>
        <family val="1"/>
        <charset val="186"/>
      </rPr>
      <t>_</t>
    </r>
    <r>
      <rPr>
        <i/>
        <sz val="11"/>
        <color theme="1"/>
        <rFont val="Times New Roman"/>
        <family val="1"/>
        <charset val="186"/>
      </rPr>
      <t>Prismocitrate 18-0 1-3 psl.</t>
    </r>
  </si>
  <si>
    <t>Prismaflex ST150</t>
  </si>
  <si>
    <t>Prismaflex SP 418</t>
  </si>
  <si>
    <r>
      <t xml:space="preserve">Skirta ilgalaikėms inkstų pakaitinėms terapijoms veno-veninei hemofiltracijai, hemodiafiltracijai ir hemodializei atlikti „Gambro“ gamintojo  „Prismaflex“ aparatais. Sterilus, elastingas, 9 l talpos. Viršutinėje maišo dalyje yra atšaka su „Luer-lock“ tipo jungtimi nuotekų linijai prijungti, užsandarinta kamšteliu. Apatinėje maišo dalyje atidaroma-uždaroma sklendė maišui ištuštinti; </t>
    </r>
    <r>
      <rPr>
        <sz val="11"/>
        <rFont val="Times New Roman"/>
        <family val="1"/>
        <charset val="186"/>
      </rPr>
      <t xml:space="preserve">trys 8 mm skersmens skylutės, pakabinimui, centrinėje viršutinėje maišo dalyje išdėstytos kas 75 mm </t>
    </r>
    <r>
      <rPr>
        <sz val="11"/>
        <color theme="1"/>
        <rFont val="Times New Roman"/>
        <family val="1"/>
        <charset val="186"/>
      </rPr>
      <t xml:space="preserve">atstumu viena nuo kitos. Be ftalatų (be DEHP). </t>
    </r>
    <r>
      <rPr>
        <i/>
        <sz val="11"/>
        <color theme="1"/>
        <rFont val="Times New Roman"/>
        <family val="1"/>
        <charset val="186"/>
      </rPr>
      <t>Gamintojo dokumentai.pdf 13 psl</t>
    </r>
    <r>
      <rPr>
        <sz val="11"/>
        <color theme="1"/>
        <rFont val="Times New Roman"/>
        <family val="1"/>
        <charset val="186"/>
      </rPr>
      <t xml:space="preserve">, </t>
    </r>
    <r>
      <rPr>
        <i/>
        <sz val="11"/>
        <color theme="1"/>
        <rFont val="Times New Roman"/>
        <family val="1"/>
        <charset val="186"/>
      </rPr>
      <t xml:space="preserve">4 dalis_SP418.pdf 4,17 psl., </t>
    </r>
  </si>
  <si>
    <r>
      <t xml:space="preserve">Skirta ilgalaikėms inkstų pakaitinėms terapijoms veno-veninei hemofiltracijai, hemodiafiltracijai ir hemodializei atlikti „Gambro“ gamintojo  „Prismaflex“ aparatais. Ilgis 2500 mm. Vidinis diametras 0,59 mm. Su dviem „Luer Lock“ tipo jungtimis, atbuliniu vienos krypties vožtuvu, spaustuku. Abiejuose magistralės galuose yra žymė, kad tai kalcio magistralė. </t>
    </r>
    <r>
      <rPr>
        <i/>
        <sz val="11"/>
        <color theme="1"/>
        <rFont val="Times New Roman"/>
        <family val="1"/>
        <charset val="186"/>
      </rPr>
      <t>Gamintojo dokumentai.pdf 16-24 psl., 5 dalis_Prismaflex_CA250.pdf</t>
    </r>
    <r>
      <rPr>
        <sz val="11"/>
        <color theme="1"/>
        <rFont val="Times New Roman"/>
        <family val="1"/>
        <charset val="186"/>
      </rPr>
      <t xml:space="preserve"> </t>
    </r>
    <r>
      <rPr>
        <i/>
        <sz val="11"/>
        <color theme="1"/>
        <rFont val="Times New Roman"/>
        <family val="1"/>
        <charset val="186"/>
      </rPr>
      <t>1-4 psl.</t>
    </r>
  </si>
  <si>
    <t>Prismaflex CA 250</t>
  </si>
  <si>
    <t>Baxter/Vantive</t>
  </si>
  <si>
    <t>Baxter/Medizintechnik Promedt</t>
  </si>
  <si>
    <t>Baxter/Bieffe Medital</t>
  </si>
  <si>
    <t>Baxter/Gambro</t>
  </si>
  <si>
    <t>Baxter/Gambro/Vantive</t>
  </si>
  <si>
    <r>
      <t xml:space="preserve">Sterilus, vienkartinio naudojimo gaminys, skirtas naudoti su TherMax kraujo šildytuvu kartu su kitais PrisMax vienkartiniais rinkiniais. Produkto  rinkinį sudaro maišelis, dvi žarnelių dalys ir „luer“ jungtys. Netoksiškas. Sterilizuotas etileno oksidu (EO). Be pirogenų (nepirogeniškas). Pagamintas be natūralios gumos latekso.  Pripildymo tūris (priming volume): 27 ml ±10 %.  </t>
    </r>
    <r>
      <rPr>
        <i/>
        <sz val="11"/>
        <rFont val="Times New Roman"/>
        <family val="1"/>
        <charset val="186"/>
      </rPr>
      <t>6 dalis_Thermax Blood Warmer.pdf 1 psl.</t>
    </r>
  </si>
  <si>
    <t>Prismax AUTO EFFLUENT SET</t>
  </si>
  <si>
    <t>Prismax AUTO EFFLUENT EXTENSION</t>
  </si>
  <si>
    <r>
      <t xml:space="preserve">Rinkinį sudaro: membrana (pagaminta iš akrilo nitrilo ir organinio natrio sulfonato polimero, kurios paviršius padengtas polietileniminu, pritaikyta darbui su Prismaflex (versija 1.10 GB) aparatu), plotas 1,5 m2, skirta beheparininei procedūrai, procedūrai reikalingų skysčių jungtys „Luer lock“ tipo (arba lygiavertės) arba stora plastikine adata, skysčių surinkimo maišas, veninė ir arterinė kraujo magistralės su švirkšto adata praduriamomis angomis mėginių paėmimui ar vaistų sušvirkštimui. Hemofiltruojamojo kraujo tūris sistemoje -189  ml. </t>
    </r>
    <r>
      <rPr>
        <i/>
        <sz val="11"/>
        <color theme="1"/>
        <rFont val="Times New Roman"/>
        <family val="1"/>
        <charset val="186"/>
      </rPr>
      <t>3_dalis Prismaflex_ST150.pdf 1-18 psl., Gamintojo dokumentai.pdf 4 psl</t>
    </r>
  </si>
  <si>
    <t>Thermax Blood Warmer</t>
  </si>
  <si>
    <r>
      <t xml:space="preserve">Sterilus rinkinys susideda iš  kasetės, nutekėjimo kabliuko, 1 l nuotekų maišelio, 5 l nuotekų maišelio, nuotekų vamzdelio, spaudžiamosios žnyplės arba spaustuko, vidinės Luer jungties, atbulinio vožtuvo. </t>
    </r>
    <r>
      <rPr>
        <i/>
        <sz val="11"/>
        <rFont val="Times New Roman"/>
        <family val="1"/>
        <charset val="186"/>
      </rPr>
      <t>7_8 dalys_Prismax Auto Effluent Bag_Extension.pdf</t>
    </r>
    <r>
      <rPr>
        <sz val="11"/>
        <rFont val="Times New Roman"/>
        <family val="1"/>
        <charset val="186"/>
      </rPr>
      <t xml:space="preserve"> </t>
    </r>
    <r>
      <rPr>
        <i/>
        <sz val="11"/>
        <rFont val="Times New Roman"/>
        <family val="1"/>
        <charset val="186"/>
      </rPr>
      <t>1-30 psl.</t>
    </r>
  </si>
  <si>
    <r>
      <t>Nesterilus priedas, skirtas naudoti su n</t>
    </r>
    <r>
      <rPr>
        <sz val="11"/>
        <color theme="1"/>
        <rFont val="Times New Roman"/>
        <family val="1"/>
        <charset val="186"/>
      </rPr>
      <t xml:space="preserve">uotekų rinkiniu. </t>
    </r>
    <r>
      <rPr>
        <i/>
        <sz val="11"/>
        <color theme="1"/>
        <rFont val="Times New Roman"/>
        <family val="1"/>
        <charset val="186"/>
      </rPr>
      <t>7</t>
    </r>
    <r>
      <rPr>
        <i/>
        <sz val="11"/>
        <color rgb="FF000000"/>
        <rFont val="Times New Roman"/>
        <family val="1"/>
        <charset val="186"/>
      </rPr>
      <t>_8 dalys_Prismax Auto Effluent Bag_Extension.pdf 1-30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</si>
</sst>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Times New Roman"/>
      <family val="1"/>
      <charset val="186"/>
    </font>
    <font>
      <sz val="12"/>
      <color theme="1"/>
      <name val="Arial"/>
      <family val="2"/>
      <charset val="186"/>
    </font>
    <font>
      <sz val="11"/>
      <name val="Times New Roman"/>
      <family val="1"/>
      <charset val="186"/>
    </font>
    <font>
      <sz val="11"/>
      <color theme="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b/>
      <sz val="11"/>
      <name val="Times New Roman"/>
      <family val="1"/>
      <charset val="186"/>
    </font>
    <font>
      <sz val="11"/>
      <color rgb="FF000000"/>
      <name val="Times New Roman"/>
      <family val="1"/>
      <charset val="186"/>
    </font>
    <font>
      <i/>
      <sz val="11"/>
      <color theme="1"/>
      <name val="Times New Roman"/>
      <family val="1"/>
      <charset val="186"/>
    </font>
    <font>
      <i/>
      <sz val="11"/>
      <name val="Times New Roman"/>
      <family val="1"/>
      <charset val="186"/>
    </font>
    <font>
      <i/>
      <sz val="11"/>
      <color rgb="FF000000"/>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64">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Protection="1">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0" fontId="9" fillId="0" borderId="0" xfId="2" applyFont="1"/>
    <xf numFmtId="0" fontId="9" fillId="0" borderId="0" xfId="2" applyFont="1" applyAlignment="1">
      <alignment horizontal="center"/>
    </xf>
    <xf numFmtId="0" fontId="5" fillId="0" borderId="0" xfId="2" applyFont="1"/>
    <xf numFmtId="0" fontId="12" fillId="0" borderId="8" xfId="3" applyFont="1" applyBorder="1" applyAlignment="1">
      <alignment horizontal="center" vertical="center" wrapText="1"/>
    </xf>
    <xf numFmtId="0" fontId="12" fillId="0" borderId="9" xfId="3" applyFont="1" applyBorder="1" applyAlignment="1">
      <alignment horizontal="center" vertical="center" wrapText="1"/>
    </xf>
    <xf numFmtId="2" fontId="12" fillId="0" borderId="9" xfId="3" applyNumberFormat="1" applyFont="1" applyBorder="1" applyAlignment="1">
      <alignment horizontal="center" vertical="center" wrapText="1"/>
    </xf>
    <xf numFmtId="0" fontId="12" fillId="0" borderId="1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12" fillId="3" borderId="12" xfId="2" applyFont="1" applyFill="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9" fillId="0" borderId="14" xfId="2" applyFont="1" applyBorder="1" applyAlignment="1">
      <alignment horizontal="center" vertical="top"/>
    </xf>
    <xf numFmtId="0" fontId="9"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0" fontId="5" fillId="0" borderId="0" xfId="2" applyFont="1" applyAlignment="1">
      <alignment vertical="top"/>
    </xf>
    <xf numFmtId="4" fontId="5" fillId="0" borderId="0" xfId="2" applyNumberFormat="1" applyFont="1" applyAlignment="1">
      <alignment horizontal="center"/>
    </xf>
    <xf numFmtId="4" fontId="5" fillId="0" borderId="0" xfId="2" applyNumberFormat="1" applyFont="1"/>
    <xf numFmtId="0" fontId="5" fillId="0" borderId="0" xfId="2" applyFont="1" applyAlignment="1">
      <alignment horizontal="center"/>
    </xf>
    <xf numFmtId="0" fontId="12" fillId="0" borderId="18" xfId="2" applyFont="1" applyBorder="1" applyAlignment="1" applyProtection="1">
      <alignment horizontal="center" vertical="center" wrapText="1"/>
      <protection locked="0"/>
    </xf>
    <xf numFmtId="164" fontId="8" fillId="0" borderId="2" xfId="3" applyNumberFormat="1" applyFont="1" applyBorder="1" applyAlignment="1">
      <alignment horizontal="center" vertical="center" wrapText="1"/>
    </xf>
    <xf numFmtId="0" fontId="12" fillId="0" borderId="19" xfId="1" applyFont="1" applyFill="1" applyBorder="1" applyAlignment="1" applyProtection="1">
      <alignment horizontal="center" vertical="center" wrapText="1"/>
      <protection locked="0"/>
    </xf>
    <xf numFmtId="2" fontId="8" fillId="0" borderId="20" xfId="3" applyNumberFormat="1" applyFont="1" applyBorder="1" applyAlignment="1">
      <alignment horizontal="center" vertical="center"/>
    </xf>
    <xf numFmtId="2" fontId="8" fillId="0" borderId="21" xfId="3" applyNumberFormat="1" applyFont="1" applyBorder="1" applyAlignment="1">
      <alignment horizontal="center" vertical="center"/>
    </xf>
    <xf numFmtId="0" fontId="9" fillId="4" borderId="15" xfId="0" applyFont="1" applyFill="1" applyBorder="1" applyAlignment="1">
      <alignment vertical="top" wrapText="1"/>
    </xf>
    <xf numFmtId="1" fontId="8" fillId="0" borderId="15" xfId="3" applyNumberFormat="1" applyFont="1" applyBorder="1" applyAlignment="1">
      <alignment vertical="top" wrapText="1"/>
    </xf>
    <xf numFmtId="0" fontId="15" fillId="0" borderId="15" xfId="0" applyFont="1" applyBorder="1" applyAlignment="1">
      <alignment vertical="top" wrapText="1"/>
    </xf>
    <xf numFmtId="0" fontId="15" fillId="0" borderId="21" xfId="0" applyFont="1" applyBorder="1" applyAlignment="1">
      <alignment vertical="top" wrapText="1"/>
    </xf>
    <xf numFmtId="1" fontId="8" fillId="0" borderId="16" xfId="3" applyNumberFormat="1" applyFont="1" applyBorder="1" applyAlignment="1">
      <alignment horizontal="left" vertical="top" wrapText="1"/>
    </xf>
    <xf numFmtId="0" fontId="5" fillId="0" borderId="0" xfId="2" applyFont="1" applyAlignment="1" applyProtection="1">
      <alignment vertical="top"/>
      <protection locked="0"/>
    </xf>
    <xf numFmtId="0" fontId="7" fillId="0" borderId="0" xfId="2" applyFont="1" applyAlignment="1" applyProtection="1">
      <alignment vertical="top"/>
      <protection locked="0"/>
    </xf>
    <xf numFmtId="0" fontId="9" fillId="0" borderId="0" xfId="2" applyFont="1" applyAlignment="1">
      <alignment horizontal="center" vertical="top"/>
    </xf>
    <xf numFmtId="0" fontId="11" fillId="0" borderId="0" xfId="2" applyFont="1" applyAlignment="1">
      <alignment vertical="top"/>
    </xf>
    <xf numFmtId="2" fontId="8" fillId="0" borderId="4" xfId="3" applyNumberFormat="1" applyFont="1" applyBorder="1" applyAlignment="1">
      <alignment horizontal="center" vertical="top"/>
    </xf>
    <xf numFmtId="0" fontId="5" fillId="0" borderId="0" xfId="2" applyFont="1" applyAlignment="1">
      <alignment horizontal="left" vertical="top"/>
    </xf>
    <xf numFmtId="0" fontId="5" fillId="0" borderId="0" xfId="2" applyFont="1" applyAlignment="1">
      <alignment horizontal="center" vertical="top"/>
    </xf>
    <xf numFmtId="1" fontId="8" fillId="0" borderId="16" xfId="3" applyNumberFormat="1" applyFont="1" applyBorder="1" applyAlignment="1">
      <alignment horizontal="left" vertical="top"/>
    </xf>
    <xf numFmtId="1" fontId="8" fillId="0" borderId="22" xfId="3" applyNumberFormat="1" applyFont="1" applyBorder="1" applyAlignment="1">
      <alignment horizontal="left" vertical="top" wrapText="1"/>
    </xf>
    <xf numFmtId="0" fontId="11" fillId="0" borderId="17" xfId="2" applyFont="1" applyBorder="1" applyAlignment="1">
      <alignment horizontal="left" vertical="top" wrapText="1"/>
    </xf>
    <xf numFmtId="0" fontId="9" fillId="0" borderId="17" xfId="2" applyFont="1" applyBorder="1" applyAlignment="1">
      <alignment horizontal="left" vertical="top" wrapText="1"/>
    </xf>
    <xf numFmtId="0" fontId="9" fillId="0" borderId="0" xfId="2" applyFont="1" applyAlignment="1">
      <alignment horizontal="left" vertical="top" wrapText="1"/>
    </xf>
    <xf numFmtId="2" fontId="8" fillId="0" borderId="17" xfId="2" applyNumberFormat="1" applyFont="1" applyBorder="1" applyAlignment="1" applyProtection="1">
      <alignment horizontal="left" vertical="top" wrapText="1"/>
      <protection locked="0"/>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10" fillId="0" borderId="5" xfId="2" applyFont="1" applyBorder="1" applyAlignment="1">
      <alignment horizontal="center"/>
    </xf>
    <xf numFmtId="0" fontId="10" fillId="0" borderId="6" xfId="2" applyFont="1" applyBorder="1" applyAlignment="1">
      <alignment horizontal="center"/>
    </xf>
    <xf numFmtId="0" fontId="10" fillId="0" borderId="7" xfId="2" applyFont="1" applyBorder="1" applyAlignment="1">
      <alignment horizontal="center"/>
    </xf>
  </cellXfs>
  <cellStyles count="4">
    <cellStyle name="Good" xfId="1" builtinId="26"/>
    <cellStyle name="Normal" xfId="0" builtinId="0"/>
    <cellStyle name="Normal 26 2" xfId="3" xr:uid="{8DD7AEA6-6FAB-4151-845E-3B6517524884}"/>
    <cellStyle name="Normal 60" xfId="2" xr:uid="{BEE859F6-7877-43B2-8DD7-A872BDB399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DA13-772C-429D-937E-E8CA9810B925}">
  <dimension ref="A1:P19"/>
  <sheetViews>
    <sheetView tabSelected="1" zoomScale="80" zoomScaleNormal="80" workbookViewId="0"/>
  </sheetViews>
  <sheetFormatPr defaultColWidth="9.140625" defaultRowHeight="14.25" x14ac:dyDescent="0.2"/>
  <cols>
    <col min="1" max="1" width="10.85546875" style="11" customWidth="1"/>
    <col min="2" max="2" width="18.5703125" style="11" customWidth="1"/>
    <col min="3" max="3" width="52.5703125" style="11" customWidth="1"/>
    <col min="4" max="4" width="10.7109375" style="32" customWidth="1"/>
    <col min="5" max="5" width="14" style="11" customWidth="1"/>
    <col min="6" max="6" width="9.7109375" style="11" customWidth="1"/>
    <col min="7" max="7" width="13.85546875" style="32" customWidth="1"/>
    <col min="8" max="8" width="13.42578125" style="32" customWidth="1"/>
    <col min="9" max="9" width="10.28515625" style="32" customWidth="1"/>
    <col min="10" max="10" width="14.85546875" style="32" customWidth="1"/>
    <col min="11" max="11" width="39.140625" style="32" customWidth="1"/>
    <col min="12" max="12" width="18.42578125" style="32" customWidth="1"/>
    <col min="13" max="13" width="16" style="32" customWidth="1"/>
    <col min="14" max="14" width="21.28515625" style="49" customWidth="1"/>
    <col min="15" max="15" width="24" style="29" customWidth="1"/>
    <col min="16" max="16" width="20" style="11" customWidth="1"/>
    <col min="17" max="17" width="37.28515625" style="11" customWidth="1"/>
    <col min="18" max="16384" width="9.140625" style="11"/>
  </cols>
  <sheetData>
    <row r="1" spans="1:16" s="6" customFormat="1" ht="13.5" customHeight="1" x14ac:dyDescent="0.2">
      <c r="A1" s="1"/>
      <c r="B1" s="2"/>
      <c r="C1" s="3"/>
      <c r="D1" s="3"/>
      <c r="E1" s="4"/>
      <c r="F1" s="5"/>
      <c r="N1" s="43"/>
      <c r="O1" s="43"/>
    </row>
    <row r="2" spans="1:16" s="7" customFormat="1" ht="15.75" x14ac:dyDescent="0.2">
      <c r="A2" s="56" t="s">
        <v>0</v>
      </c>
      <c r="B2" s="56"/>
      <c r="C2" s="56"/>
      <c r="D2" s="56"/>
      <c r="E2" s="56"/>
      <c r="F2" s="56"/>
      <c r="G2" s="56"/>
      <c r="H2" s="56"/>
      <c r="I2" s="56"/>
      <c r="J2" s="56"/>
      <c r="K2" s="56"/>
      <c r="L2" s="56"/>
      <c r="M2" s="56"/>
      <c r="N2" s="56"/>
      <c r="O2" s="44"/>
    </row>
    <row r="3" spans="1:16" s="7" customFormat="1" ht="15.75" x14ac:dyDescent="0.2">
      <c r="A3" s="57" t="s">
        <v>30</v>
      </c>
      <c r="B3" s="57"/>
      <c r="C3" s="57"/>
      <c r="D3" s="57"/>
      <c r="E3" s="57"/>
      <c r="F3" s="57"/>
      <c r="G3" s="57"/>
      <c r="H3" s="57"/>
      <c r="I3" s="57"/>
      <c r="J3" s="57"/>
      <c r="K3" s="57"/>
      <c r="L3" s="57"/>
      <c r="M3" s="57"/>
      <c r="N3" s="57"/>
      <c r="O3" s="44"/>
    </row>
    <row r="4" spans="1:16" s="7" customFormat="1" ht="15.75" x14ac:dyDescent="0.2">
      <c r="A4" s="8"/>
      <c r="B4" s="8"/>
      <c r="C4" s="8"/>
      <c r="D4" s="8"/>
      <c r="E4" s="8"/>
      <c r="F4" s="8"/>
      <c r="G4" s="8"/>
      <c r="H4" s="8"/>
      <c r="I4" s="8"/>
      <c r="J4" s="8"/>
      <c r="K4" s="8"/>
      <c r="L4" s="8"/>
      <c r="M4" s="8"/>
      <c r="N4" s="8"/>
      <c r="O4" s="44"/>
    </row>
    <row r="5" spans="1:16" s="6" customFormat="1" ht="171" customHeight="1" x14ac:dyDescent="0.2">
      <c r="A5" s="58" t="s">
        <v>39</v>
      </c>
      <c r="B5" s="59"/>
      <c r="C5" s="59"/>
      <c r="D5" s="59"/>
      <c r="E5" s="59"/>
      <c r="F5" s="59"/>
      <c r="G5" s="59"/>
      <c r="H5" s="59"/>
      <c r="I5" s="59"/>
      <c r="J5" s="59"/>
      <c r="K5" s="59"/>
      <c r="L5" s="59"/>
      <c r="M5" s="59"/>
      <c r="N5" s="60"/>
      <c r="O5" s="43"/>
    </row>
    <row r="6" spans="1:16" s="6" customFormat="1" ht="38.25" customHeight="1" x14ac:dyDescent="0.2">
      <c r="A6" s="55" t="s">
        <v>33</v>
      </c>
      <c r="B6" s="55"/>
      <c r="C6" s="55"/>
      <c r="D6" s="55"/>
      <c r="E6" s="55"/>
      <c r="F6" s="55"/>
      <c r="G6" s="55"/>
      <c r="H6" s="55"/>
      <c r="I6" s="55"/>
      <c r="J6" s="55"/>
      <c r="K6" s="55"/>
      <c r="L6" s="55"/>
      <c r="M6" s="55"/>
      <c r="N6" s="55"/>
      <c r="O6" s="43"/>
    </row>
    <row r="7" spans="1:16" ht="15.75" thickBot="1" x14ac:dyDescent="0.3">
      <c r="A7" s="9"/>
      <c r="B7" s="9"/>
      <c r="C7" s="10"/>
      <c r="D7" s="10"/>
      <c r="E7" s="10"/>
      <c r="F7" s="10"/>
      <c r="G7" s="10"/>
      <c r="H7" s="10"/>
      <c r="I7" s="10"/>
      <c r="J7" s="10"/>
      <c r="K7" s="10"/>
      <c r="L7" s="10"/>
      <c r="M7" s="10"/>
      <c r="N7" s="45"/>
      <c r="O7" s="43"/>
    </row>
    <row r="8" spans="1:16" ht="16.5" thickBot="1" x14ac:dyDescent="0.3">
      <c r="A8" s="61"/>
      <c r="B8" s="62"/>
      <c r="C8" s="62"/>
      <c r="D8" s="62"/>
      <c r="E8" s="62"/>
      <c r="F8" s="62"/>
      <c r="G8" s="61" t="s">
        <v>1</v>
      </c>
      <c r="H8" s="62"/>
      <c r="I8" s="62"/>
      <c r="J8" s="62"/>
      <c r="K8" s="62"/>
      <c r="L8" s="62"/>
      <c r="M8" s="63"/>
      <c r="N8" s="46"/>
      <c r="O8" s="43"/>
    </row>
    <row r="9" spans="1:16" ht="102" customHeight="1" x14ac:dyDescent="0.2">
      <c r="A9" s="12" t="s">
        <v>2</v>
      </c>
      <c r="B9" s="13" t="s">
        <v>3</v>
      </c>
      <c r="C9" s="13" t="s">
        <v>4</v>
      </c>
      <c r="D9" s="13" t="s">
        <v>5</v>
      </c>
      <c r="E9" s="14" t="s">
        <v>6</v>
      </c>
      <c r="F9" s="33" t="s">
        <v>7</v>
      </c>
      <c r="G9" s="16" t="s">
        <v>34</v>
      </c>
      <c r="H9" s="17" t="s">
        <v>35</v>
      </c>
      <c r="I9" s="18" t="s">
        <v>36</v>
      </c>
      <c r="J9" s="19" t="s">
        <v>8</v>
      </c>
      <c r="K9" s="20" t="s">
        <v>38</v>
      </c>
      <c r="L9" s="20" t="s">
        <v>9</v>
      </c>
      <c r="M9" s="21" t="s">
        <v>10</v>
      </c>
      <c r="N9" s="35" t="s">
        <v>31</v>
      </c>
      <c r="O9" s="15" t="s">
        <v>32</v>
      </c>
    </row>
    <row r="10" spans="1:16" ht="121.9" customHeight="1" x14ac:dyDescent="0.2">
      <c r="A10" s="22">
        <v>1</v>
      </c>
      <c r="B10" s="24" t="s">
        <v>11</v>
      </c>
      <c r="C10" s="24" t="s">
        <v>12</v>
      </c>
      <c r="D10" s="25" t="s">
        <v>13</v>
      </c>
      <c r="E10" s="26">
        <v>30600</v>
      </c>
      <c r="F10" s="34">
        <v>5</v>
      </c>
      <c r="G10" s="27">
        <v>3.51</v>
      </c>
      <c r="H10" s="28">
        <f t="shared" ref="H10:H17" si="0">G10*E10</f>
        <v>107406</v>
      </c>
      <c r="I10" s="28">
        <v>5</v>
      </c>
      <c r="J10" s="28">
        <f t="shared" ref="J10:J17" si="1">H10*1.05</f>
        <v>112776.3</v>
      </c>
      <c r="K10" s="38" t="s">
        <v>40</v>
      </c>
      <c r="L10" s="39" t="s">
        <v>42</v>
      </c>
      <c r="M10" s="42" t="s">
        <v>52</v>
      </c>
      <c r="N10" s="47">
        <v>107406</v>
      </c>
      <c r="O10" s="23">
        <v>112776.3</v>
      </c>
      <c r="P10" s="29"/>
    </row>
    <row r="11" spans="1:16" ht="138" customHeight="1" x14ac:dyDescent="0.2">
      <c r="A11" s="22">
        <v>2</v>
      </c>
      <c r="B11" s="24" t="s">
        <v>14</v>
      </c>
      <c r="C11" s="24" t="s">
        <v>15</v>
      </c>
      <c r="D11" s="25" t="s">
        <v>13</v>
      </c>
      <c r="E11" s="26">
        <v>45000</v>
      </c>
      <c r="F11" s="34">
        <v>5</v>
      </c>
      <c r="G11" s="27">
        <v>3.31</v>
      </c>
      <c r="H11" s="28">
        <f t="shared" si="0"/>
        <v>148950</v>
      </c>
      <c r="I11" s="28">
        <v>5</v>
      </c>
      <c r="J11" s="28">
        <f t="shared" si="1"/>
        <v>156397.5</v>
      </c>
      <c r="K11" s="38" t="s">
        <v>44</v>
      </c>
      <c r="L11" s="39" t="s">
        <v>43</v>
      </c>
      <c r="M11" s="42" t="s">
        <v>52</v>
      </c>
      <c r="N11" s="47">
        <v>148950</v>
      </c>
      <c r="O11" s="23">
        <v>156397.5</v>
      </c>
      <c r="P11" s="29"/>
    </row>
    <row r="12" spans="1:16" ht="223.15" customHeight="1" x14ac:dyDescent="0.2">
      <c r="A12" s="22">
        <v>3</v>
      </c>
      <c r="B12" s="24" t="s">
        <v>16</v>
      </c>
      <c r="C12" s="24" t="s">
        <v>17</v>
      </c>
      <c r="D12" s="25" t="s">
        <v>18</v>
      </c>
      <c r="E12" s="26">
        <v>1023</v>
      </c>
      <c r="F12" s="34">
        <v>5</v>
      </c>
      <c r="G12" s="27">
        <v>260</v>
      </c>
      <c r="H12" s="28">
        <f t="shared" si="0"/>
        <v>265980</v>
      </c>
      <c r="I12" s="28">
        <v>5</v>
      </c>
      <c r="J12" s="28">
        <f t="shared" si="1"/>
        <v>279279</v>
      </c>
      <c r="K12" s="38" t="s">
        <v>58</v>
      </c>
      <c r="L12" s="39" t="s">
        <v>45</v>
      </c>
      <c r="M12" s="42" t="s">
        <v>53</v>
      </c>
      <c r="N12" s="47">
        <v>265980</v>
      </c>
      <c r="O12" s="23">
        <v>279279</v>
      </c>
      <c r="P12" s="29"/>
    </row>
    <row r="13" spans="1:16" ht="252.6" customHeight="1" x14ac:dyDescent="0.2">
      <c r="A13" s="22">
        <v>4</v>
      </c>
      <c r="B13" s="24" t="s">
        <v>19</v>
      </c>
      <c r="C13" s="24" t="s">
        <v>20</v>
      </c>
      <c r="D13" s="25" t="s">
        <v>21</v>
      </c>
      <c r="E13" s="26">
        <v>2300</v>
      </c>
      <c r="F13" s="34">
        <v>5</v>
      </c>
      <c r="G13" s="27">
        <v>5.4</v>
      </c>
      <c r="H13" s="28">
        <f t="shared" si="0"/>
        <v>12420</v>
      </c>
      <c r="I13" s="28">
        <v>5</v>
      </c>
      <c r="J13" s="28">
        <f t="shared" si="1"/>
        <v>13041</v>
      </c>
      <c r="K13" s="38" t="s">
        <v>47</v>
      </c>
      <c r="L13" s="39" t="s">
        <v>46</v>
      </c>
      <c r="M13" s="42" t="s">
        <v>50</v>
      </c>
      <c r="N13" s="47">
        <v>12420</v>
      </c>
      <c r="O13" s="23">
        <v>13041</v>
      </c>
      <c r="P13" s="29"/>
    </row>
    <row r="14" spans="1:16" ht="174" customHeight="1" x14ac:dyDescent="0.2">
      <c r="A14" s="22">
        <v>5</v>
      </c>
      <c r="B14" s="24" t="s">
        <v>22</v>
      </c>
      <c r="C14" s="24" t="s">
        <v>23</v>
      </c>
      <c r="D14" s="25" t="s">
        <v>21</v>
      </c>
      <c r="E14" s="26">
        <v>820</v>
      </c>
      <c r="F14" s="34">
        <v>5</v>
      </c>
      <c r="G14" s="27">
        <v>4</v>
      </c>
      <c r="H14" s="28">
        <f t="shared" si="0"/>
        <v>3280</v>
      </c>
      <c r="I14" s="28">
        <v>5</v>
      </c>
      <c r="J14" s="28">
        <f t="shared" si="1"/>
        <v>3444</v>
      </c>
      <c r="K14" s="38" t="s">
        <v>48</v>
      </c>
      <c r="L14" s="39" t="s">
        <v>49</v>
      </c>
      <c r="M14" s="42" t="s">
        <v>51</v>
      </c>
      <c r="N14" s="47">
        <v>3280</v>
      </c>
      <c r="O14" s="23">
        <v>3444</v>
      </c>
      <c r="P14" s="29"/>
    </row>
    <row r="15" spans="1:16" ht="171.6" customHeight="1" x14ac:dyDescent="0.2">
      <c r="A15" s="23">
        <v>6</v>
      </c>
      <c r="B15" s="24" t="s">
        <v>24</v>
      </c>
      <c r="C15" s="24" t="s">
        <v>25</v>
      </c>
      <c r="D15" s="25" t="s">
        <v>21</v>
      </c>
      <c r="E15" s="26">
        <v>400</v>
      </c>
      <c r="F15" s="34">
        <v>5</v>
      </c>
      <c r="G15" s="27">
        <v>30</v>
      </c>
      <c r="H15" s="28">
        <f t="shared" si="0"/>
        <v>12000</v>
      </c>
      <c r="I15" s="28">
        <v>5</v>
      </c>
      <c r="J15" s="28">
        <f t="shared" si="1"/>
        <v>12600</v>
      </c>
      <c r="K15" s="39" t="s">
        <v>55</v>
      </c>
      <c r="L15" s="40" t="s">
        <v>59</v>
      </c>
      <c r="M15" s="50" t="s">
        <v>41</v>
      </c>
      <c r="N15" s="47">
        <v>12000</v>
      </c>
      <c r="O15" s="23">
        <v>12600</v>
      </c>
      <c r="P15" s="29"/>
    </row>
    <row r="16" spans="1:16" ht="99.6" customHeight="1" x14ac:dyDescent="0.2">
      <c r="A16" s="23">
        <v>7</v>
      </c>
      <c r="B16" s="24" t="s">
        <v>26</v>
      </c>
      <c r="C16" s="24" t="s">
        <v>27</v>
      </c>
      <c r="D16" s="25" t="s">
        <v>21</v>
      </c>
      <c r="E16" s="26">
        <v>400</v>
      </c>
      <c r="F16" s="34">
        <v>5</v>
      </c>
      <c r="G16" s="27">
        <v>170</v>
      </c>
      <c r="H16" s="28">
        <f t="shared" si="0"/>
        <v>68000</v>
      </c>
      <c r="I16" s="28">
        <v>5</v>
      </c>
      <c r="J16" s="28">
        <f t="shared" si="1"/>
        <v>71400</v>
      </c>
      <c r="K16" s="39" t="s">
        <v>60</v>
      </c>
      <c r="L16" s="40" t="s">
        <v>56</v>
      </c>
      <c r="M16" s="42" t="s">
        <v>54</v>
      </c>
      <c r="N16" s="47">
        <v>68000</v>
      </c>
      <c r="O16" s="23">
        <v>71400</v>
      </c>
      <c r="P16" s="29"/>
    </row>
    <row r="17" spans="1:16" ht="60.75" thickBot="1" x14ac:dyDescent="0.25">
      <c r="A17" s="23">
        <v>8</v>
      </c>
      <c r="B17" s="24" t="s">
        <v>28</v>
      </c>
      <c r="C17" s="24" t="s">
        <v>29</v>
      </c>
      <c r="D17" s="25" t="s">
        <v>21</v>
      </c>
      <c r="E17" s="26">
        <v>200</v>
      </c>
      <c r="F17" s="34">
        <v>5</v>
      </c>
      <c r="G17" s="36">
        <v>11.35</v>
      </c>
      <c r="H17" s="37">
        <f t="shared" si="0"/>
        <v>2270</v>
      </c>
      <c r="I17" s="37">
        <v>5</v>
      </c>
      <c r="J17" s="37">
        <f t="shared" si="1"/>
        <v>2383.5</v>
      </c>
      <c r="K17" s="41" t="s">
        <v>61</v>
      </c>
      <c r="L17" s="41" t="s">
        <v>57</v>
      </c>
      <c r="M17" s="51" t="s">
        <v>54</v>
      </c>
      <c r="N17" s="47">
        <v>2270</v>
      </c>
      <c r="O17" s="23">
        <v>2383.5</v>
      </c>
      <c r="P17" s="29"/>
    </row>
    <row r="18" spans="1:16" ht="74.25" customHeight="1" x14ac:dyDescent="0.25">
      <c r="A18" s="9"/>
      <c r="B18" s="52" t="s">
        <v>37</v>
      </c>
      <c r="C18" s="53"/>
      <c r="D18" s="53"/>
      <c r="E18" s="53"/>
      <c r="F18" s="53"/>
      <c r="G18" s="54"/>
      <c r="H18" s="54"/>
      <c r="I18" s="54"/>
      <c r="J18" s="54"/>
      <c r="K18" s="30"/>
      <c r="L18" s="30"/>
      <c r="M18" s="30"/>
      <c r="N18" s="48"/>
    </row>
    <row r="19" spans="1:16" x14ac:dyDescent="0.2">
      <c r="C19" s="31"/>
    </row>
  </sheetData>
  <mergeCells count="7">
    <mergeCell ref="B18:J18"/>
    <mergeCell ref="A6:N6"/>
    <mergeCell ref="A2:N2"/>
    <mergeCell ref="A3:N3"/>
    <mergeCell ref="A5:N5"/>
    <mergeCell ref="A8:F8"/>
    <mergeCell ref="G8:M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2026-02-10T07:11:09Z</dcterms:created>
  <dcterms:modified xsi:type="dcterms:W3CDTF">2026-02-10T07:11:20Z</dcterms:modified>
</cp:coreProperties>
</file>