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C:\Users\mignar\Downloads\"/>
    </mc:Choice>
  </mc:AlternateContent>
  <xr:revisionPtr revIDLastSave="0" documentId="13_ncr:1_{E82025BF-CA91-4950-BE45-C8C3B94B9EF2}" xr6:coauthVersionLast="47" xr6:coauthVersionMax="47" xr10:uidLastSave="{00000000-0000-0000-0000-000000000000}"/>
  <workbookProtection workbookPassword="CAF1" lockStructure="1"/>
  <bookViews>
    <workbookView xWindow="-110" yWindow="-110" windowWidth="19420" windowHeight="10300" xr2:uid="{00000000-000D-0000-FFFF-FFFF00000000}"/>
  </bookViews>
  <sheets>
    <sheet name="Lapas1" sheetId="1" r:id="rId1"/>
    <sheet name="Lapas2" sheetId="2" r:id="rId2"/>
    <sheet name="Lapas3" sheetId="3" r:id="rId3"/>
  </sheets>
  <calcPr calcId="191029"/>
</workbook>
</file>

<file path=xl/calcChain.xml><?xml version="1.0" encoding="utf-8"?>
<calcChain xmlns="http://schemas.openxmlformats.org/spreadsheetml/2006/main">
  <c r="I53" i="1" l="1"/>
  <c r="B21" i="1" s="1"/>
  <c r="I29" i="1"/>
  <c r="I30" i="1"/>
  <c r="I31" i="1"/>
  <c r="I32" i="1"/>
  <c r="I33" i="1"/>
  <c r="I34" i="1"/>
  <c r="I35" i="1"/>
  <c r="I36" i="1"/>
  <c r="I37" i="1"/>
  <c r="I38" i="1"/>
  <c r="I39" i="1"/>
  <c r="I40" i="1"/>
  <c r="I41" i="1"/>
  <c r="I42" i="1"/>
  <c r="I43" i="1"/>
  <c r="I44" i="1"/>
  <c r="I45" i="1"/>
  <c r="I46" i="1"/>
  <c r="I47" i="1"/>
  <c r="I48" i="1"/>
  <c r="I49" i="1"/>
  <c r="I50" i="1"/>
  <c r="I51" i="1"/>
  <c r="I52" i="1"/>
  <c r="I28" i="1"/>
  <c r="I54" i="1" l="1"/>
  <c r="I55" i="1"/>
  <c r="B19" i="1" s="1"/>
</calcChain>
</file>

<file path=xl/sharedStrings.xml><?xml version="1.0" encoding="utf-8"?>
<sst xmlns="http://schemas.openxmlformats.org/spreadsheetml/2006/main" count="122" uniqueCount="98">
  <si>
    <t>Eil. Nr.</t>
  </si>
  <si>
    <t>(Data)</t>
  </si>
  <si>
    <t>(Vieta)</t>
  </si>
  <si>
    <t>Už pasiūlymą atsakingo asmens vardas, pavardė</t>
  </si>
  <si>
    <t>Telefono numeris</t>
  </si>
  <si>
    <t>El. pašto adresas</t>
  </si>
  <si>
    <t>Darbų rūšis ir aprašymas</t>
  </si>
  <si>
    <t>Mato vnt.</t>
  </si>
  <si>
    <t>Bendra planuojama kaina Eur (be PVM)</t>
  </si>
  <si>
    <t>Bendrą planuojamą kainą sudaro:</t>
  </si>
  <si>
    <t>Pateikto dokumento pavadinimas</t>
  </si>
  <si>
    <t xml:space="preserve">Eil. Nr. </t>
  </si>
  <si>
    <t>11. Kartu su pasiūlymu pateikiami šie dokumentai:</t>
  </si>
  <si>
    <t xml:space="preserve">Eur su PVM </t>
  </si>
  <si>
    <t>3.  Patvirtiname, kad EBVPD nurodyta informacija, kuri pateikta Perkančiajai organizacijai teikiant pasiūlymą dėl Preliminariosios sutarties sudarymo yra nepasikeitusi. (arba, jei pasikeitusi – pateikiame aktualią EBVPD informaciją, pridedame.)</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</si>
  <si>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</si>
  <si>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</si>
  <si>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</si>
  <si>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 xml:space="preserve">PVM tarifo dydis, proc. </t>
  </si>
  <si>
    <t>I. Darbai nurodyti preliminariosios sutarties 2 priede</t>
  </si>
  <si>
    <t>* Lentelės II skyrius netaikomas, jei jame nurodyti darbai nėra perkami</t>
  </si>
  <si>
    <t xml:space="preserve">Preliminarus kiekis </t>
  </si>
  <si>
    <t>....</t>
  </si>
  <si>
    <t>.....</t>
  </si>
  <si>
    <t>Iš viso su PVM (I skyriuje nurodytų įkainių ir PVM suma)</t>
  </si>
  <si>
    <t>PVM suma</t>
  </si>
  <si>
    <t xml:space="preserve">IŠ VISO PVM (I ir II skyriuose nurodyto PVM suma) </t>
  </si>
  <si>
    <t>I skyriuje nurodytų darbų įkainių suma be PVM</t>
  </si>
  <si>
    <t>II skyriuje nurodytų darbų įkainių suma be PVM</t>
  </si>
  <si>
    <t>kaina su PVM (lentelės I ir II skyriuose nurodytų darbų įkainių suma su PVM, o jei II skyrius netaikomas - I skyriuje nurodytų darbų įkainių suma su PVM)</t>
  </si>
  <si>
    <r>
      <t xml:space="preserve">Eur be PVM </t>
    </r>
    <r>
      <rPr>
        <sz val="11"/>
        <color indexed="8"/>
        <rFont val="Times New Roman"/>
        <family val="1"/>
      </rPr>
      <t/>
    </r>
  </si>
  <si>
    <t xml:space="preserve">                            PASIŪLYMAS ATNAUJINTAM TIEKĖJŲ VARŽYMUISI                   </t>
  </si>
  <si>
    <t>Nuolaida, proc.</t>
  </si>
  <si>
    <t>Iš viso su PVM ir nuolaida (II skyriuje nurodytų įkainių ir PVM suma, pritaikius nuolaidą)**</t>
  </si>
  <si>
    <t xml:space="preserve">Įrašyti abi reikalaujamas reikšmes:
1. Subrangovams numatomi perduoti atlikti darbai (įvardinti konkrečiai darbus); 
2. Subrangovams perduodama sutarties dalis % ar Eur sutarties kainoje
</t>
  </si>
  <si>
    <t>Tiekėjo atsiskaitomosios sąskaitos Nr., bankas, banko kodas</t>
  </si>
  <si>
    <t>Vieneto įkainis, Eur (be PVM)</t>
  </si>
  <si>
    <t>Įrašyti abi reikalaujamas reikšmes:
1. Ūkio subjektams, kurių pajėgumais remiasi,  numatomios perduoti paslaugos / darbai (įvardinti konkrečiai paslaugas / darbus); 
2. Ūkio subjektams, kurių pajėgumais remiasi,   perduodama sutarties dalis % ar Eur sutarties kainoje</t>
  </si>
  <si>
    <t xml:space="preserve">8. Vykdant sutartį pasitelksiu šiuos ūkio subjektus, kurių pajėgumais remiuosi***: </t>
  </si>
  <si>
    <t xml:space="preserve">***Pildyti tuomet, jei sutarties vykdymui pasitelkiami ūkio subjektai, kurių pajėgumais rangovas remiasi ir kurie yra nurodyti Preliminariosios sutarties priede. </t>
  </si>
  <si>
    <t>9. Vykdant sutartį pasitelksiu šiuos subrangovus****:</t>
  </si>
  <si>
    <t xml:space="preserve">*****Pildyti tuomet, jei bus pateikta konfidenciali informacija. Tiekėjas negali nurodyti, kad konfidenciali yra pasiūlymo kaina arba, kad visas pasiūlymas yra konfidencialus. </t>
  </si>
  <si>
    <r>
      <t>7. Jeigu mūsų pasiūlymas bus priimtas, mes įsipareigojam</t>
    </r>
    <r>
      <rPr>
        <sz val="11"/>
        <rFont val="Times New Roman"/>
        <family val="1"/>
        <charset val="186"/>
      </rPr>
      <t>e Vartotojo</t>
    </r>
    <r>
      <rPr>
        <sz val="11"/>
        <color theme="1"/>
        <rFont val="Times New Roman"/>
        <family val="1"/>
      </rPr>
      <t xml:space="preserve"> nurodytu terminu sudaryti sutartį.</t>
    </r>
  </si>
  <si>
    <t xml:space="preserve">PASTABA: Jei tiekėjas 8 ir 9 punktų neužpildo arba juos išbraukia, laikoma kad jis sutarčiai vykdyti ūkio subjektų / subteikėjų nepasitelks. 10 punkte prašome nurodyti Jūsų pasiūlymo konfidencialią informaciją.  Konfidencialia negalima laikyti informacijos, nurodytos VPĮ 20 str. 2 d. Tiekėjas turi aiškiai nurodyti, kokie su pasiūlymu pateikti dokumentai laikytini konfidencialiais. </t>
  </si>
  <si>
    <r>
      <t>10. Šiame pasiūlyme yra pateikta ir konfidenciali informacija</t>
    </r>
    <r>
      <rPr>
        <sz val="11"/>
        <color indexed="8"/>
        <rFont val="Times New Roman"/>
        <family val="1"/>
      </rPr>
      <t>*****:</t>
    </r>
  </si>
  <si>
    <r>
      <t xml:space="preserve">Tiekėjo pavadinimas, įmonės kodas (pagal įmonės registravimo pažymėjimo duomenis) </t>
    </r>
    <r>
      <rPr>
        <i/>
        <sz val="11"/>
        <color theme="1"/>
        <rFont val="Times New Roman"/>
        <family val="1"/>
      </rPr>
      <t>/jei dalyvauja jungtinės veiklos sutartimi, surašomi visų sutarties šalių duomenys.</t>
    </r>
  </si>
  <si>
    <r>
      <t xml:space="preserve">Tiekėjo adresas, pašto kodas </t>
    </r>
    <r>
      <rPr>
        <i/>
        <sz val="11"/>
        <color theme="1"/>
        <rFont val="Times New Roman"/>
        <family val="1"/>
      </rPr>
      <t>/jei dalyvauja jungtinės veiklos sutartimi, surašomi visų sutarties šalių duomenys.</t>
    </r>
  </si>
  <si>
    <t>****Pildyti tuomet, jei sutarties vykdymui pasitelkiami subrangovai, kurių kvalifikacija rangovas nesiremia, kad atitiktų kvalifikacijos reikalavimus.</t>
  </si>
  <si>
    <t xml:space="preserve">IŠ VISO su PVM (I ir II skyriuose nurodytų įkainių ir PVM suma) </t>
  </si>
  <si>
    <t>IŠ VISO (I ir II skyriuje nurodytų darbų įkainių suma be PVM) (pradinės Sutarties vertė)</t>
  </si>
  <si>
    <t>DĖL KAUNO MIESTO SAVIVALDYBĖS IR PATIKĖJIMO TEISE VALDOMŲ PASTATŲ APLINKOS TVARKYMO DARBŲ PIRKIMO</t>
  </si>
  <si>
    <t>II. Tinkamam aplinkos sutvarkymui būtini atlikti darbai (darbai nenurodyti preliminariosios sutarties 2 priede)*</t>
  </si>
  <si>
    <r>
      <t xml:space="preserve">**Jei II skyriuje nurodytų Tinkamam aplinkos sutvarkymui būtinų atlikti darbų įkainių bendra suma (su PVM) yra didesnė už tokiems darbams skirtą Kvietimo 8 punkte nurodytą sumą, toks pasiūlymas laikomas nepriimtinu ir yra atmetamas, išskyrus VPĮ 45 straipsnio 1 dalies 5 punkte nurodytą atvejį, kai Kvietime maksimali darbams skirta suma nenurodoma ir </t>
    </r>
    <r>
      <rPr>
        <b/>
        <i/>
        <sz val="11"/>
        <color rgb="FFFF0000"/>
        <rFont val="Times New Roman"/>
        <family val="1"/>
        <charset val="186"/>
      </rPr>
      <t xml:space="preserve">Vartotojas </t>
    </r>
    <r>
      <rPr>
        <b/>
        <i/>
        <sz val="11"/>
        <color rgb="FFFF0000"/>
        <rFont val="Times New Roman"/>
        <family val="1"/>
      </rPr>
      <t xml:space="preserve">nusprendžia pakeisti (padidinti) pirkimui skirtą sumą, nustatytą prieš Atnaujintą tiekėjų varžymąsi. </t>
    </r>
  </si>
  <si>
    <t>2. Į pasiūlymo įkainius be PVM yra įskaičiuoti visi mokesčiai (išskyrus PVM, kuris nurodomas atskirai) ir medžiagos bei visos kitos išlaidos, reikalingos tinkamai pagal Preliminariąją sutartį sudaromoms Pagrindinėms sutartims įgyvendinti.</t>
  </si>
  <si>
    <t xml:space="preserve">Ūkio subjekto, kurio pajėgumais rangovas remiasi, pavadinimas, kodas, adresas </t>
  </si>
  <si>
    <t>Subrangovo pavadinimas, kodas, adresas</t>
  </si>
  <si>
    <r>
      <rPr>
        <sz val="11"/>
        <color rgb="FFFF0000"/>
        <rFont val="Times New Roman"/>
        <family val="1"/>
      </rPr>
      <t xml:space="preserve">kaina be PVM (lentelės I ir II skyriuose nurodytų darbų įkainių suma be PVM, o jei II skyrius netaikomas - I skyriuje nurodytų darbų įkainių suma be PVM) </t>
    </r>
    <r>
      <rPr>
        <i/>
        <sz val="11"/>
        <color rgb="FFFF0000"/>
        <rFont val="Times New Roman"/>
        <family val="1"/>
      </rPr>
      <t>(tais atvejais, kai pagal galiojančius teisės aktus tiekėjui nereikia mokėti PVM, nurodyti juridinį pagrindą)</t>
    </r>
  </si>
  <si>
    <t>Kauno miesto savivaldybės  nuosavybės ir patikėjimo teise valdomų pastatų                                                                                                                                                                                                                                    aplinkos tvarkymo darbų pirkimo Preliminariosios sutarties 
                                                                                                          Nr.SR503 4 priedo (Kvietimo į atnaujintą tiekėjų varžymąsi) 1 priedėlis</t>
  </si>
  <si>
    <t>Šaligatvių iš betono plytelių išardymas</t>
  </si>
  <si>
    <t>kv. m</t>
  </si>
  <si>
    <t xml:space="preserve">Vejos bordiūrų, sudėtų ant betono pagrindo, išardymas </t>
  </si>
  <si>
    <t>m</t>
  </si>
  <si>
    <t>Kelio bortų, sudėtų ant betono pagrindo, išardymas</t>
  </si>
  <si>
    <t>Betono trinkelių grindinio išardymas</t>
  </si>
  <si>
    <t>Pagrindo iš betono išardymas pneumoplaktuku</t>
  </si>
  <si>
    <t>m3</t>
  </si>
  <si>
    <t>Laiptų aikštelės ir pakopų aptaisymas betono trinkelėmis 200 x 100 x 60 mm pilkos spalvos</t>
  </si>
  <si>
    <t>kv. m.</t>
  </si>
  <si>
    <t>Siūlių pjovimas diskine freza asfaltbetonio dangoje</t>
  </si>
  <si>
    <t>Statybinių šiukšlių išvežimas</t>
  </si>
  <si>
    <t>t</t>
  </si>
  <si>
    <t>Duobių kasimas rankiniu būdu II grupės grunte</t>
  </si>
  <si>
    <t>I-II grupės grunto kasimas ekskavatoriumi, pakraunant gruntą į autosavivarčius ir išvežimas į savartyną</t>
  </si>
  <si>
    <t>Smėlio - žvyro pagrindo, pasluoksnio įrengimas 0-22 frakcijos</t>
  </si>
  <si>
    <t xml:space="preserve">Vejos bortelių 1000x80x200 mm įrengimas ant betono pagrindo </t>
  </si>
  <si>
    <t xml:space="preserve">Dolomitinės skaldos pasluoksnio įrengimas 0-32 frakcijos </t>
  </si>
  <si>
    <t>Pasluoksnių tankinimas vibroplokštėmis</t>
  </si>
  <si>
    <t>Šaligatvio pasluoksnio įrengimas iš akmens atsijų 3 cm storio sluoksnio</t>
  </si>
  <si>
    <t xml:space="preserve">Grindinio įrengimas iš betono trinkelių 200 x 100 x 60 mm, geltonos, juodos arba raudonos spalvos, užpilant siūles akmens atsijomis </t>
  </si>
  <si>
    <t xml:space="preserve">Įėjimo laiptų aikštelėse batų valymo lovelių 600 x 400 mm, su cinkuotomis grotelėmis, įrengimas </t>
  </si>
  <si>
    <t>vnt.</t>
  </si>
  <si>
    <t>Kelio bortų GB 1000 x 150 x 300 mm įrengimas ant betono pagrindo</t>
  </si>
  <si>
    <t xml:space="preserve">Kelio bortų GB 1000 x 150 x (300-220) mm įrengimas ant betono pagrindo </t>
  </si>
  <si>
    <t>Kelio bortų GB 1000 x 150 x (220-300) mm įrengimas ant betono pagrindo</t>
  </si>
  <si>
    <t>Medžių šaknų išpjovimas, kurios trukdo šaligatviui įrengti</t>
  </si>
  <si>
    <t xml:space="preserve">Mažų plotų asfaltbetonio 5 cm storio dangos įrengimas, paskleidžiant masę rankiniu būdu ir tankinant vibropluktuvu </t>
  </si>
  <si>
    <t xml:space="preserve">Įėjimo laiptų aikštelėse batų valymo grotelių išardymas  </t>
  </si>
  <si>
    <t xml:space="preserve">Vejos išlyginimas, papildant 10 cm augalinio grunto sluoksniu </t>
  </si>
  <si>
    <t>Paprastų, parterinių ir mauritaniškų gazonų užsėjimas (žolės mišinio sudėtis nurodyta specifikacijoje)</t>
  </si>
  <si>
    <t>kv.</t>
  </si>
  <si>
    <t>UAB "Kauno švara" 	132616649</t>
  </si>
  <si>
    <t>Statybininkų g. 3, LT-50124 Kaunas</t>
  </si>
  <si>
    <t>Miglė Stukienė</t>
  </si>
  <si>
    <t>info@svara.lt</t>
  </si>
  <si>
    <t>A/s LT827300010002279438, AB bankas „Swedbank“, banko kodas 73000</t>
  </si>
  <si>
    <t>Kaunas</t>
  </si>
  <si>
    <t xml:space="preserve">1. Išnagrinėję Kvietimo informaciją, Konkurso dokumentus, dokumentų priedus ir reikalavimus nurodytiems Kauno miesto savivaldybės nuosavybės ir patikėjimo teise valdomų pastatų aplinkos tvarkymo darbams atlikti, mes siūlome Kauno technologijos universiteto inžinerijos licėjus Aplinkos tvarkymo darbai aplinkos tvarkymo darbus atlikti už bendrą planuojamą kainą: </t>
  </si>
  <si>
    <t>Įgaliojimas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</si>
</sst>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indexed="8"/>
      <name val="Calibri"/>
      <family val="2"/>
      <charset val="186"/>
    </font>
    <font>
      <b/>
      <u/>
      <sz val="12"/>
      <color indexed="8"/>
      <name val="Times New Roman"/>
      <family val="1"/>
      <charset val="186"/>
    </font>
    <font>
      <sz val="8"/>
      <name val="Calibri"/>
      <family val="2"/>
      <charset val="186"/>
    </font>
    <font>
      <b/>
      <sz val="12"/>
      <color indexed="8"/>
      <name val="Times New Roman"/>
      <family val="1"/>
    </font>
    <font>
      <sz val="10"/>
      <color indexed="8"/>
      <name val="Times New Roman"/>
      <family val="1"/>
    </font>
    <font>
      <sz val="12"/>
      <color indexed="8"/>
      <name val="Times New Roman"/>
      <family val="1"/>
    </font>
    <font>
      <sz val="11"/>
      <color indexed="8"/>
      <name val="Times New Roman"/>
      <family val="1"/>
    </font>
    <font>
      <sz val="12"/>
      <name val="Times New Roman"/>
      <family val="1"/>
    </font>
    <font>
      <b/>
      <sz val="11"/>
      <color indexed="8"/>
      <name val="Times New Roman"/>
      <family val="1"/>
    </font>
    <font>
      <b/>
      <i/>
      <sz val="11"/>
      <color indexed="8"/>
      <name val="Times New Roman"/>
      <family val="1"/>
    </font>
    <font>
      <b/>
      <sz val="12"/>
      <name val="Times New Roman"/>
      <family val="1"/>
    </font>
    <font>
      <b/>
      <sz val="11"/>
      <name val="Times New Roman"/>
      <family val="1"/>
    </font>
    <font>
      <b/>
      <sz val="14"/>
      <color indexed="8"/>
      <name val="Times New Roman"/>
      <family val="1"/>
    </font>
    <font>
      <sz val="11"/>
      <color theme="1"/>
      <name val="Times New Roman"/>
      <family val="1"/>
    </font>
    <font>
      <sz val="12"/>
      <color theme="1"/>
      <name val="Times New Roman"/>
      <family val="1"/>
    </font>
    <font>
      <i/>
      <sz val="12"/>
      <color indexed="8"/>
      <name val="Times New Roman"/>
      <family val="1"/>
    </font>
    <font>
      <sz val="10"/>
      <name val="Times New Roman"/>
      <family val="1"/>
    </font>
    <font>
      <b/>
      <i/>
      <sz val="11"/>
      <color rgb="FFFF0000"/>
      <name val="Times New Roman"/>
      <family val="1"/>
    </font>
    <font>
      <sz val="11"/>
      <color rgb="FFFF0000"/>
      <name val="Times New Roman"/>
      <family val="1"/>
    </font>
    <font>
      <b/>
      <sz val="11"/>
      <color theme="1"/>
      <name val="Times New Roman"/>
      <family val="1"/>
    </font>
    <font>
      <b/>
      <i/>
      <u/>
      <sz val="11"/>
      <color indexed="8"/>
      <name val="Times New Roman"/>
      <family val="1"/>
    </font>
    <font>
      <b/>
      <sz val="11"/>
      <color indexed="8"/>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i/>
      <sz val="11"/>
      <color theme="1"/>
      <name val="Times New Roman"/>
      <family val="1"/>
    </font>
    <font>
      <b/>
      <i/>
      <sz val="11"/>
      <color rgb="FFFF0000"/>
      <name val="Times New Roman"/>
      <family val="1"/>
      <charset val="186"/>
    </font>
    <font>
      <i/>
      <sz val="11"/>
      <color rgb="FFFF0000"/>
      <name val="Times New Roman"/>
      <family val="1"/>
    </font>
    <font>
      <u/>
      <sz val="11"/>
      <color theme="10"/>
      <name val="Calibri"/>
      <family val="2"/>
      <charset val="186"/>
    </font>
  </fonts>
  <fills count="3">
    <fill>
      <patternFill patternType="none"/>
    </fill>
    <fill>
      <patternFill patternType="gray125"/>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s>
  <cellStyleXfs count="2">
    <xf numFmtId="0" fontId="0" fillId="0" borderId="0"/>
    <xf numFmtId="0" fontId="28" fillId="0" borderId="0" applyNumberFormat="0" applyFill="0" applyBorder="0" applyAlignment="0" applyProtection="0"/>
  </cellStyleXfs>
  <cellXfs count="149">
    <xf numFmtId="0" fontId="0" fillId="0" borderId="0" xfId="0"/>
    <xf numFmtId="0" fontId="0" fillId="0" borderId="0" xfId="0" applyProtection="1">
      <protection locked="0"/>
    </xf>
    <xf numFmtId="0" fontId="7" fillId="0" borderId="0" xfId="0" applyFont="1" applyAlignment="1" applyProtection="1">
      <alignment vertical="justify" wrapText="1"/>
      <protection locked="0"/>
    </xf>
    <xf numFmtId="0" fontId="8" fillId="0" borderId="0" xfId="0" applyFont="1" applyAlignment="1" applyProtection="1">
      <alignment horizontal="left" vertical="center" wrapText="1"/>
      <protection hidden="1"/>
    </xf>
    <xf numFmtId="0" fontId="0" fillId="0" borderId="0" xfId="0" applyProtection="1">
      <protection hidden="1"/>
    </xf>
    <xf numFmtId="0" fontId="7" fillId="0" borderId="0" xfId="0" applyFont="1" applyAlignment="1" applyProtection="1">
      <alignment vertical="justify" wrapText="1"/>
      <protection hidden="1"/>
    </xf>
    <xf numFmtId="0" fontId="5" fillId="0" borderId="0" xfId="0" applyFont="1" applyAlignment="1" applyProtection="1">
      <alignment vertical="justify" wrapText="1"/>
      <protection hidden="1"/>
    </xf>
    <xf numFmtId="0" fontId="1" fillId="0" borderId="0" xfId="0" applyFont="1" applyAlignment="1" applyProtection="1">
      <alignment wrapText="1"/>
      <protection hidden="1"/>
    </xf>
    <xf numFmtId="0" fontId="6" fillId="0" borderId="0" xfId="0" applyFont="1" applyProtection="1">
      <protection locked="0"/>
    </xf>
    <xf numFmtId="0" fontId="6" fillId="0" borderId="0" xfId="0" applyFont="1" applyProtection="1">
      <protection hidden="1"/>
    </xf>
    <xf numFmtId="0" fontId="12" fillId="0" borderId="0" xfId="0" applyFont="1" applyProtection="1">
      <protection hidden="1"/>
    </xf>
    <xf numFmtId="0" fontId="3" fillId="0" borderId="0" xfId="0" applyFont="1" applyAlignment="1" applyProtection="1">
      <alignment wrapText="1"/>
      <protection hidden="1"/>
    </xf>
    <xf numFmtId="0" fontId="3" fillId="0" borderId="0" xfId="0" applyFont="1" applyAlignment="1" applyProtection="1">
      <alignment horizontal="center" wrapText="1"/>
      <protection locked="0"/>
    </xf>
    <xf numFmtId="0" fontId="5" fillId="0" borderId="0" xfId="0" applyFont="1" applyAlignment="1" applyProtection="1">
      <alignment vertical="top" wrapText="1"/>
      <protection locked="0"/>
    </xf>
    <xf numFmtId="0" fontId="5" fillId="0" borderId="0" xfId="0" applyFont="1" applyAlignment="1" applyProtection="1">
      <alignment vertical="top"/>
      <protection locked="0"/>
    </xf>
    <xf numFmtId="0" fontId="15" fillId="0" borderId="0" xfId="0" applyFont="1" applyProtection="1">
      <protection hidden="1"/>
    </xf>
    <xf numFmtId="0" fontId="6" fillId="0" borderId="0" xfId="0" applyFont="1" applyAlignment="1" applyProtection="1">
      <alignment vertical="center" wrapText="1"/>
      <protection hidden="1"/>
    </xf>
    <xf numFmtId="0" fontId="6" fillId="0" borderId="0" xfId="0" applyFont="1" applyAlignment="1">
      <alignment horizontal="left" vertical="center" wrapText="1"/>
    </xf>
    <xf numFmtId="0" fontId="6" fillId="0" borderId="2" xfId="0" applyFont="1" applyBorder="1" applyAlignment="1" applyProtection="1">
      <alignment horizontal="center" vertical="center" wrapText="1"/>
      <protection hidden="1"/>
    </xf>
    <xf numFmtId="0" fontId="6" fillId="0" borderId="2" xfId="0" applyFont="1" applyBorder="1" applyAlignment="1" applyProtection="1">
      <alignment horizontal="center" vertical="top" wrapText="1"/>
      <protection hidden="1"/>
    </xf>
    <xf numFmtId="0" fontId="16" fillId="0" borderId="2" xfId="0" applyFont="1" applyBorder="1" applyAlignment="1" applyProtection="1">
      <alignment horizontal="left" vertical="top" wrapText="1"/>
      <protection hidden="1"/>
    </xf>
    <xf numFmtId="2" fontId="16" fillId="0" borderId="2" xfId="0" applyNumberFormat="1" applyFont="1" applyBorder="1" applyAlignment="1" applyProtection="1">
      <alignment horizontal="center" vertical="top"/>
      <protection hidden="1"/>
    </xf>
    <xf numFmtId="0" fontId="16" fillId="0" borderId="2" xfId="0" applyFont="1" applyBorder="1" applyAlignment="1" applyProtection="1">
      <alignment horizontal="center" vertical="top"/>
      <protection hidden="1"/>
    </xf>
    <xf numFmtId="0" fontId="14" fillId="0" borderId="0" xfId="0" applyFont="1" applyAlignment="1" applyProtection="1">
      <alignment vertical="center"/>
      <protection locked="0"/>
    </xf>
    <xf numFmtId="0" fontId="6" fillId="0" borderId="2" xfId="0" applyFont="1" applyBorder="1" applyAlignment="1" applyProtection="1">
      <alignment horizontal="left" vertical="top"/>
      <protection locked="0"/>
    </xf>
    <xf numFmtId="0" fontId="6" fillId="0" borderId="2" xfId="0" applyFont="1" applyBorder="1" applyProtection="1">
      <protection locked="0"/>
    </xf>
    <xf numFmtId="0" fontId="5" fillId="0" borderId="0" xfId="0" applyFont="1" applyAlignment="1" applyProtection="1">
      <alignment horizontal="center" vertical="top" wrapText="1"/>
      <protection locked="0"/>
    </xf>
    <xf numFmtId="0" fontId="8" fillId="0" borderId="0" xfId="0" applyFont="1" applyAlignment="1" applyProtection="1">
      <alignment vertical="center" wrapText="1"/>
      <protection locked="0"/>
    </xf>
    <xf numFmtId="0" fontId="8" fillId="0" borderId="0" xfId="0" applyFont="1" applyAlignment="1" applyProtection="1">
      <alignment vertical="top" wrapText="1"/>
      <protection locked="0"/>
    </xf>
    <xf numFmtId="0" fontId="6" fillId="0" borderId="0" xfId="0" applyFont="1" applyAlignment="1" applyProtection="1">
      <alignment horizontal="right" wrapText="1"/>
      <protection hidden="1"/>
    </xf>
    <xf numFmtId="0" fontId="6" fillId="0" borderId="0" xfId="0" applyFont="1" applyAlignment="1" applyProtection="1">
      <alignment horizontal="right"/>
      <protection hidden="1"/>
    </xf>
    <xf numFmtId="0" fontId="21" fillId="0" borderId="21" xfId="0" applyFont="1" applyBorder="1" applyAlignment="1" applyProtection="1">
      <alignment horizontal="center" vertical="center" wrapText="1"/>
      <protection hidden="1"/>
    </xf>
    <xf numFmtId="0" fontId="21" fillId="0" borderId="20" xfId="0" applyFont="1" applyBorder="1" applyAlignment="1" applyProtection="1">
      <alignment horizontal="center" vertical="center" wrapText="1"/>
      <protection hidden="1"/>
    </xf>
    <xf numFmtId="0" fontId="19" fillId="0" borderId="2" xfId="0" applyFont="1" applyBorder="1" applyAlignment="1" applyProtection="1">
      <alignment horizontal="left"/>
      <protection locked="0"/>
    </xf>
    <xf numFmtId="0" fontId="8" fillId="0" borderId="2" xfId="0" applyFont="1" applyBorder="1" applyProtection="1">
      <protection hidden="1"/>
    </xf>
    <xf numFmtId="0" fontId="19" fillId="0" borderId="2" xfId="0" applyFont="1" applyBorder="1" applyAlignment="1" applyProtection="1">
      <alignment horizontal="left" vertical="top"/>
      <protection locked="0"/>
    </xf>
    <xf numFmtId="0" fontId="19" fillId="0" borderId="2" xfId="0" applyFont="1" applyBorder="1" applyAlignment="1" applyProtection="1">
      <alignment horizontal="left" vertical="center" wrapText="1"/>
      <protection locked="0"/>
    </xf>
    <xf numFmtId="0" fontId="8" fillId="0" borderId="0" xfId="0" applyFont="1" applyAlignment="1" applyProtection="1">
      <alignment horizontal="justify" vertical="top" wrapText="1"/>
      <protection hidden="1"/>
    </xf>
    <xf numFmtId="0" fontId="6" fillId="2" borderId="2" xfId="0" applyFont="1" applyFill="1" applyBorder="1" applyAlignment="1" applyProtection="1">
      <alignment horizontal="center" vertical="center" wrapText="1"/>
      <protection hidden="1"/>
    </xf>
    <xf numFmtId="2" fontId="6" fillId="0" borderId="2" xfId="0" applyNumberFormat="1"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21" fillId="0" borderId="30" xfId="0" applyFont="1" applyBorder="1" applyAlignment="1" applyProtection="1">
      <alignment horizontal="left" vertical="center" wrapText="1"/>
      <protection hidden="1"/>
    </xf>
    <xf numFmtId="0" fontId="6" fillId="0" borderId="30" xfId="0" applyFont="1" applyBorder="1" applyAlignment="1" applyProtection="1">
      <alignment horizontal="left" vertical="center" wrapText="1"/>
      <protection hidden="1"/>
    </xf>
    <xf numFmtId="0" fontId="20" fillId="0" borderId="0" xfId="0" applyFont="1" applyAlignment="1" applyProtection="1">
      <alignment horizontal="left" wrapText="1"/>
      <protection hidden="1"/>
    </xf>
    <xf numFmtId="0" fontId="13" fillId="0" borderId="0" xfId="0" applyFont="1" applyAlignment="1" applyProtection="1">
      <alignment horizontal="center" vertical="top" wrapText="1"/>
      <protection locked="0"/>
    </xf>
    <xf numFmtId="0" fontId="6" fillId="0" borderId="0" xfId="0" applyFont="1" applyAlignment="1" applyProtection="1">
      <alignment vertical="top" wrapText="1"/>
      <protection hidden="1"/>
    </xf>
    <xf numFmtId="0" fontId="6" fillId="0" borderId="0" xfId="0" applyFont="1" applyAlignment="1" applyProtection="1">
      <alignment horizontal="justify" vertical="top" wrapText="1"/>
      <protection hidden="1"/>
    </xf>
    <xf numFmtId="0" fontId="8" fillId="0" borderId="9"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2" fontId="6" fillId="0" borderId="4" xfId="0" applyNumberFormat="1" applyFont="1" applyBorder="1" applyAlignment="1" applyProtection="1">
      <alignment horizontal="center" vertical="center"/>
      <protection hidden="1"/>
    </xf>
    <xf numFmtId="2" fontId="6" fillId="0" borderId="18" xfId="0" applyNumberFormat="1" applyFont="1" applyBorder="1" applyAlignment="1" applyProtection="1">
      <alignment horizontal="center" vertical="center"/>
      <protection hidden="1"/>
    </xf>
    <xf numFmtId="0" fontId="6" fillId="0" borderId="6" xfId="0" applyFont="1" applyBorder="1" applyAlignment="1" applyProtection="1">
      <alignment horizontal="right" vertical="top" wrapText="1"/>
      <protection hidden="1"/>
    </xf>
    <xf numFmtId="0" fontId="6" fillId="0" borderId="7" xfId="0" applyFont="1" applyBorder="1" applyAlignment="1" applyProtection="1">
      <alignment horizontal="right" vertical="top" wrapText="1"/>
      <protection hidden="1"/>
    </xf>
    <xf numFmtId="0" fontId="6" fillId="0" borderId="5" xfId="0" applyFont="1" applyBorder="1" applyAlignment="1" applyProtection="1">
      <alignment horizontal="right" vertical="top" wrapText="1"/>
      <protection hidden="1"/>
    </xf>
    <xf numFmtId="0" fontId="6" fillId="0" borderId="12" xfId="0" applyFont="1" applyBorder="1" applyAlignment="1" applyProtection="1">
      <alignment horizontal="right" vertical="top" wrapText="1"/>
      <protection hidden="1"/>
    </xf>
    <xf numFmtId="0" fontId="6" fillId="0" borderId="27" xfId="0" applyFont="1" applyBorder="1" applyAlignment="1" applyProtection="1">
      <alignment horizontal="right" vertical="top" wrapText="1"/>
      <protection hidden="1"/>
    </xf>
    <xf numFmtId="0" fontId="6" fillId="0" borderId="13" xfId="0" applyFont="1" applyBorder="1" applyAlignment="1" applyProtection="1">
      <alignment horizontal="right" vertical="top" wrapText="1"/>
      <protection hidden="1"/>
    </xf>
    <xf numFmtId="0" fontId="8" fillId="0" borderId="4" xfId="0" applyFont="1" applyBorder="1" applyAlignment="1" applyProtection="1">
      <alignment horizontal="right" vertical="top" wrapText="1"/>
      <protection hidden="1"/>
    </xf>
    <xf numFmtId="0" fontId="8" fillId="0" borderId="17" xfId="0" applyFont="1" applyBorder="1" applyAlignment="1" applyProtection="1">
      <alignment horizontal="right" vertical="top" wrapText="1"/>
      <protection hidden="1"/>
    </xf>
    <xf numFmtId="2" fontId="4" fillId="0" borderId="31" xfId="0" applyNumberFormat="1" applyFont="1" applyBorder="1" applyAlignment="1" applyProtection="1">
      <alignment horizontal="center" vertical="justify" wrapText="1"/>
      <protection hidden="1"/>
    </xf>
    <xf numFmtId="2" fontId="4" fillId="0" borderId="25" xfId="0" applyNumberFormat="1" applyFont="1" applyBorder="1" applyAlignment="1" applyProtection="1">
      <alignment horizontal="center" vertical="justify" wrapText="1"/>
      <protection hidden="1"/>
    </xf>
    <xf numFmtId="0" fontId="17" fillId="0" borderId="0" xfId="0" applyFont="1" applyAlignment="1" applyProtection="1">
      <alignment horizontal="justify" vertical="center" wrapText="1"/>
      <protection hidden="1"/>
    </xf>
    <xf numFmtId="2" fontId="4" fillId="0" borderId="28" xfId="0" applyNumberFormat="1" applyFont="1" applyBorder="1" applyAlignment="1" applyProtection="1">
      <alignment horizontal="center" vertical="justify" wrapText="1"/>
      <protection hidden="1"/>
    </xf>
    <xf numFmtId="2" fontId="4" fillId="0" borderId="29" xfId="0" applyNumberFormat="1" applyFont="1" applyBorder="1" applyAlignment="1" applyProtection="1">
      <alignment horizontal="center" vertical="justify" wrapText="1"/>
      <protection hidden="1"/>
    </xf>
    <xf numFmtId="0" fontId="6" fillId="0" borderId="6" xfId="0" applyFont="1" applyBorder="1" applyAlignment="1" applyProtection="1">
      <alignment horizontal="center" vertical="justify" wrapText="1"/>
      <protection locked="0"/>
    </xf>
    <xf numFmtId="0" fontId="6" fillId="0" borderId="5" xfId="0" applyFont="1" applyBorder="1" applyAlignment="1" applyProtection="1">
      <alignment horizontal="center" vertical="justify" wrapText="1"/>
      <protection locked="0"/>
    </xf>
    <xf numFmtId="0" fontId="13" fillId="0" borderId="6" xfId="0" applyFont="1" applyBorder="1" applyAlignment="1" applyProtection="1">
      <alignment horizontal="right" vertical="center" wrapText="1"/>
      <protection locked="0"/>
    </xf>
    <xf numFmtId="0" fontId="13" fillId="0" borderId="7" xfId="0" applyFont="1" applyBorder="1" applyAlignment="1" applyProtection="1">
      <alignment horizontal="right" vertical="center" wrapText="1"/>
      <protection locked="0"/>
    </xf>
    <xf numFmtId="0" fontId="13" fillId="0" borderId="5" xfId="0" applyFont="1" applyBorder="1" applyAlignment="1" applyProtection="1">
      <alignment horizontal="right" vertical="center" wrapText="1"/>
      <protection locked="0"/>
    </xf>
    <xf numFmtId="2" fontId="4" fillId="0" borderId="6" xfId="0" applyNumberFormat="1" applyFont="1" applyBorder="1" applyAlignment="1" applyProtection="1">
      <alignment horizontal="center" vertical="justify" wrapText="1"/>
      <protection hidden="1"/>
    </xf>
    <xf numFmtId="2" fontId="4" fillId="0" borderId="5" xfId="0" applyNumberFormat="1" applyFont="1" applyBorder="1" applyAlignment="1" applyProtection="1">
      <alignment horizontal="center" vertical="justify" wrapText="1"/>
      <protection hidden="1"/>
    </xf>
    <xf numFmtId="0" fontId="6" fillId="0" borderId="6" xfId="0" applyFont="1" applyBorder="1" applyAlignment="1" applyProtection="1">
      <alignment horizontal="center" vertical="top"/>
      <protection locked="0"/>
    </xf>
    <xf numFmtId="0" fontId="6" fillId="0" borderId="7" xfId="0" applyFont="1" applyBorder="1" applyAlignment="1" applyProtection="1">
      <alignment horizontal="center" vertical="top"/>
      <protection locked="0"/>
    </xf>
    <xf numFmtId="0" fontId="6" fillId="0" borderId="5" xfId="0" applyFont="1" applyBorder="1" applyAlignment="1" applyProtection="1">
      <alignment horizontal="center" vertical="top"/>
      <protection locked="0"/>
    </xf>
    <xf numFmtId="0" fontId="13" fillId="0" borderId="3" xfId="0" applyFont="1" applyBorder="1" applyAlignment="1" applyProtection="1">
      <alignment horizontal="left" vertical="top" wrapText="1"/>
      <protection locked="0"/>
    </xf>
    <xf numFmtId="0" fontId="19" fillId="0" borderId="2" xfId="0" applyFont="1" applyBorder="1" applyAlignment="1" applyProtection="1">
      <alignment horizontal="center"/>
      <protection locked="0"/>
    </xf>
    <xf numFmtId="0" fontId="19" fillId="0" borderId="0" xfId="0" applyFont="1" applyAlignment="1" applyProtection="1">
      <alignment horizontal="left"/>
      <protection locked="0"/>
    </xf>
    <xf numFmtId="0" fontId="19" fillId="0" borderId="2" xfId="0" applyFont="1" applyBorder="1" applyAlignment="1" applyProtection="1">
      <alignment horizontal="center" vertical="center"/>
      <protection locked="0"/>
    </xf>
    <xf numFmtId="0" fontId="19" fillId="0" borderId="2" xfId="0" applyFont="1" applyBorder="1" applyAlignment="1" applyProtection="1">
      <alignment horizontal="left" vertical="top" wrapText="1"/>
      <protection locked="0"/>
    </xf>
    <xf numFmtId="0" fontId="19" fillId="0" borderId="2" xfId="0" applyFont="1" applyBorder="1" applyAlignment="1" applyProtection="1">
      <alignment horizontal="left" vertical="top"/>
      <protection locked="0"/>
    </xf>
    <xf numFmtId="0" fontId="8" fillId="0" borderId="4" xfId="0" applyFont="1" applyBorder="1" applyAlignment="1" applyProtection="1">
      <alignment horizontal="right" wrapText="1"/>
      <protection hidden="1"/>
    </xf>
    <xf numFmtId="0" fontId="6" fillId="0" borderId="17" xfId="0" applyFont="1" applyBorder="1" applyAlignment="1" applyProtection="1">
      <alignment horizontal="right" wrapText="1"/>
      <protection hidden="1"/>
    </xf>
    <xf numFmtId="0" fontId="6" fillId="0" borderId="18" xfId="0" applyFont="1" applyBorder="1" applyAlignment="1" applyProtection="1">
      <alignment horizontal="right" wrapText="1"/>
      <protection hidden="1"/>
    </xf>
    <xf numFmtId="0" fontId="21" fillId="0" borderId="15" xfId="0" applyFont="1" applyBorder="1" applyAlignment="1" applyProtection="1">
      <alignment horizontal="center" vertical="center" wrapText="1"/>
      <protection hidden="1"/>
    </xf>
    <xf numFmtId="0" fontId="21" fillId="0" borderId="11" xfId="0" applyFont="1" applyBorder="1" applyAlignment="1" applyProtection="1">
      <alignment horizontal="center" vertical="center" wrapText="1"/>
      <protection hidden="1"/>
    </xf>
    <xf numFmtId="0" fontId="21" fillId="0" borderId="8" xfId="0" applyFont="1" applyBorder="1" applyAlignment="1" applyProtection="1">
      <alignment horizontal="center" vertical="center" wrapText="1"/>
      <protection hidden="1"/>
    </xf>
    <xf numFmtId="0" fontId="21" fillId="0" borderId="16" xfId="0" applyFont="1" applyBorder="1" applyAlignment="1" applyProtection="1">
      <alignment horizontal="center" vertical="center" wrapText="1"/>
      <protection hidden="1"/>
    </xf>
    <xf numFmtId="0" fontId="11" fillId="0" borderId="1" xfId="0" applyFont="1" applyBorder="1" applyAlignment="1" applyProtection="1">
      <alignment horizontal="left" vertical="top" wrapText="1"/>
      <protection hidden="1"/>
    </xf>
    <xf numFmtId="0" fontId="24" fillId="0" borderId="15" xfId="0" applyFont="1" applyBorder="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13" fillId="0" borderId="0" xfId="0" applyFont="1" applyAlignment="1" applyProtection="1">
      <alignment horizontal="left" vertical="top"/>
      <protection locked="0"/>
    </xf>
    <xf numFmtId="0" fontId="13" fillId="0" borderId="0" xfId="0" applyFont="1" applyAlignment="1" applyProtection="1">
      <alignment horizontal="left" vertical="top" wrapText="1"/>
      <protection locked="0"/>
    </xf>
    <xf numFmtId="0" fontId="13" fillId="0" borderId="0" xfId="0" applyFont="1" applyAlignment="1" applyProtection="1">
      <alignment horizontal="left" vertical="top" shrinkToFit="1"/>
      <protection locked="0"/>
    </xf>
    <xf numFmtId="0" fontId="21" fillId="0" borderId="9" xfId="0" applyFont="1" applyBorder="1" applyAlignment="1" applyProtection="1">
      <alignment horizontal="center" vertical="center" wrapText="1"/>
      <protection hidden="1"/>
    </xf>
    <xf numFmtId="0" fontId="21" fillId="0" borderId="19" xfId="0" applyFont="1" applyBorder="1" applyAlignment="1" applyProtection="1">
      <alignment horizontal="center" vertical="center" wrapText="1"/>
      <protection hidden="1"/>
    </xf>
    <xf numFmtId="0" fontId="17" fillId="0" borderId="22" xfId="0" applyFont="1" applyBorder="1" applyAlignment="1" applyProtection="1">
      <alignment horizontal="left" vertical="center"/>
      <protection hidden="1"/>
    </xf>
    <xf numFmtId="0" fontId="18" fillId="0" borderId="22" xfId="0" applyFont="1" applyBorder="1" applyAlignment="1" applyProtection="1">
      <alignment horizontal="left" vertical="center"/>
      <protection hidden="1"/>
    </xf>
    <xf numFmtId="0" fontId="21" fillId="0" borderId="23" xfId="0" applyFont="1" applyBorder="1" applyAlignment="1" applyProtection="1">
      <alignment horizontal="center" vertical="center" wrapText="1"/>
      <protection hidden="1"/>
    </xf>
    <xf numFmtId="0" fontId="21" fillId="0" borderId="24" xfId="0" applyFont="1" applyBorder="1" applyAlignment="1" applyProtection="1">
      <alignment horizontal="center" vertical="center" wrapText="1"/>
      <protection hidden="1"/>
    </xf>
    <xf numFmtId="0" fontId="21" fillId="0" borderId="14" xfId="0" applyFont="1" applyBorder="1" applyAlignment="1" applyProtection="1">
      <alignment horizontal="center" vertical="center" wrapText="1"/>
      <protection hidden="1"/>
    </xf>
    <xf numFmtId="0" fontId="21" fillId="0" borderId="25" xfId="0" applyFont="1" applyBorder="1" applyAlignment="1" applyProtection="1">
      <alignment horizontal="center" vertical="center" wrapText="1"/>
      <protection hidden="1"/>
    </xf>
    <xf numFmtId="0" fontId="21" fillId="0" borderId="10" xfId="0" applyFont="1" applyBorder="1" applyAlignment="1" applyProtection="1">
      <alignment horizontal="center" vertical="center" wrapText="1"/>
      <protection hidden="1"/>
    </xf>
    <xf numFmtId="0" fontId="21" fillId="0" borderId="26" xfId="0" applyFont="1" applyBorder="1" applyAlignment="1" applyProtection="1">
      <alignment horizontal="center" vertical="center" wrapText="1"/>
      <protection hidden="1"/>
    </xf>
    <xf numFmtId="0" fontId="8" fillId="0" borderId="6" xfId="0" applyFont="1" applyBorder="1" applyAlignment="1" applyProtection="1">
      <alignment horizontal="center"/>
      <protection hidden="1"/>
    </xf>
    <xf numFmtId="0" fontId="8" fillId="0" borderId="7" xfId="0" applyFont="1" applyBorder="1" applyAlignment="1" applyProtection="1">
      <alignment horizontal="center"/>
      <protection hidden="1"/>
    </xf>
    <xf numFmtId="0" fontId="8" fillId="0" borderId="5" xfId="0" applyFont="1" applyBorder="1" applyAlignment="1" applyProtection="1">
      <alignment horizontal="center"/>
      <protection hidden="1"/>
    </xf>
    <xf numFmtId="0" fontId="6" fillId="0" borderId="6"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8" fillId="0" borderId="1" xfId="0" applyFont="1" applyBorder="1" applyAlignment="1" applyProtection="1">
      <alignment horizontal="left"/>
      <protection hidden="1"/>
    </xf>
    <xf numFmtId="0" fontId="9" fillId="0" borderId="0" xfId="0" applyFont="1" applyAlignment="1" applyProtection="1">
      <alignment horizontal="left" vertical="top" wrapText="1"/>
      <protection hidden="1"/>
    </xf>
    <xf numFmtId="0" fontId="22" fillId="0" borderId="0" xfId="0" applyFont="1" applyAlignment="1">
      <alignment horizontal="justify" vertical="top" wrapText="1"/>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protection locked="0"/>
    </xf>
    <xf numFmtId="0" fontId="19" fillId="0" borderId="5" xfId="0" applyFont="1" applyBorder="1" applyAlignment="1" applyProtection="1">
      <alignment horizontal="left" vertical="center"/>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6" fillId="0" borderId="0" xfId="0" applyFont="1" applyAlignment="1" applyProtection="1">
      <alignment horizontal="right" wrapText="1"/>
      <protection hidden="1"/>
    </xf>
    <xf numFmtId="0" fontId="6" fillId="0" borderId="0" xfId="0" applyFont="1" applyAlignment="1" applyProtection="1">
      <alignment horizontal="right"/>
      <protection hidden="1"/>
    </xf>
    <xf numFmtId="0" fontId="3" fillId="0" borderId="0" xfId="0" applyFont="1" applyAlignment="1" applyProtection="1">
      <alignment horizontal="center"/>
      <protection hidden="1"/>
    </xf>
    <xf numFmtId="0" fontId="3" fillId="0" borderId="1" xfId="0" applyFont="1" applyBorder="1" applyAlignment="1" applyProtection="1">
      <alignment horizontal="center" wrapText="1"/>
      <protection locked="0"/>
    </xf>
    <xf numFmtId="0" fontId="6" fillId="0" borderId="1" xfId="0" applyFont="1" applyBorder="1" applyAlignment="1" applyProtection="1">
      <alignment horizontal="center"/>
      <protection locked="0"/>
    </xf>
    <xf numFmtId="0" fontId="13" fillId="0" borderId="6"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2"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2" xfId="0" applyFont="1" applyBorder="1" applyAlignment="1" applyProtection="1">
      <alignment horizontal="left" vertical="center" wrapText="1"/>
      <protection locked="0"/>
    </xf>
    <xf numFmtId="0" fontId="6" fillId="0" borderId="3" xfId="0" applyFont="1" applyBorder="1" applyAlignment="1" applyProtection="1">
      <alignment horizontal="justify" vertical="top" wrapText="1"/>
      <protection hidden="1"/>
    </xf>
    <xf numFmtId="0" fontId="22" fillId="0" borderId="3" xfId="0" applyFont="1" applyBorder="1" applyAlignment="1" applyProtection="1">
      <alignment horizontal="left" vertical="top" wrapText="1"/>
      <protection hidden="1"/>
    </xf>
    <xf numFmtId="0" fontId="27" fillId="0" borderId="0" xfId="0" applyFont="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10" fillId="0" borderId="0" xfId="0" applyFont="1" applyAlignment="1" applyProtection="1">
      <alignment horizontal="center" vertical="center" wrapText="1"/>
      <protection hidden="1"/>
    </xf>
    <xf numFmtId="0" fontId="8" fillId="0" borderId="0" xfId="0" applyFont="1" applyAlignment="1" applyProtection="1">
      <alignment horizontal="justify" vertical="top" wrapText="1"/>
      <protection hidden="1"/>
    </xf>
    <xf numFmtId="0" fontId="13" fillId="0" borderId="7"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21" fillId="0" borderId="17" xfId="0" applyFont="1" applyBorder="1" applyAlignment="1" applyProtection="1">
      <alignment horizontal="right" vertical="top" wrapText="1"/>
      <protection hidden="1"/>
    </xf>
    <xf numFmtId="0" fontId="6" fillId="0" borderId="17" xfId="0" applyFont="1" applyBorder="1" applyAlignment="1" applyProtection="1">
      <alignment horizontal="right" vertical="top" wrapText="1"/>
      <protection hidden="1"/>
    </xf>
    <xf numFmtId="2" fontId="4" fillId="0" borderId="2" xfId="0" applyNumberFormat="1" applyFont="1" applyBorder="1" applyAlignment="1" applyProtection="1">
      <alignment horizontal="center" vertical="justify" wrapText="1"/>
      <protection hidden="1"/>
    </xf>
    <xf numFmtId="0" fontId="8" fillId="0" borderId="9"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4" fillId="0" borderId="0" xfId="0" applyFont="1" applyAlignment="1" applyProtection="1">
      <alignment horizontal="center"/>
      <protection locked="0"/>
    </xf>
    <xf numFmtId="0" fontId="4" fillId="0" borderId="3" xfId="0" applyFont="1" applyBorder="1" applyAlignment="1" applyProtection="1">
      <alignment horizontal="center"/>
      <protection locked="0"/>
    </xf>
    <xf numFmtId="0" fontId="8" fillId="0" borderId="6" xfId="0"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28" fillId="0" borderId="6" xfId="1" applyBorder="1" applyAlignment="1" applyProtection="1">
      <alignment horizontal="left" vertical="center" wrapText="1"/>
      <protection locked="0"/>
    </xf>
    <xf numFmtId="14" fontId="3" fillId="0" borderId="1" xfId="0" applyNumberFormat="1" applyFont="1" applyBorder="1" applyAlignment="1" applyProtection="1">
      <alignment horizont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svar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4"/>
  <sheetViews>
    <sheetView tabSelected="1" topLeftCell="A115" zoomScaleNormal="100" workbookViewId="0">
      <selection activeCell="A105" sqref="A105:J105"/>
    </sheetView>
  </sheetViews>
  <sheetFormatPr defaultColWidth="9.08984375" defaultRowHeight="14.5" x14ac:dyDescent="0.35"/>
  <cols>
    <col min="1" max="1" width="7.08984375" style="1" customWidth="1"/>
    <col min="2" max="2" width="46.08984375" style="1" customWidth="1"/>
    <col min="3" max="3" width="8.36328125" style="1" customWidth="1"/>
    <col min="4" max="4" width="11.90625" style="1" customWidth="1"/>
    <col min="5" max="5" width="8.6328125" style="1" customWidth="1"/>
    <col min="6" max="6" width="5.36328125" style="1" customWidth="1"/>
    <col min="7" max="7" width="12.90625" style="1" customWidth="1"/>
    <col min="8" max="8" width="11.6328125" style="1" customWidth="1"/>
    <col min="9" max="9" width="16.36328125" style="1" customWidth="1"/>
    <col min="10" max="10" width="16.54296875" style="1" customWidth="1"/>
    <col min="11" max="11" width="12.36328125" style="1" customWidth="1"/>
    <col min="12" max="16384" width="9.08984375" style="1"/>
  </cols>
  <sheetData>
    <row r="1" spans="1:11" ht="63" customHeight="1" x14ac:dyDescent="0.35">
      <c r="A1" s="119" t="s">
        <v>57</v>
      </c>
      <c r="B1" s="120"/>
      <c r="C1" s="120"/>
      <c r="D1" s="120"/>
      <c r="E1" s="120"/>
      <c r="F1" s="120"/>
      <c r="G1" s="120"/>
      <c r="H1" s="120"/>
      <c r="I1" s="120"/>
      <c r="J1" s="120"/>
      <c r="K1" s="9"/>
    </row>
    <row r="2" spans="1:11" ht="17.25" customHeight="1" x14ac:dyDescent="0.35">
      <c r="A2" s="29"/>
      <c r="B2" s="30"/>
      <c r="C2" s="30"/>
      <c r="D2" s="30"/>
      <c r="E2" s="30"/>
      <c r="F2" s="30"/>
      <c r="G2" s="30"/>
      <c r="H2" s="30"/>
      <c r="I2" s="30"/>
      <c r="J2" s="30"/>
      <c r="K2" s="9"/>
    </row>
    <row r="3" spans="1:11" ht="17.5" x14ac:dyDescent="0.35">
      <c r="A3" s="121" t="s">
        <v>31</v>
      </c>
      <c r="B3" s="121"/>
      <c r="C3" s="121"/>
      <c r="D3" s="121"/>
      <c r="E3" s="121"/>
      <c r="F3" s="121"/>
      <c r="G3" s="121"/>
      <c r="H3" s="121"/>
      <c r="I3" s="121"/>
      <c r="J3" s="121"/>
      <c r="K3" s="10"/>
    </row>
    <row r="4" spans="1:11" ht="33" customHeight="1" x14ac:dyDescent="0.35">
      <c r="A4" s="134" t="s">
        <v>50</v>
      </c>
      <c r="B4" s="134"/>
      <c r="C4" s="134"/>
      <c r="D4" s="134"/>
      <c r="E4" s="134"/>
      <c r="F4" s="134"/>
      <c r="G4" s="134"/>
      <c r="H4" s="134"/>
      <c r="I4" s="134"/>
      <c r="J4" s="134"/>
      <c r="K4" s="11"/>
    </row>
    <row r="5" spans="1:11" ht="17.25" customHeight="1" x14ac:dyDescent="0.35">
      <c r="A5" s="8"/>
      <c r="B5" s="12"/>
      <c r="C5" s="12"/>
      <c r="D5" s="12"/>
      <c r="E5" s="148">
        <v>44998</v>
      </c>
      <c r="F5" s="122"/>
      <c r="G5" s="12"/>
      <c r="H5" s="12"/>
      <c r="I5" s="12"/>
      <c r="J5" s="8"/>
      <c r="K5" s="8"/>
    </row>
    <row r="6" spans="1:11" x14ac:dyDescent="0.35">
      <c r="A6" s="8"/>
      <c r="B6" s="8"/>
      <c r="C6" s="8"/>
      <c r="D6" s="8"/>
      <c r="E6" s="144" t="s">
        <v>1</v>
      </c>
      <c r="F6" s="144"/>
      <c r="G6" s="143"/>
      <c r="H6" s="143"/>
      <c r="I6" s="8"/>
      <c r="J6" s="8"/>
      <c r="K6" s="8"/>
    </row>
    <row r="7" spans="1:11" x14ac:dyDescent="0.35">
      <c r="A7" s="8"/>
      <c r="B7" s="8"/>
      <c r="C7" s="8"/>
      <c r="D7" s="8"/>
      <c r="E7" s="123" t="s">
        <v>95</v>
      </c>
      <c r="F7" s="123"/>
      <c r="G7" s="8"/>
      <c r="H7" s="8"/>
      <c r="I7" s="8"/>
      <c r="J7" s="8"/>
      <c r="K7" s="8"/>
    </row>
    <row r="8" spans="1:11" x14ac:dyDescent="0.35">
      <c r="A8" s="8"/>
      <c r="B8" s="8"/>
      <c r="C8" s="8"/>
      <c r="D8" s="8"/>
      <c r="E8" s="144" t="s">
        <v>2</v>
      </c>
      <c r="F8" s="144"/>
      <c r="G8" s="8"/>
      <c r="H8" s="8"/>
      <c r="I8" s="8"/>
      <c r="J8" s="8"/>
      <c r="K8" s="8"/>
    </row>
    <row r="9" spans="1:11" x14ac:dyDescent="0.35">
      <c r="A9" s="8"/>
      <c r="B9" s="8"/>
      <c r="C9" s="8"/>
      <c r="D9" s="8"/>
      <c r="E9" s="8"/>
      <c r="F9" s="8"/>
      <c r="G9" s="8"/>
      <c r="H9" s="8"/>
      <c r="I9" s="8"/>
      <c r="J9" s="8"/>
      <c r="K9" s="8"/>
    </row>
    <row r="10" spans="1:11" ht="45" customHeight="1" x14ac:dyDescent="0.35">
      <c r="A10" s="129" t="s">
        <v>45</v>
      </c>
      <c r="B10" s="129"/>
      <c r="C10" s="129"/>
      <c r="D10" s="129"/>
      <c r="E10" s="124"/>
      <c r="F10" s="129" t="s">
        <v>90</v>
      </c>
      <c r="G10" s="129"/>
      <c r="H10" s="129"/>
      <c r="I10" s="129"/>
      <c r="J10" s="129"/>
      <c r="K10" s="13"/>
    </row>
    <row r="11" spans="1:11" ht="39.75" customHeight="1" x14ac:dyDescent="0.35">
      <c r="A11" s="124" t="s">
        <v>46</v>
      </c>
      <c r="B11" s="125"/>
      <c r="C11" s="125"/>
      <c r="D11" s="125"/>
      <c r="E11" s="126"/>
      <c r="F11" s="129" t="s">
        <v>91</v>
      </c>
      <c r="G11" s="129"/>
      <c r="H11" s="129"/>
      <c r="I11" s="129"/>
      <c r="J11" s="129"/>
      <c r="K11" s="13"/>
    </row>
    <row r="12" spans="1:11" ht="27" customHeight="1" x14ac:dyDescent="0.35">
      <c r="A12" s="127" t="s">
        <v>3</v>
      </c>
      <c r="B12" s="127"/>
      <c r="C12" s="127"/>
      <c r="D12" s="127"/>
      <c r="E12" s="128"/>
      <c r="F12" s="129" t="s">
        <v>92</v>
      </c>
      <c r="G12" s="129"/>
      <c r="H12" s="129"/>
      <c r="I12" s="129"/>
      <c r="J12" s="129"/>
      <c r="K12" s="14"/>
    </row>
    <row r="13" spans="1:11" ht="24.75" customHeight="1" x14ac:dyDescent="0.35">
      <c r="A13" s="127" t="s">
        <v>4</v>
      </c>
      <c r="B13" s="127"/>
      <c r="C13" s="127"/>
      <c r="D13" s="127"/>
      <c r="E13" s="128"/>
      <c r="F13" s="129">
        <v>314323</v>
      </c>
      <c r="G13" s="129"/>
      <c r="H13" s="129"/>
      <c r="I13" s="129"/>
      <c r="J13" s="129"/>
      <c r="K13" s="14"/>
    </row>
    <row r="14" spans="1:11" ht="21" customHeight="1" x14ac:dyDescent="0.35">
      <c r="A14" s="128" t="s">
        <v>5</v>
      </c>
      <c r="B14" s="136"/>
      <c r="C14" s="136"/>
      <c r="D14" s="136"/>
      <c r="E14" s="137"/>
      <c r="F14" s="147" t="s">
        <v>93</v>
      </c>
      <c r="G14" s="125"/>
      <c r="H14" s="125"/>
      <c r="I14" s="125"/>
      <c r="J14" s="126"/>
      <c r="K14" s="14"/>
    </row>
    <row r="15" spans="1:11" ht="20.25" customHeight="1" x14ac:dyDescent="0.35">
      <c r="A15" s="127" t="s">
        <v>35</v>
      </c>
      <c r="B15" s="127"/>
      <c r="C15" s="127"/>
      <c r="D15" s="127"/>
      <c r="E15" s="128"/>
      <c r="F15" s="129" t="s">
        <v>94</v>
      </c>
      <c r="G15" s="129"/>
      <c r="H15" s="129"/>
      <c r="I15" s="129"/>
      <c r="J15" s="129"/>
      <c r="K15" s="14"/>
    </row>
    <row r="16" spans="1:11" s="4" customFormat="1" ht="15.5" x14ac:dyDescent="0.35">
      <c r="A16" s="15"/>
      <c r="B16" s="9"/>
      <c r="C16" s="9"/>
      <c r="D16" s="9"/>
      <c r="E16" s="9"/>
      <c r="F16" s="9"/>
      <c r="G16" s="9"/>
      <c r="H16" s="9"/>
      <c r="I16" s="9"/>
      <c r="J16" s="9"/>
      <c r="K16" s="9"/>
    </row>
    <row r="17" spans="1:11" s="4" customFormat="1" ht="60" customHeight="1" x14ac:dyDescent="0.35">
      <c r="A17" s="135" t="s">
        <v>96</v>
      </c>
      <c r="B17" s="135"/>
      <c r="C17" s="135"/>
      <c r="D17" s="135"/>
      <c r="E17" s="135"/>
      <c r="F17" s="135"/>
      <c r="G17" s="135"/>
      <c r="H17" s="135"/>
      <c r="I17" s="135"/>
      <c r="J17" s="135"/>
      <c r="K17" s="16"/>
    </row>
    <row r="18" spans="1:11" s="4" customFormat="1" ht="26.25" customHeight="1" x14ac:dyDescent="0.35">
      <c r="A18" s="37"/>
      <c r="B18" s="37"/>
      <c r="C18" s="37"/>
      <c r="D18" s="37"/>
      <c r="E18" s="37"/>
      <c r="F18" s="37"/>
      <c r="G18" s="37"/>
      <c r="H18" s="37"/>
      <c r="I18" s="37"/>
      <c r="J18" s="37"/>
      <c r="K18" s="16"/>
    </row>
    <row r="19" spans="1:11" ht="26.25" customHeight="1" x14ac:dyDescent="0.35">
      <c r="A19" s="17"/>
      <c r="B19" s="39">
        <f>I55</f>
        <v>87339.627100000027</v>
      </c>
      <c r="C19" s="141" t="s">
        <v>13</v>
      </c>
      <c r="D19" s="142"/>
      <c r="E19" s="27"/>
      <c r="F19" s="27"/>
      <c r="G19" s="27"/>
      <c r="H19" s="27"/>
      <c r="I19" s="27"/>
      <c r="J19" s="27"/>
      <c r="K19" s="27"/>
    </row>
    <row r="20" spans="1:11" s="4" customFormat="1" ht="34.5" customHeight="1" x14ac:dyDescent="0.35">
      <c r="A20" s="47" t="s">
        <v>29</v>
      </c>
      <c r="B20" s="47"/>
      <c r="C20" s="47"/>
      <c r="D20" s="47"/>
      <c r="E20" s="47"/>
      <c r="F20" s="47"/>
      <c r="G20" s="47"/>
      <c r="H20" s="47"/>
      <c r="I20" s="47"/>
      <c r="J20" s="47"/>
      <c r="K20" s="16"/>
    </row>
    <row r="21" spans="1:11" ht="24.75" customHeight="1" x14ac:dyDescent="0.35">
      <c r="A21" s="17"/>
      <c r="B21" s="39">
        <f>I53</f>
        <v>72181.510000000024</v>
      </c>
      <c r="C21" s="48" t="s">
        <v>30</v>
      </c>
      <c r="D21" s="49"/>
      <c r="E21" s="28"/>
      <c r="F21" s="28"/>
      <c r="G21" s="28"/>
      <c r="H21" s="28"/>
      <c r="I21" s="28"/>
      <c r="J21" s="28"/>
      <c r="K21" s="16"/>
    </row>
    <row r="22" spans="1:11" s="4" customFormat="1" ht="42.75" customHeight="1" x14ac:dyDescent="0.35">
      <c r="A22" s="132" t="s">
        <v>56</v>
      </c>
      <c r="B22" s="133"/>
      <c r="C22" s="133"/>
      <c r="D22" s="133"/>
      <c r="E22" s="133"/>
      <c r="F22" s="133"/>
      <c r="G22" s="133"/>
      <c r="H22" s="133"/>
      <c r="I22" s="133"/>
      <c r="J22" s="133"/>
      <c r="K22" s="16"/>
    </row>
    <row r="23" spans="1:11" s="4" customFormat="1" ht="15.75" customHeight="1" thickBot="1" x14ac:dyDescent="0.4">
      <c r="A23" s="42" t="s">
        <v>9</v>
      </c>
      <c r="B23" s="43"/>
      <c r="C23" s="43"/>
      <c r="D23" s="43"/>
      <c r="E23" s="43"/>
      <c r="F23" s="43"/>
      <c r="G23" s="43"/>
      <c r="H23" s="43"/>
      <c r="I23" s="43"/>
      <c r="J23" s="43"/>
      <c r="K23" s="3"/>
    </row>
    <row r="24" spans="1:11" s="4" customFormat="1" ht="21" customHeight="1" x14ac:dyDescent="0.35">
      <c r="A24" s="86" t="s">
        <v>0</v>
      </c>
      <c r="B24" s="84" t="s">
        <v>6</v>
      </c>
      <c r="C24" s="84" t="s">
        <v>7</v>
      </c>
      <c r="D24" s="89" t="s">
        <v>21</v>
      </c>
      <c r="E24" s="84" t="s">
        <v>18</v>
      </c>
      <c r="F24" s="84"/>
      <c r="G24" s="84" t="s">
        <v>36</v>
      </c>
      <c r="H24" s="84"/>
      <c r="I24" s="98" t="s">
        <v>8</v>
      </c>
      <c r="J24" s="99"/>
      <c r="K24" s="5"/>
    </row>
    <row r="25" spans="1:11" s="4" customFormat="1" ht="30.75" customHeight="1" thickBot="1" x14ac:dyDescent="0.4">
      <c r="A25" s="87"/>
      <c r="B25" s="85"/>
      <c r="C25" s="85"/>
      <c r="D25" s="90"/>
      <c r="E25" s="85"/>
      <c r="F25" s="85"/>
      <c r="G25" s="85"/>
      <c r="H25" s="85"/>
      <c r="I25" s="100"/>
      <c r="J25" s="101"/>
      <c r="K25" s="6"/>
    </row>
    <row r="26" spans="1:11" s="4" customFormat="1" ht="15.5" x14ac:dyDescent="0.35">
      <c r="A26" s="31">
        <v>1</v>
      </c>
      <c r="B26" s="32">
        <v>2</v>
      </c>
      <c r="C26" s="32">
        <v>3</v>
      </c>
      <c r="D26" s="32">
        <v>4</v>
      </c>
      <c r="E26" s="94">
        <v>5</v>
      </c>
      <c r="F26" s="95"/>
      <c r="G26" s="94">
        <v>6</v>
      </c>
      <c r="H26" s="95"/>
      <c r="I26" s="102">
        <v>7</v>
      </c>
      <c r="J26" s="103"/>
      <c r="K26" s="5"/>
    </row>
    <row r="27" spans="1:11" s="4" customFormat="1" ht="39.75" customHeight="1" x14ac:dyDescent="0.35">
      <c r="A27" s="145" t="s">
        <v>19</v>
      </c>
      <c r="B27" s="146"/>
      <c r="C27" s="18"/>
      <c r="D27" s="18"/>
      <c r="E27" s="40"/>
      <c r="F27" s="41"/>
      <c r="G27" s="40"/>
      <c r="H27" s="41"/>
      <c r="I27" s="40"/>
      <c r="J27" s="41"/>
      <c r="K27" s="5"/>
    </row>
    <row r="28" spans="1:11" s="4" customFormat="1" ht="33" customHeight="1" x14ac:dyDescent="0.35">
      <c r="A28" s="18">
        <v>1</v>
      </c>
      <c r="B28" s="18" t="s">
        <v>58</v>
      </c>
      <c r="C28" s="18" t="s">
        <v>59</v>
      </c>
      <c r="D28" s="18">
        <v>1300</v>
      </c>
      <c r="E28" s="40">
        <v>21</v>
      </c>
      <c r="F28" s="41"/>
      <c r="G28" s="40">
        <v>1.17</v>
      </c>
      <c r="H28" s="41"/>
      <c r="I28" s="40">
        <f>D28*G28</f>
        <v>1521</v>
      </c>
      <c r="J28" s="41"/>
      <c r="K28" s="5"/>
    </row>
    <row r="29" spans="1:11" s="4" customFormat="1" ht="15.5" x14ac:dyDescent="0.35">
      <c r="A29" s="18">
        <v>2</v>
      </c>
      <c r="B29" s="18" t="s">
        <v>60</v>
      </c>
      <c r="C29" s="18" t="s">
        <v>61</v>
      </c>
      <c r="D29" s="18">
        <v>150</v>
      </c>
      <c r="E29" s="40">
        <v>21</v>
      </c>
      <c r="F29" s="41"/>
      <c r="G29" s="40">
        <v>8.69</v>
      </c>
      <c r="H29" s="41"/>
      <c r="I29" s="40">
        <f t="shared" ref="I29:I52" si="0">D29*G29</f>
        <v>1303.5</v>
      </c>
      <c r="J29" s="41"/>
      <c r="K29" s="5"/>
    </row>
    <row r="30" spans="1:11" s="4" customFormat="1" ht="15.5" x14ac:dyDescent="0.35">
      <c r="A30" s="18">
        <v>3</v>
      </c>
      <c r="B30" s="18" t="s">
        <v>62</v>
      </c>
      <c r="C30" s="18" t="s">
        <v>61</v>
      </c>
      <c r="D30" s="18">
        <v>55</v>
      </c>
      <c r="E30" s="40">
        <v>21</v>
      </c>
      <c r="F30" s="41"/>
      <c r="G30" s="40">
        <v>18.43</v>
      </c>
      <c r="H30" s="41"/>
      <c r="I30" s="40">
        <f t="shared" si="0"/>
        <v>1013.65</v>
      </c>
      <c r="J30" s="41"/>
      <c r="K30" s="5"/>
    </row>
    <row r="31" spans="1:11" s="4" customFormat="1" ht="15.5" x14ac:dyDescent="0.35">
      <c r="A31" s="18">
        <v>4</v>
      </c>
      <c r="B31" s="18" t="s">
        <v>63</v>
      </c>
      <c r="C31" s="18" t="s">
        <v>59</v>
      </c>
      <c r="D31" s="18">
        <v>60</v>
      </c>
      <c r="E31" s="40">
        <v>21</v>
      </c>
      <c r="F31" s="41"/>
      <c r="G31" s="40">
        <v>1.17</v>
      </c>
      <c r="H31" s="41"/>
      <c r="I31" s="40">
        <f t="shared" si="0"/>
        <v>70.199999999999989</v>
      </c>
      <c r="J31" s="41"/>
      <c r="K31" s="5"/>
    </row>
    <row r="32" spans="1:11" s="4" customFormat="1" ht="15.5" x14ac:dyDescent="0.35">
      <c r="A32" s="18">
        <v>5</v>
      </c>
      <c r="B32" s="18" t="s">
        <v>64</v>
      </c>
      <c r="C32" s="18" t="s">
        <v>65</v>
      </c>
      <c r="D32" s="18">
        <v>26</v>
      </c>
      <c r="E32" s="40">
        <v>21</v>
      </c>
      <c r="F32" s="41"/>
      <c r="G32" s="40">
        <v>32.33</v>
      </c>
      <c r="H32" s="41"/>
      <c r="I32" s="40">
        <f t="shared" si="0"/>
        <v>840.57999999999993</v>
      </c>
      <c r="J32" s="41"/>
      <c r="K32" s="5"/>
    </row>
    <row r="33" spans="1:11" s="4" customFormat="1" ht="15.5" x14ac:dyDescent="0.35">
      <c r="A33" s="18">
        <v>11</v>
      </c>
      <c r="B33" s="18" t="s">
        <v>68</v>
      </c>
      <c r="C33" s="18" t="s">
        <v>61</v>
      </c>
      <c r="D33" s="18">
        <v>60</v>
      </c>
      <c r="E33" s="40">
        <v>21</v>
      </c>
      <c r="F33" s="41"/>
      <c r="G33" s="40">
        <v>1.36</v>
      </c>
      <c r="H33" s="41"/>
      <c r="I33" s="40">
        <f t="shared" si="0"/>
        <v>81.600000000000009</v>
      </c>
      <c r="J33" s="41"/>
      <c r="K33" s="5"/>
    </row>
    <row r="34" spans="1:11" s="4" customFormat="1" ht="15.5" x14ac:dyDescent="0.35">
      <c r="A34" s="18">
        <v>20</v>
      </c>
      <c r="B34" s="18" t="s">
        <v>86</v>
      </c>
      <c r="C34" s="18" t="s">
        <v>80</v>
      </c>
      <c r="D34" s="18">
        <v>6</v>
      </c>
      <c r="E34" s="40">
        <v>21</v>
      </c>
      <c r="F34" s="41"/>
      <c r="G34" s="40">
        <v>5.44</v>
      </c>
      <c r="H34" s="41"/>
      <c r="I34" s="40">
        <f t="shared" si="0"/>
        <v>32.64</v>
      </c>
      <c r="J34" s="41"/>
      <c r="K34" s="5"/>
    </row>
    <row r="35" spans="1:11" s="4" customFormat="1" ht="15.5" x14ac:dyDescent="0.35">
      <c r="A35" s="18">
        <v>21</v>
      </c>
      <c r="B35" s="18" t="s">
        <v>69</v>
      </c>
      <c r="C35" s="18" t="s">
        <v>70</v>
      </c>
      <c r="D35" s="38">
        <v>193</v>
      </c>
      <c r="E35" s="40">
        <v>21</v>
      </c>
      <c r="F35" s="41"/>
      <c r="G35" s="40">
        <v>29.64</v>
      </c>
      <c r="H35" s="41"/>
      <c r="I35" s="40">
        <f t="shared" si="0"/>
        <v>5720.52</v>
      </c>
      <c r="J35" s="41"/>
      <c r="K35" s="5"/>
    </row>
    <row r="36" spans="1:11" s="4" customFormat="1" ht="15.5" x14ac:dyDescent="0.35">
      <c r="A36" s="18">
        <v>22</v>
      </c>
      <c r="B36" s="18" t="s">
        <v>71</v>
      </c>
      <c r="C36" s="18" t="s">
        <v>65</v>
      </c>
      <c r="D36" s="18">
        <v>3</v>
      </c>
      <c r="E36" s="40">
        <v>21</v>
      </c>
      <c r="F36" s="41"/>
      <c r="G36" s="40">
        <v>16.920000000000002</v>
      </c>
      <c r="H36" s="41"/>
      <c r="I36" s="40">
        <f t="shared" si="0"/>
        <v>50.760000000000005</v>
      </c>
      <c r="J36" s="41"/>
      <c r="K36" s="5"/>
    </row>
    <row r="37" spans="1:11" s="4" customFormat="1" ht="28" x14ac:dyDescent="0.35">
      <c r="A37" s="18">
        <v>24</v>
      </c>
      <c r="B37" s="18" t="s">
        <v>72</v>
      </c>
      <c r="C37" s="18" t="s">
        <v>65</v>
      </c>
      <c r="D37" s="38">
        <v>58</v>
      </c>
      <c r="E37" s="40">
        <v>21</v>
      </c>
      <c r="F37" s="41"/>
      <c r="G37" s="40">
        <v>4.78</v>
      </c>
      <c r="H37" s="41"/>
      <c r="I37" s="40">
        <f t="shared" si="0"/>
        <v>277.24</v>
      </c>
      <c r="J37" s="41"/>
      <c r="K37" s="5"/>
    </row>
    <row r="38" spans="1:11" s="4" customFormat="1" ht="28" x14ac:dyDescent="0.35">
      <c r="A38" s="18">
        <v>28</v>
      </c>
      <c r="B38" s="18" t="s">
        <v>73</v>
      </c>
      <c r="C38" s="18" t="s">
        <v>65</v>
      </c>
      <c r="D38" s="18">
        <v>135</v>
      </c>
      <c r="E38" s="40">
        <v>21</v>
      </c>
      <c r="F38" s="41"/>
      <c r="G38" s="40">
        <v>26.07</v>
      </c>
      <c r="H38" s="41"/>
      <c r="I38" s="40">
        <f t="shared" si="0"/>
        <v>3519.45</v>
      </c>
      <c r="J38" s="41"/>
      <c r="K38" s="5"/>
    </row>
    <row r="39" spans="1:11" s="4" customFormat="1" ht="28" x14ac:dyDescent="0.35">
      <c r="A39" s="18">
        <v>30</v>
      </c>
      <c r="B39" s="18" t="s">
        <v>74</v>
      </c>
      <c r="C39" s="18" t="s">
        <v>61</v>
      </c>
      <c r="D39" s="18">
        <v>100</v>
      </c>
      <c r="E39" s="40">
        <v>21</v>
      </c>
      <c r="F39" s="41"/>
      <c r="G39" s="40">
        <v>13.3</v>
      </c>
      <c r="H39" s="41"/>
      <c r="I39" s="40">
        <f t="shared" si="0"/>
        <v>1330</v>
      </c>
      <c r="J39" s="41"/>
      <c r="K39" s="5"/>
    </row>
    <row r="40" spans="1:11" s="4" customFormat="1" ht="28" x14ac:dyDescent="0.35">
      <c r="A40" s="18">
        <v>31</v>
      </c>
      <c r="B40" s="18" t="s">
        <v>75</v>
      </c>
      <c r="C40" s="18" t="s">
        <v>65</v>
      </c>
      <c r="D40" s="18">
        <v>135</v>
      </c>
      <c r="E40" s="40">
        <v>21</v>
      </c>
      <c r="F40" s="41"/>
      <c r="G40" s="40">
        <v>65.06</v>
      </c>
      <c r="H40" s="41"/>
      <c r="I40" s="40">
        <f t="shared" si="0"/>
        <v>8783.1</v>
      </c>
      <c r="J40" s="41"/>
      <c r="K40" s="5"/>
    </row>
    <row r="41" spans="1:11" s="4" customFormat="1" ht="15.5" x14ac:dyDescent="0.35">
      <c r="A41" s="18">
        <v>32</v>
      </c>
      <c r="B41" s="18" t="s">
        <v>76</v>
      </c>
      <c r="C41" s="18" t="s">
        <v>67</v>
      </c>
      <c r="D41" s="18">
        <v>2700</v>
      </c>
      <c r="E41" s="40">
        <v>21</v>
      </c>
      <c r="F41" s="41"/>
      <c r="G41" s="40">
        <v>0.38</v>
      </c>
      <c r="H41" s="41"/>
      <c r="I41" s="40">
        <f t="shared" si="0"/>
        <v>1026</v>
      </c>
      <c r="J41" s="41"/>
      <c r="K41" s="5"/>
    </row>
    <row r="42" spans="1:11" s="4" customFormat="1" ht="28" x14ac:dyDescent="0.35">
      <c r="A42" s="18">
        <v>35</v>
      </c>
      <c r="B42" s="18" t="s">
        <v>87</v>
      </c>
      <c r="C42" s="18" t="s">
        <v>67</v>
      </c>
      <c r="D42" s="18">
        <v>30</v>
      </c>
      <c r="E42" s="40">
        <v>21</v>
      </c>
      <c r="F42" s="41"/>
      <c r="G42" s="40">
        <v>5.29</v>
      </c>
      <c r="H42" s="41"/>
      <c r="I42" s="40">
        <f t="shared" si="0"/>
        <v>158.69999999999999</v>
      </c>
      <c r="J42" s="41"/>
      <c r="K42" s="5"/>
    </row>
    <row r="43" spans="1:11" s="4" customFormat="1" ht="28" x14ac:dyDescent="0.35">
      <c r="A43" s="18">
        <v>36</v>
      </c>
      <c r="B43" s="18" t="s">
        <v>88</v>
      </c>
      <c r="C43" s="18" t="s">
        <v>67</v>
      </c>
      <c r="D43" s="18">
        <v>40</v>
      </c>
      <c r="E43" s="40">
        <v>21</v>
      </c>
      <c r="F43" s="41"/>
      <c r="G43" s="40">
        <v>0.78</v>
      </c>
      <c r="H43" s="41"/>
      <c r="I43" s="40">
        <f t="shared" si="0"/>
        <v>31.200000000000003</v>
      </c>
      <c r="J43" s="41"/>
      <c r="K43" s="5"/>
    </row>
    <row r="44" spans="1:11" s="4" customFormat="1" ht="28" x14ac:dyDescent="0.35">
      <c r="A44" s="18">
        <v>67</v>
      </c>
      <c r="B44" s="18" t="s">
        <v>77</v>
      </c>
      <c r="C44" s="18" t="s">
        <v>67</v>
      </c>
      <c r="D44" s="18">
        <v>1350</v>
      </c>
      <c r="E44" s="40">
        <v>21</v>
      </c>
      <c r="F44" s="41"/>
      <c r="G44" s="40">
        <v>3.37</v>
      </c>
      <c r="H44" s="41"/>
      <c r="I44" s="40">
        <f t="shared" si="0"/>
        <v>4549.5</v>
      </c>
      <c r="J44" s="41"/>
      <c r="K44" s="5"/>
    </row>
    <row r="45" spans="1:11" s="4" customFormat="1" ht="42" x14ac:dyDescent="0.35">
      <c r="A45" s="18">
        <v>71</v>
      </c>
      <c r="B45" s="18" t="s">
        <v>78</v>
      </c>
      <c r="C45" s="18" t="s">
        <v>67</v>
      </c>
      <c r="D45" s="18">
        <v>1350</v>
      </c>
      <c r="E45" s="40">
        <v>21</v>
      </c>
      <c r="F45" s="41"/>
      <c r="G45" s="40">
        <v>28.35</v>
      </c>
      <c r="H45" s="41"/>
      <c r="I45" s="40">
        <f t="shared" si="0"/>
        <v>38272.5</v>
      </c>
      <c r="J45" s="41"/>
      <c r="K45" s="5"/>
    </row>
    <row r="46" spans="1:11" s="4" customFormat="1" ht="28" x14ac:dyDescent="0.35">
      <c r="A46" s="18">
        <v>72</v>
      </c>
      <c r="B46" s="18" t="s">
        <v>66</v>
      </c>
      <c r="C46" s="18" t="s">
        <v>67</v>
      </c>
      <c r="D46" s="18">
        <v>53</v>
      </c>
      <c r="E46" s="40">
        <v>21</v>
      </c>
      <c r="F46" s="41"/>
      <c r="G46" s="40">
        <v>25.63</v>
      </c>
      <c r="H46" s="41"/>
      <c r="I46" s="40">
        <f t="shared" si="0"/>
        <v>1358.3899999999999</v>
      </c>
      <c r="J46" s="41"/>
      <c r="K46" s="5"/>
    </row>
    <row r="47" spans="1:11" s="4" customFormat="1" ht="28" x14ac:dyDescent="0.35">
      <c r="A47" s="18">
        <v>74</v>
      </c>
      <c r="B47" s="18" t="s">
        <v>79</v>
      </c>
      <c r="C47" s="18" t="s">
        <v>80</v>
      </c>
      <c r="D47" s="18">
        <v>6</v>
      </c>
      <c r="E47" s="40">
        <v>21</v>
      </c>
      <c r="F47" s="41"/>
      <c r="G47" s="40">
        <v>145.86000000000001</v>
      </c>
      <c r="H47" s="41"/>
      <c r="I47" s="40">
        <f t="shared" si="0"/>
        <v>875.16000000000008</v>
      </c>
      <c r="J47" s="41"/>
      <c r="K47" s="5"/>
    </row>
    <row r="48" spans="1:11" s="4" customFormat="1" ht="28" x14ac:dyDescent="0.35">
      <c r="A48" s="18">
        <v>77</v>
      </c>
      <c r="B48" s="18" t="s">
        <v>81</v>
      </c>
      <c r="C48" s="18" t="s">
        <v>61</v>
      </c>
      <c r="D48" s="18">
        <v>42</v>
      </c>
      <c r="E48" s="40">
        <v>21</v>
      </c>
      <c r="F48" s="41"/>
      <c r="G48" s="40">
        <v>26.86</v>
      </c>
      <c r="H48" s="41"/>
      <c r="I48" s="40">
        <f t="shared" si="0"/>
        <v>1128.1199999999999</v>
      </c>
      <c r="J48" s="41"/>
      <c r="K48" s="5"/>
    </row>
    <row r="49" spans="1:11" s="4" customFormat="1" ht="28" x14ac:dyDescent="0.35">
      <c r="A49" s="18">
        <v>78</v>
      </c>
      <c r="B49" s="18" t="s">
        <v>82</v>
      </c>
      <c r="C49" s="18" t="s">
        <v>61</v>
      </c>
      <c r="D49" s="18">
        <v>1</v>
      </c>
      <c r="E49" s="40">
        <v>21</v>
      </c>
      <c r="F49" s="41"/>
      <c r="G49" s="40">
        <v>27.77</v>
      </c>
      <c r="H49" s="41"/>
      <c r="I49" s="40">
        <f t="shared" si="0"/>
        <v>27.77</v>
      </c>
      <c r="J49" s="41"/>
      <c r="K49" s="5"/>
    </row>
    <row r="50" spans="1:11" s="4" customFormat="1" ht="28" x14ac:dyDescent="0.35">
      <c r="A50" s="18">
        <v>79</v>
      </c>
      <c r="B50" s="18" t="s">
        <v>83</v>
      </c>
      <c r="C50" s="18" t="s">
        <v>61</v>
      </c>
      <c r="D50" s="18">
        <v>1</v>
      </c>
      <c r="E50" s="40">
        <v>21</v>
      </c>
      <c r="F50" s="41"/>
      <c r="G50" s="40">
        <v>27.77</v>
      </c>
      <c r="H50" s="41"/>
      <c r="I50" s="40">
        <f t="shared" si="0"/>
        <v>27.77</v>
      </c>
      <c r="J50" s="41"/>
      <c r="K50" s="5"/>
    </row>
    <row r="51" spans="1:11" s="4" customFormat="1" ht="28" x14ac:dyDescent="0.35">
      <c r="A51" s="18">
        <v>80</v>
      </c>
      <c r="B51" s="18" t="s">
        <v>84</v>
      </c>
      <c r="C51" s="18" t="s">
        <v>89</v>
      </c>
      <c r="D51" s="18">
        <v>4</v>
      </c>
      <c r="E51" s="40">
        <v>21</v>
      </c>
      <c r="F51" s="41"/>
      <c r="G51" s="40">
        <v>0.84</v>
      </c>
      <c r="H51" s="41"/>
      <c r="I51" s="40">
        <f t="shared" si="0"/>
        <v>3.36</v>
      </c>
      <c r="J51" s="41"/>
      <c r="K51" s="5"/>
    </row>
    <row r="52" spans="1:11" s="4" customFormat="1" ht="42" x14ac:dyDescent="0.35">
      <c r="A52" s="18">
        <v>145</v>
      </c>
      <c r="B52" s="18" t="s">
        <v>85</v>
      </c>
      <c r="C52" s="18" t="s">
        <v>67</v>
      </c>
      <c r="D52" s="18">
        <v>10</v>
      </c>
      <c r="E52" s="40">
        <v>21</v>
      </c>
      <c r="F52" s="41"/>
      <c r="G52" s="40">
        <v>17.88</v>
      </c>
      <c r="H52" s="41"/>
      <c r="I52" s="40">
        <f t="shared" si="0"/>
        <v>178.79999999999998</v>
      </c>
      <c r="J52" s="41"/>
      <c r="K52" s="5"/>
    </row>
    <row r="53" spans="1:11" ht="16.5" customHeight="1" x14ac:dyDescent="0.35">
      <c r="A53" s="52" t="s">
        <v>27</v>
      </c>
      <c r="B53" s="53"/>
      <c r="C53" s="53"/>
      <c r="D53" s="53"/>
      <c r="E53" s="53"/>
      <c r="F53" s="53"/>
      <c r="G53" s="53"/>
      <c r="H53" s="54"/>
      <c r="I53" s="70">
        <f>SUM(I28:J52)</f>
        <v>72181.510000000024</v>
      </c>
      <c r="J53" s="71"/>
      <c r="K53" s="2"/>
    </row>
    <row r="54" spans="1:11" ht="15.75" customHeight="1" x14ac:dyDescent="0.35">
      <c r="A54" s="52" t="s">
        <v>25</v>
      </c>
      <c r="B54" s="53"/>
      <c r="C54" s="53"/>
      <c r="D54" s="53"/>
      <c r="E54" s="53"/>
      <c r="F54" s="53"/>
      <c r="G54" s="53"/>
      <c r="H54" s="54"/>
      <c r="I54" s="70">
        <f>I53*0.21</f>
        <v>15158.117100000005</v>
      </c>
      <c r="J54" s="71"/>
      <c r="K54" s="2"/>
    </row>
    <row r="55" spans="1:11" ht="18.75" customHeight="1" x14ac:dyDescent="0.35">
      <c r="A55" s="67" t="s">
        <v>24</v>
      </c>
      <c r="B55" s="68"/>
      <c r="C55" s="68"/>
      <c r="D55" s="68"/>
      <c r="E55" s="68"/>
      <c r="F55" s="68"/>
      <c r="G55" s="68"/>
      <c r="H55" s="69"/>
      <c r="I55" s="70">
        <f>I53+I54</f>
        <v>87339.627100000027</v>
      </c>
      <c r="J55" s="71"/>
      <c r="K55" s="2"/>
    </row>
    <row r="56" spans="1:11" ht="63.75" customHeight="1" x14ac:dyDescent="0.35">
      <c r="A56" s="116" t="s">
        <v>51</v>
      </c>
      <c r="B56" s="118"/>
      <c r="C56" s="21"/>
      <c r="D56" s="22"/>
      <c r="E56" s="65"/>
      <c r="F56" s="66"/>
      <c r="G56" s="70"/>
      <c r="H56" s="71"/>
      <c r="I56" s="70"/>
      <c r="J56" s="71"/>
      <c r="K56" s="2"/>
    </row>
    <row r="57" spans="1:11" ht="18.75" customHeight="1" x14ac:dyDescent="0.35">
      <c r="A57" s="19">
        <v>1</v>
      </c>
      <c r="B57" s="20" t="s">
        <v>23</v>
      </c>
      <c r="C57" s="21"/>
      <c r="D57" s="22"/>
      <c r="E57" s="65"/>
      <c r="F57" s="66"/>
      <c r="G57" s="70"/>
      <c r="H57" s="71"/>
      <c r="I57" s="70"/>
      <c r="J57" s="71"/>
      <c r="K57" s="2"/>
    </row>
    <row r="58" spans="1:11" ht="17.25" customHeight="1" x14ac:dyDescent="0.35">
      <c r="A58" s="19">
        <v>2</v>
      </c>
      <c r="B58" s="20" t="s">
        <v>22</v>
      </c>
      <c r="C58" s="21"/>
      <c r="D58" s="22"/>
      <c r="E58" s="65"/>
      <c r="F58" s="66"/>
      <c r="G58" s="70"/>
      <c r="H58" s="71"/>
      <c r="I58" s="70"/>
      <c r="J58" s="71"/>
      <c r="K58" s="2"/>
    </row>
    <row r="59" spans="1:11" ht="17.25" customHeight="1" x14ac:dyDescent="0.35">
      <c r="A59" s="19">
        <v>3</v>
      </c>
      <c r="B59" s="20" t="s">
        <v>23</v>
      </c>
      <c r="C59" s="21"/>
      <c r="D59" s="22"/>
      <c r="E59" s="65"/>
      <c r="F59" s="66"/>
      <c r="G59" s="70"/>
      <c r="H59" s="71"/>
      <c r="I59" s="70"/>
      <c r="J59" s="71"/>
      <c r="K59" s="2"/>
    </row>
    <row r="60" spans="1:11" ht="18.75" customHeight="1" x14ac:dyDescent="0.35">
      <c r="A60" s="52" t="s">
        <v>28</v>
      </c>
      <c r="B60" s="53"/>
      <c r="C60" s="53"/>
      <c r="D60" s="53"/>
      <c r="E60" s="53"/>
      <c r="F60" s="53"/>
      <c r="G60" s="53"/>
      <c r="H60" s="54"/>
      <c r="I60" s="70"/>
      <c r="J60" s="71"/>
      <c r="K60" s="2"/>
    </row>
    <row r="61" spans="1:11" ht="18.75" customHeight="1" x14ac:dyDescent="0.35">
      <c r="A61" s="52" t="s">
        <v>25</v>
      </c>
      <c r="B61" s="53"/>
      <c r="C61" s="53"/>
      <c r="D61" s="53"/>
      <c r="E61" s="53"/>
      <c r="F61" s="53"/>
      <c r="G61" s="53"/>
      <c r="H61" s="54"/>
      <c r="I61" s="70"/>
      <c r="J61" s="71"/>
      <c r="K61" s="2"/>
    </row>
    <row r="62" spans="1:11" ht="18.75" customHeight="1" x14ac:dyDescent="0.35">
      <c r="A62" s="52" t="s">
        <v>32</v>
      </c>
      <c r="B62" s="53"/>
      <c r="C62" s="53"/>
      <c r="D62" s="53"/>
      <c r="E62" s="53"/>
      <c r="F62" s="53"/>
      <c r="G62" s="53"/>
      <c r="H62" s="54"/>
      <c r="I62" s="70"/>
      <c r="J62" s="71"/>
      <c r="K62" s="2"/>
    </row>
    <row r="63" spans="1:11" ht="16.5" customHeight="1" thickBot="1" x14ac:dyDescent="0.4">
      <c r="A63" s="55" t="s">
        <v>33</v>
      </c>
      <c r="B63" s="56"/>
      <c r="C63" s="56"/>
      <c r="D63" s="56"/>
      <c r="E63" s="56"/>
      <c r="F63" s="56"/>
      <c r="G63" s="56"/>
      <c r="H63" s="57"/>
      <c r="I63" s="63"/>
      <c r="J63" s="64"/>
      <c r="K63" s="2"/>
    </row>
    <row r="64" spans="1:11" ht="16.5" customHeight="1" thickBot="1" x14ac:dyDescent="0.4">
      <c r="A64" s="138" t="s">
        <v>49</v>
      </c>
      <c r="B64" s="139"/>
      <c r="C64" s="139"/>
      <c r="D64" s="139"/>
      <c r="E64" s="139"/>
      <c r="F64" s="139"/>
      <c r="G64" s="139"/>
      <c r="H64" s="139"/>
      <c r="I64" s="140"/>
      <c r="J64" s="140"/>
      <c r="K64" s="2"/>
    </row>
    <row r="65" spans="1:11" ht="16.5" customHeight="1" thickBot="1" x14ac:dyDescent="0.4">
      <c r="A65" s="58" t="s">
        <v>26</v>
      </c>
      <c r="B65" s="59"/>
      <c r="C65" s="59"/>
      <c r="D65" s="59"/>
      <c r="E65" s="59"/>
      <c r="F65" s="59"/>
      <c r="G65" s="59"/>
      <c r="H65" s="59"/>
      <c r="I65" s="60"/>
      <c r="J65" s="61"/>
      <c r="K65" s="2"/>
    </row>
    <row r="66" spans="1:11" ht="15.75" customHeight="1" thickBot="1" x14ac:dyDescent="0.4">
      <c r="A66" s="81" t="s">
        <v>48</v>
      </c>
      <c r="B66" s="82"/>
      <c r="C66" s="82"/>
      <c r="D66" s="82"/>
      <c r="E66" s="82"/>
      <c r="F66" s="82"/>
      <c r="G66" s="82"/>
      <c r="H66" s="83"/>
      <c r="I66" s="50"/>
      <c r="J66" s="51"/>
      <c r="K66" s="2"/>
    </row>
    <row r="67" spans="1:11" ht="21" customHeight="1" x14ac:dyDescent="0.35">
      <c r="A67" s="96" t="s">
        <v>20</v>
      </c>
      <c r="B67" s="97"/>
      <c r="C67" s="97"/>
      <c r="D67" s="97"/>
      <c r="E67" s="97"/>
      <c r="F67" s="97"/>
      <c r="G67" s="97"/>
      <c r="H67" s="97"/>
      <c r="I67" s="97"/>
      <c r="J67" s="97"/>
      <c r="K67" s="2"/>
    </row>
    <row r="68" spans="1:11" ht="65.25" customHeight="1" x14ac:dyDescent="0.35">
      <c r="A68" s="62" t="s">
        <v>52</v>
      </c>
      <c r="B68" s="62"/>
      <c r="C68" s="62"/>
      <c r="D68" s="62"/>
      <c r="E68" s="62"/>
      <c r="F68" s="62"/>
      <c r="G68" s="62"/>
      <c r="H68" s="62"/>
      <c r="I68" s="62"/>
      <c r="J68" s="62"/>
      <c r="K68" s="2"/>
    </row>
    <row r="69" spans="1:11" ht="36" customHeight="1" x14ac:dyDescent="0.35">
      <c r="A69" s="47" t="s">
        <v>53</v>
      </c>
      <c r="B69" s="47"/>
      <c r="C69" s="47"/>
      <c r="D69" s="47"/>
      <c r="E69" s="47"/>
      <c r="F69" s="47"/>
      <c r="G69" s="47"/>
      <c r="H69" s="47"/>
      <c r="I69" s="47"/>
      <c r="J69" s="47"/>
      <c r="K69" s="2"/>
    </row>
    <row r="70" spans="1:11" ht="36" customHeight="1" x14ac:dyDescent="0.35">
      <c r="A70" s="47" t="s">
        <v>14</v>
      </c>
      <c r="B70" s="47"/>
      <c r="C70" s="47"/>
      <c r="D70" s="47"/>
      <c r="E70" s="47"/>
      <c r="F70" s="47"/>
      <c r="G70" s="47"/>
      <c r="H70" s="47"/>
      <c r="I70" s="47"/>
      <c r="J70" s="47"/>
      <c r="K70" s="2"/>
    </row>
    <row r="71" spans="1:11" ht="20.25" customHeight="1" x14ac:dyDescent="0.35">
      <c r="A71" s="93" t="s">
        <v>15</v>
      </c>
      <c r="B71" s="93"/>
      <c r="C71" s="93"/>
      <c r="D71" s="93"/>
      <c r="E71" s="93"/>
      <c r="F71" s="93"/>
      <c r="G71" s="93"/>
      <c r="H71" s="93"/>
      <c r="I71" s="93"/>
      <c r="J71" s="93"/>
      <c r="K71" s="23"/>
    </row>
    <row r="72" spans="1:11" ht="20.25" customHeight="1" x14ac:dyDescent="0.35">
      <c r="A72" s="91" t="s">
        <v>16</v>
      </c>
      <c r="B72" s="91"/>
      <c r="C72" s="91"/>
      <c r="D72" s="91"/>
      <c r="E72" s="91"/>
      <c r="F72" s="91"/>
      <c r="G72" s="91"/>
      <c r="H72" s="91"/>
      <c r="I72" s="91"/>
      <c r="J72" s="91"/>
      <c r="K72" s="2"/>
    </row>
    <row r="73" spans="1:11" ht="34.5" customHeight="1" x14ac:dyDescent="0.35">
      <c r="A73" s="92" t="s">
        <v>17</v>
      </c>
      <c r="B73" s="92"/>
      <c r="C73" s="92"/>
      <c r="D73" s="92"/>
      <c r="E73" s="92"/>
      <c r="F73" s="92"/>
      <c r="G73" s="92"/>
      <c r="H73" s="92"/>
      <c r="I73" s="92"/>
      <c r="J73" s="92"/>
      <c r="K73" s="2"/>
    </row>
    <row r="74" spans="1:11" ht="17.25" customHeight="1" x14ac:dyDescent="0.35">
      <c r="A74" s="92" t="s">
        <v>42</v>
      </c>
      <c r="B74" s="92"/>
      <c r="C74" s="92"/>
      <c r="D74" s="92"/>
      <c r="E74" s="92"/>
      <c r="F74" s="92"/>
      <c r="G74" s="92"/>
      <c r="H74" s="92"/>
      <c r="I74" s="92"/>
      <c r="J74" s="92"/>
      <c r="K74" s="2"/>
    </row>
    <row r="75" spans="1:11" ht="23.25" customHeight="1" x14ac:dyDescent="0.35">
      <c r="A75" s="88" t="s">
        <v>38</v>
      </c>
      <c r="B75" s="88"/>
      <c r="C75" s="88"/>
      <c r="D75" s="88"/>
      <c r="E75" s="88"/>
      <c r="F75" s="88"/>
      <c r="G75" s="88"/>
      <c r="H75" s="88"/>
      <c r="I75" s="88"/>
      <c r="J75" s="88"/>
      <c r="K75" s="2"/>
    </row>
    <row r="76" spans="1:11" ht="91.5" customHeight="1" x14ac:dyDescent="0.35">
      <c r="A76" s="35" t="s">
        <v>11</v>
      </c>
      <c r="B76" s="116" t="s">
        <v>54</v>
      </c>
      <c r="C76" s="117"/>
      <c r="D76" s="117"/>
      <c r="E76" s="118"/>
      <c r="F76" s="113" t="s">
        <v>37</v>
      </c>
      <c r="G76" s="114"/>
      <c r="H76" s="114"/>
      <c r="I76" s="114"/>
      <c r="J76" s="115"/>
      <c r="K76" s="2"/>
    </row>
    <row r="77" spans="1:11" ht="15.5" x14ac:dyDescent="0.35">
      <c r="A77" s="24"/>
      <c r="B77" s="72"/>
      <c r="C77" s="73"/>
      <c r="D77" s="73"/>
      <c r="E77" s="74"/>
      <c r="F77" s="72"/>
      <c r="G77" s="73"/>
      <c r="H77" s="73"/>
      <c r="I77" s="73"/>
      <c r="J77" s="74"/>
      <c r="K77" s="2"/>
    </row>
    <row r="78" spans="1:11" ht="15.5" x14ac:dyDescent="0.35">
      <c r="A78" s="24"/>
      <c r="B78" s="72"/>
      <c r="C78" s="73"/>
      <c r="D78" s="73"/>
      <c r="E78" s="74"/>
      <c r="F78" s="72"/>
      <c r="G78" s="73"/>
      <c r="H78" s="73"/>
      <c r="I78" s="73"/>
      <c r="J78" s="74"/>
      <c r="K78" s="2"/>
    </row>
    <row r="79" spans="1:11" ht="15.5" x14ac:dyDescent="0.35">
      <c r="A79" s="24"/>
      <c r="B79" s="72"/>
      <c r="C79" s="73"/>
      <c r="D79" s="73"/>
      <c r="E79" s="74"/>
      <c r="F79" s="72"/>
      <c r="G79" s="73"/>
      <c r="H79" s="73"/>
      <c r="I79" s="73"/>
      <c r="J79" s="74"/>
      <c r="K79" s="2"/>
    </row>
    <row r="80" spans="1:11" ht="15.5" x14ac:dyDescent="0.35">
      <c r="A80" s="24"/>
      <c r="B80" s="72"/>
      <c r="C80" s="73"/>
      <c r="D80" s="73"/>
      <c r="E80" s="74"/>
      <c r="F80" s="72"/>
      <c r="G80" s="73"/>
      <c r="H80" s="73"/>
      <c r="I80" s="73"/>
      <c r="J80" s="74"/>
      <c r="K80" s="2"/>
    </row>
    <row r="81" spans="1:11" ht="15.5" x14ac:dyDescent="0.35">
      <c r="A81" s="24"/>
      <c r="B81" s="72"/>
      <c r="C81" s="73"/>
      <c r="D81" s="73"/>
      <c r="E81" s="74"/>
      <c r="F81" s="72"/>
      <c r="G81" s="73"/>
      <c r="H81" s="73"/>
      <c r="I81" s="73"/>
      <c r="J81" s="74"/>
      <c r="K81" s="2"/>
    </row>
    <row r="82" spans="1:11" ht="15.5" x14ac:dyDescent="0.35">
      <c r="A82" s="24"/>
      <c r="B82" s="72"/>
      <c r="C82" s="73"/>
      <c r="D82" s="73"/>
      <c r="E82" s="74"/>
      <c r="F82" s="72"/>
      <c r="G82" s="73"/>
      <c r="H82" s="73"/>
      <c r="I82" s="73"/>
      <c r="J82" s="74"/>
      <c r="K82" s="2"/>
    </row>
    <row r="83" spans="1:11" ht="33.65" customHeight="1" x14ac:dyDescent="0.35">
      <c r="A83" s="131" t="s">
        <v>39</v>
      </c>
      <c r="B83" s="131"/>
      <c r="C83" s="131"/>
      <c r="D83" s="131"/>
      <c r="E83" s="131"/>
      <c r="F83" s="131"/>
      <c r="G83" s="131"/>
      <c r="H83" s="131"/>
      <c r="I83" s="131"/>
      <c r="J83" s="131"/>
      <c r="K83" s="2"/>
    </row>
    <row r="84" spans="1:11" ht="16.5" customHeight="1" x14ac:dyDescent="0.35">
      <c r="A84" s="44"/>
      <c r="B84" s="44"/>
      <c r="C84" s="44"/>
      <c r="D84" s="44"/>
      <c r="E84" s="44"/>
      <c r="F84" s="44"/>
      <c r="G84" s="44"/>
      <c r="H84" s="44"/>
      <c r="I84" s="44"/>
      <c r="J84" s="44"/>
      <c r="K84" s="2"/>
    </row>
    <row r="85" spans="1:11" ht="15.5" x14ac:dyDescent="0.35">
      <c r="A85" s="77" t="s">
        <v>40</v>
      </c>
      <c r="B85" s="77"/>
      <c r="C85" s="77"/>
      <c r="D85" s="77"/>
      <c r="E85" s="77"/>
      <c r="F85" s="77"/>
      <c r="G85" s="77"/>
      <c r="H85" s="77"/>
      <c r="I85" s="77"/>
      <c r="J85" s="77"/>
      <c r="K85" s="2"/>
    </row>
    <row r="86" spans="1:11" ht="47.25" customHeight="1" x14ac:dyDescent="0.35">
      <c r="A86" s="36" t="s">
        <v>11</v>
      </c>
      <c r="B86" s="78" t="s">
        <v>55</v>
      </c>
      <c r="C86" s="78"/>
      <c r="D86" s="78"/>
      <c r="E86" s="79" t="s">
        <v>34</v>
      </c>
      <c r="F86" s="80"/>
      <c r="G86" s="80"/>
      <c r="H86" s="80"/>
      <c r="I86" s="80"/>
      <c r="J86" s="80"/>
      <c r="K86" s="2"/>
    </row>
    <row r="87" spans="1:11" ht="15.5" x14ac:dyDescent="0.35">
      <c r="A87" s="33"/>
      <c r="B87" s="76"/>
      <c r="C87" s="76"/>
      <c r="D87" s="76"/>
      <c r="E87" s="76"/>
      <c r="F87" s="76"/>
      <c r="G87" s="76"/>
      <c r="H87" s="76"/>
      <c r="I87" s="76"/>
      <c r="J87" s="76"/>
      <c r="K87" s="2"/>
    </row>
    <row r="88" spans="1:11" ht="15.5" x14ac:dyDescent="0.35">
      <c r="A88" s="33"/>
      <c r="B88" s="76"/>
      <c r="C88" s="76"/>
      <c r="D88" s="76"/>
      <c r="E88" s="76"/>
      <c r="F88" s="76"/>
      <c r="G88" s="76"/>
      <c r="H88" s="76"/>
      <c r="I88" s="76"/>
      <c r="J88" s="76"/>
      <c r="K88" s="2"/>
    </row>
    <row r="89" spans="1:11" ht="15.5" x14ac:dyDescent="0.35">
      <c r="A89" s="33"/>
      <c r="B89" s="76"/>
      <c r="C89" s="76"/>
      <c r="D89" s="76"/>
      <c r="E89" s="76"/>
      <c r="F89" s="76"/>
      <c r="G89" s="76"/>
      <c r="H89" s="76"/>
      <c r="I89" s="76"/>
      <c r="J89" s="76"/>
      <c r="K89" s="2"/>
    </row>
    <row r="90" spans="1:11" ht="15.5" x14ac:dyDescent="0.35">
      <c r="A90" s="33"/>
      <c r="B90" s="76"/>
      <c r="C90" s="76"/>
      <c r="D90" s="76"/>
      <c r="E90" s="76"/>
      <c r="F90" s="76"/>
      <c r="G90" s="76"/>
      <c r="H90" s="76"/>
      <c r="I90" s="76"/>
      <c r="J90" s="76"/>
      <c r="K90" s="2"/>
    </row>
    <row r="91" spans="1:11" ht="21.75" customHeight="1" x14ac:dyDescent="0.35">
      <c r="A91" s="75" t="s">
        <v>47</v>
      </c>
      <c r="B91" s="75"/>
      <c r="C91" s="75"/>
      <c r="D91" s="75"/>
      <c r="E91" s="75"/>
      <c r="F91" s="75"/>
      <c r="G91" s="75"/>
      <c r="H91" s="75"/>
      <c r="I91" s="75"/>
      <c r="J91" s="75"/>
      <c r="K91" s="2"/>
    </row>
    <row r="92" spans="1:11" ht="17.25" customHeight="1" x14ac:dyDescent="0.35">
      <c r="A92" s="45"/>
      <c r="B92" s="45"/>
      <c r="C92" s="45"/>
      <c r="D92" s="45"/>
      <c r="E92" s="45"/>
      <c r="F92" s="45"/>
      <c r="G92" s="45"/>
      <c r="H92" s="45"/>
      <c r="I92" s="45"/>
      <c r="J92" s="45"/>
      <c r="K92" s="2"/>
    </row>
    <row r="93" spans="1:11" ht="15.5" x14ac:dyDescent="0.35">
      <c r="A93" s="110" t="s">
        <v>44</v>
      </c>
      <c r="B93" s="110"/>
      <c r="C93" s="110"/>
      <c r="D93" s="110"/>
      <c r="E93" s="110"/>
      <c r="F93" s="110"/>
      <c r="G93" s="110"/>
      <c r="H93" s="110"/>
      <c r="I93" s="110"/>
      <c r="J93" s="110"/>
      <c r="K93" s="2"/>
    </row>
    <row r="94" spans="1:11" ht="15.5" x14ac:dyDescent="0.35">
      <c r="A94" s="34" t="s">
        <v>0</v>
      </c>
      <c r="B94" s="104" t="s">
        <v>10</v>
      </c>
      <c r="C94" s="105"/>
      <c r="D94" s="105"/>
      <c r="E94" s="105"/>
      <c r="F94" s="105"/>
      <c r="G94" s="105"/>
      <c r="H94" s="105"/>
      <c r="I94" s="105"/>
      <c r="J94" s="106"/>
      <c r="K94" s="2"/>
    </row>
    <row r="95" spans="1:11" ht="15.5" x14ac:dyDescent="0.35">
      <c r="A95" s="25"/>
      <c r="B95" s="107"/>
      <c r="C95" s="108"/>
      <c r="D95" s="108"/>
      <c r="E95" s="108"/>
      <c r="F95" s="108"/>
      <c r="G95" s="108"/>
      <c r="H95" s="108"/>
      <c r="I95" s="108"/>
      <c r="J95" s="109"/>
      <c r="K95" s="2"/>
    </row>
    <row r="96" spans="1:11" ht="15.5" x14ac:dyDescent="0.35">
      <c r="A96" s="25"/>
      <c r="B96" s="72"/>
      <c r="C96" s="73"/>
      <c r="D96" s="73"/>
      <c r="E96" s="73"/>
      <c r="F96" s="73"/>
      <c r="G96" s="73"/>
      <c r="H96" s="73"/>
      <c r="I96" s="73"/>
      <c r="J96" s="74"/>
      <c r="K96" s="2"/>
    </row>
    <row r="97" spans="1:11" ht="15.5" x14ac:dyDescent="0.35">
      <c r="A97" s="25"/>
      <c r="B97" s="72"/>
      <c r="C97" s="73"/>
      <c r="D97" s="73"/>
      <c r="E97" s="73"/>
      <c r="F97" s="73"/>
      <c r="G97" s="73"/>
      <c r="H97" s="73"/>
      <c r="I97" s="73"/>
      <c r="J97" s="74"/>
      <c r="K97" s="2"/>
    </row>
    <row r="98" spans="1:11" ht="15.5" x14ac:dyDescent="0.35">
      <c r="A98" s="25"/>
      <c r="B98" s="72"/>
      <c r="C98" s="73"/>
      <c r="D98" s="73"/>
      <c r="E98" s="73"/>
      <c r="F98" s="73"/>
      <c r="G98" s="73"/>
      <c r="H98" s="73"/>
      <c r="I98" s="73"/>
      <c r="J98" s="74"/>
      <c r="K98" s="2"/>
    </row>
    <row r="99" spans="1:11" ht="15.5" x14ac:dyDescent="0.35">
      <c r="A99" s="25"/>
      <c r="B99" s="72"/>
      <c r="C99" s="73"/>
      <c r="D99" s="73"/>
      <c r="E99" s="73"/>
      <c r="F99" s="73"/>
      <c r="G99" s="73"/>
      <c r="H99" s="73"/>
      <c r="I99" s="73"/>
      <c r="J99" s="74"/>
      <c r="K99" s="2"/>
    </row>
    <row r="100" spans="1:11" ht="15.5" x14ac:dyDescent="0.35">
      <c r="A100" s="25"/>
      <c r="B100" s="107"/>
      <c r="C100" s="108"/>
      <c r="D100" s="108"/>
      <c r="E100" s="108"/>
      <c r="F100" s="108"/>
      <c r="G100" s="108"/>
      <c r="H100" s="108"/>
      <c r="I100" s="108"/>
      <c r="J100" s="109"/>
      <c r="K100" s="2"/>
    </row>
    <row r="101" spans="1:11" ht="15.5" x14ac:dyDescent="0.35">
      <c r="A101" s="25"/>
      <c r="B101" s="107"/>
      <c r="C101" s="108"/>
      <c r="D101" s="108"/>
      <c r="E101" s="108"/>
      <c r="F101" s="108"/>
      <c r="G101" s="108"/>
      <c r="H101" s="108"/>
      <c r="I101" s="108"/>
      <c r="J101" s="109"/>
      <c r="K101" s="2"/>
    </row>
    <row r="102" spans="1:11" ht="15.5" x14ac:dyDescent="0.35">
      <c r="A102" s="25"/>
      <c r="B102" s="107"/>
      <c r="C102" s="108"/>
      <c r="D102" s="108"/>
      <c r="E102" s="108"/>
      <c r="F102" s="108"/>
      <c r="G102" s="108"/>
      <c r="H102" s="108"/>
      <c r="I102" s="108"/>
      <c r="J102" s="109"/>
      <c r="K102" s="2"/>
    </row>
    <row r="103" spans="1:11" ht="35.25" customHeight="1" x14ac:dyDescent="0.35">
      <c r="A103" s="130" t="s">
        <v>41</v>
      </c>
      <c r="B103" s="130"/>
      <c r="C103" s="130"/>
      <c r="D103" s="130"/>
      <c r="E103" s="130"/>
      <c r="F103" s="130"/>
      <c r="G103" s="130"/>
      <c r="H103" s="130"/>
      <c r="I103" s="130"/>
      <c r="J103" s="130"/>
      <c r="K103" s="2"/>
    </row>
    <row r="104" spans="1:11" ht="16.5" customHeight="1" x14ac:dyDescent="0.35">
      <c r="A104" s="46"/>
      <c r="B104" s="46"/>
      <c r="C104" s="46"/>
      <c r="D104" s="46"/>
      <c r="E104" s="46"/>
      <c r="F104" s="46"/>
      <c r="G104" s="46"/>
      <c r="H104" s="46"/>
      <c r="I104" s="46"/>
      <c r="J104" s="46"/>
      <c r="K104" s="2"/>
    </row>
    <row r="105" spans="1:11" ht="15.5" x14ac:dyDescent="0.35">
      <c r="A105" s="110" t="s">
        <v>12</v>
      </c>
      <c r="B105" s="110"/>
      <c r="C105" s="110"/>
      <c r="D105" s="110"/>
      <c r="E105" s="110"/>
      <c r="F105" s="110"/>
      <c r="G105" s="110"/>
      <c r="H105" s="110"/>
      <c r="I105" s="110"/>
      <c r="J105" s="110"/>
      <c r="K105" s="2"/>
    </row>
    <row r="106" spans="1:11" ht="15.5" x14ac:dyDescent="0.35">
      <c r="A106" s="34" t="s">
        <v>0</v>
      </c>
      <c r="B106" s="104" t="s">
        <v>10</v>
      </c>
      <c r="C106" s="105"/>
      <c r="D106" s="105"/>
      <c r="E106" s="105"/>
      <c r="F106" s="105"/>
      <c r="G106" s="105"/>
      <c r="H106" s="105"/>
      <c r="I106" s="105"/>
      <c r="J106" s="106"/>
      <c r="K106" s="2"/>
    </row>
    <row r="107" spans="1:11" ht="15.5" x14ac:dyDescent="0.35">
      <c r="A107" s="25"/>
      <c r="B107" s="107" t="s">
        <v>97</v>
      </c>
      <c r="C107" s="108"/>
      <c r="D107" s="108"/>
      <c r="E107" s="108"/>
      <c r="F107" s="108"/>
      <c r="G107" s="108"/>
      <c r="H107" s="108"/>
      <c r="I107" s="108"/>
      <c r="J107" s="109"/>
      <c r="K107" s="2"/>
    </row>
    <row r="108" spans="1:11" ht="15.5" x14ac:dyDescent="0.35">
      <c r="A108" s="25"/>
      <c r="B108" s="107"/>
      <c r="C108" s="108"/>
      <c r="D108" s="108"/>
      <c r="E108" s="108"/>
      <c r="F108" s="108"/>
      <c r="G108" s="108"/>
      <c r="H108" s="108"/>
      <c r="I108" s="108"/>
      <c r="J108" s="109"/>
      <c r="K108" s="2"/>
    </row>
    <row r="109" spans="1:11" ht="15.5" x14ac:dyDescent="0.35">
      <c r="A109" s="25"/>
      <c r="B109" s="107"/>
      <c r="C109" s="108"/>
      <c r="D109" s="108"/>
      <c r="E109" s="108"/>
      <c r="F109" s="108"/>
      <c r="G109" s="108"/>
      <c r="H109" s="108"/>
      <c r="I109" s="108"/>
      <c r="J109" s="109"/>
      <c r="K109" s="2"/>
    </row>
    <row r="110" spans="1:11" ht="15.5" x14ac:dyDescent="0.35">
      <c r="A110" s="25"/>
      <c r="B110" s="107"/>
      <c r="C110" s="108"/>
      <c r="D110" s="108"/>
      <c r="E110" s="108"/>
      <c r="F110" s="108"/>
      <c r="G110" s="108"/>
      <c r="H110" s="108"/>
      <c r="I110" s="108"/>
      <c r="J110" s="109"/>
      <c r="K110" s="2"/>
    </row>
    <row r="111" spans="1:11" ht="15.5" x14ac:dyDescent="0.35">
      <c r="A111" s="25"/>
      <c r="B111" s="107"/>
      <c r="C111" s="108"/>
      <c r="D111" s="108"/>
      <c r="E111" s="108"/>
      <c r="F111" s="108"/>
      <c r="G111" s="108"/>
      <c r="H111" s="108"/>
      <c r="I111" s="108"/>
      <c r="J111" s="109"/>
      <c r="K111" s="2"/>
    </row>
    <row r="112" spans="1:11" ht="15.5" x14ac:dyDescent="0.35">
      <c r="A112" s="25"/>
      <c r="B112" s="107"/>
      <c r="C112" s="108"/>
      <c r="D112" s="108"/>
      <c r="E112" s="108"/>
      <c r="F112" s="108"/>
      <c r="G112" s="108"/>
      <c r="H112" s="108"/>
      <c r="I112" s="108"/>
      <c r="J112" s="109"/>
      <c r="K112" s="2"/>
    </row>
    <row r="113" spans="1:11" ht="15.5" x14ac:dyDescent="0.35">
      <c r="A113" s="25"/>
      <c r="B113" s="107"/>
      <c r="C113" s="108"/>
      <c r="D113" s="108"/>
      <c r="E113" s="108"/>
      <c r="F113" s="108"/>
      <c r="G113" s="108"/>
      <c r="H113" s="108"/>
      <c r="I113" s="108"/>
      <c r="J113" s="109"/>
      <c r="K113" s="2"/>
    </row>
    <row r="114" spans="1:11" ht="15.5" x14ac:dyDescent="0.35">
      <c r="A114" s="25"/>
      <c r="B114" s="107"/>
      <c r="C114" s="108"/>
      <c r="D114" s="108"/>
      <c r="E114" s="108"/>
      <c r="F114" s="108"/>
      <c r="G114" s="108"/>
      <c r="H114" s="108"/>
      <c r="I114" s="108"/>
      <c r="J114" s="109"/>
      <c r="K114" s="2"/>
    </row>
    <row r="115" spans="1:11" ht="15.5" x14ac:dyDescent="0.35">
      <c r="A115" s="25"/>
      <c r="B115" s="107"/>
      <c r="C115" s="108"/>
      <c r="D115" s="108"/>
      <c r="E115" s="108"/>
      <c r="F115" s="108"/>
      <c r="G115" s="108"/>
      <c r="H115" s="108"/>
      <c r="I115" s="108"/>
      <c r="J115" s="109"/>
      <c r="K115" s="2"/>
    </row>
    <row r="116" spans="1:11" ht="15.5" x14ac:dyDescent="0.35">
      <c r="A116" s="25"/>
      <c r="B116" s="107"/>
      <c r="C116" s="108"/>
      <c r="D116" s="108"/>
      <c r="E116" s="108"/>
      <c r="F116" s="108"/>
      <c r="G116" s="108"/>
      <c r="H116" s="108"/>
      <c r="I116" s="108"/>
      <c r="J116" s="109"/>
      <c r="K116" s="2"/>
    </row>
    <row r="117" spans="1:11" ht="15.5" x14ac:dyDescent="0.35">
      <c r="A117" s="25"/>
      <c r="B117" s="107"/>
      <c r="C117" s="108"/>
      <c r="D117" s="108"/>
      <c r="E117" s="108"/>
      <c r="F117" s="108"/>
      <c r="G117" s="108"/>
      <c r="H117" s="108"/>
      <c r="I117" s="108"/>
      <c r="J117" s="109"/>
      <c r="K117" s="2"/>
    </row>
    <row r="118" spans="1:11" ht="15.5" x14ac:dyDescent="0.35">
      <c r="A118" s="25"/>
      <c r="B118" s="107"/>
      <c r="C118" s="108"/>
      <c r="D118" s="108"/>
      <c r="E118" s="108"/>
      <c r="F118" s="108"/>
      <c r="G118" s="108"/>
      <c r="H118" s="108"/>
      <c r="I118" s="108"/>
      <c r="J118" s="109"/>
      <c r="K118" s="2"/>
    </row>
    <row r="119" spans="1:11" ht="16.5" customHeight="1" x14ac:dyDescent="0.35">
      <c r="A119" s="112"/>
      <c r="B119" s="112"/>
      <c r="C119" s="112"/>
      <c r="D119" s="112"/>
      <c r="E119" s="112"/>
      <c r="F119" s="112"/>
      <c r="G119" s="112"/>
      <c r="H119" s="112"/>
      <c r="I119" s="112"/>
      <c r="J119" s="112"/>
      <c r="K119" s="2"/>
    </row>
    <row r="120" spans="1:11" ht="15.5" x14ac:dyDescent="0.35">
      <c r="A120" s="8"/>
      <c r="B120" s="8"/>
      <c r="C120" s="8"/>
      <c r="D120" s="8"/>
      <c r="E120" s="8"/>
      <c r="F120" s="8"/>
      <c r="G120" s="8"/>
      <c r="H120" s="8"/>
      <c r="I120" s="8"/>
      <c r="J120" s="8"/>
      <c r="K120" s="2"/>
    </row>
    <row r="121" spans="1:11" ht="15.5" x14ac:dyDescent="0.35">
      <c r="A121" s="8"/>
      <c r="B121" s="26"/>
      <c r="C121" s="8"/>
      <c r="D121" s="8"/>
      <c r="E121" s="8"/>
      <c r="F121" s="8"/>
      <c r="G121" s="13"/>
      <c r="H121" s="13"/>
      <c r="I121" s="8"/>
      <c r="J121" s="8"/>
      <c r="K121" s="2"/>
    </row>
    <row r="122" spans="1:11" ht="50.25" customHeight="1" x14ac:dyDescent="0.35">
      <c r="A122" s="111" t="s">
        <v>43</v>
      </c>
      <c r="B122" s="111"/>
      <c r="C122" s="111"/>
      <c r="D122" s="111"/>
      <c r="E122" s="111"/>
      <c r="F122" s="111"/>
      <c r="G122" s="111"/>
      <c r="H122" s="111"/>
      <c r="I122" s="111"/>
      <c r="J122" s="111"/>
      <c r="K122" s="2"/>
    </row>
    <row r="123" spans="1:11" ht="15.5" x14ac:dyDescent="0.35">
      <c r="A123" s="7"/>
      <c r="B123" s="7"/>
      <c r="C123" s="7"/>
      <c r="D123" s="7"/>
      <c r="E123" s="7"/>
      <c r="F123" s="7"/>
      <c r="G123" s="7"/>
      <c r="H123" s="7"/>
      <c r="I123" s="7"/>
      <c r="J123" s="7"/>
      <c r="K123" s="2"/>
    </row>
    <row r="124" spans="1:11" ht="15.5" x14ac:dyDescent="0.35">
      <c r="K124" s="2"/>
    </row>
    <row r="125" spans="1:11" ht="15.5" x14ac:dyDescent="0.35">
      <c r="K125" s="2"/>
    </row>
    <row r="126" spans="1:11" ht="15.5" x14ac:dyDescent="0.35">
      <c r="K126" s="2"/>
    </row>
    <row r="127" spans="1:11" ht="15.5" x14ac:dyDescent="0.35">
      <c r="K127" s="2"/>
    </row>
    <row r="128" spans="1:11" ht="15.5" x14ac:dyDescent="0.35">
      <c r="K128" s="2"/>
    </row>
    <row r="129" spans="11:11" ht="15.5" x14ac:dyDescent="0.35">
      <c r="K129" s="2"/>
    </row>
    <row r="130" spans="11:11" ht="15.5" x14ac:dyDescent="0.35">
      <c r="K130" s="2"/>
    </row>
    <row r="131" spans="11:11" ht="15.5" x14ac:dyDescent="0.35">
      <c r="K131" s="2"/>
    </row>
    <row r="132" spans="11:11" ht="15.5" x14ac:dyDescent="0.35">
      <c r="K132" s="2"/>
    </row>
    <row r="133" spans="11:11" ht="15.5" x14ac:dyDescent="0.35">
      <c r="K133" s="2"/>
    </row>
    <row r="134" spans="11:11" ht="39" customHeight="1" x14ac:dyDescent="0.35">
      <c r="K134" s="8"/>
    </row>
  </sheetData>
  <sheetProtection formatRows="0" insertRows="0" selectLockedCells="1"/>
  <mergeCells count="214">
    <mergeCell ref="G28:H28"/>
    <mergeCell ref="G29:H29"/>
    <mergeCell ref="G30:H30"/>
    <mergeCell ref="A64:H64"/>
    <mergeCell ref="I62:J62"/>
    <mergeCell ref="I64:J64"/>
    <mergeCell ref="C19:D19"/>
    <mergeCell ref="G6:H6"/>
    <mergeCell ref="E8:F8"/>
    <mergeCell ref="E6:F6"/>
    <mergeCell ref="I54:J54"/>
    <mergeCell ref="E59:F59"/>
    <mergeCell ref="G59:H59"/>
    <mergeCell ref="I60:J60"/>
    <mergeCell ref="I61:J61"/>
    <mergeCell ref="A27:B27"/>
    <mergeCell ref="A56:B56"/>
    <mergeCell ref="G56:H56"/>
    <mergeCell ref="G57:H57"/>
    <mergeCell ref="E30:F30"/>
    <mergeCell ref="E31:F31"/>
    <mergeCell ref="I31:J31"/>
    <mergeCell ref="I50:J50"/>
    <mergeCell ref="A4:J4"/>
    <mergeCell ref="A17:J17"/>
    <mergeCell ref="A10:E10"/>
    <mergeCell ref="F10:J10"/>
    <mergeCell ref="A11:E11"/>
    <mergeCell ref="F11:J11"/>
    <mergeCell ref="A12:E12"/>
    <mergeCell ref="F12:J12"/>
    <mergeCell ref="A13:E13"/>
    <mergeCell ref="F13:J13"/>
    <mergeCell ref="A14:E14"/>
    <mergeCell ref="A1:J1"/>
    <mergeCell ref="A3:J3"/>
    <mergeCell ref="E5:F5"/>
    <mergeCell ref="E7:F7"/>
    <mergeCell ref="F14:J14"/>
    <mergeCell ref="A15:E15"/>
    <mergeCell ref="F15:J15"/>
    <mergeCell ref="B109:J109"/>
    <mergeCell ref="A105:J105"/>
    <mergeCell ref="B108:J108"/>
    <mergeCell ref="B102:J102"/>
    <mergeCell ref="B100:J100"/>
    <mergeCell ref="B101:J101"/>
    <mergeCell ref="B106:J106"/>
    <mergeCell ref="A103:J103"/>
    <mergeCell ref="B107:J107"/>
    <mergeCell ref="B98:J98"/>
    <mergeCell ref="A83:J83"/>
    <mergeCell ref="A22:J22"/>
    <mergeCell ref="B97:J97"/>
    <mergeCell ref="B24:B25"/>
    <mergeCell ref="B96:J96"/>
    <mergeCell ref="E26:F26"/>
    <mergeCell ref="A62:H62"/>
    <mergeCell ref="B99:J99"/>
    <mergeCell ref="B94:J94"/>
    <mergeCell ref="B95:J95"/>
    <mergeCell ref="A74:J74"/>
    <mergeCell ref="A93:J93"/>
    <mergeCell ref="A122:J122"/>
    <mergeCell ref="B112:J112"/>
    <mergeCell ref="B111:J111"/>
    <mergeCell ref="B117:J117"/>
    <mergeCell ref="A119:J119"/>
    <mergeCell ref="B114:J114"/>
    <mergeCell ref="B110:J110"/>
    <mergeCell ref="B113:J113"/>
    <mergeCell ref="B118:J118"/>
    <mergeCell ref="B116:J116"/>
    <mergeCell ref="B115:J115"/>
    <mergeCell ref="B81:E81"/>
    <mergeCell ref="B82:E82"/>
    <mergeCell ref="F76:J76"/>
    <mergeCell ref="B76:E76"/>
    <mergeCell ref="F77:J77"/>
    <mergeCell ref="F78:J78"/>
    <mergeCell ref="F79:J79"/>
    <mergeCell ref="B77:E77"/>
    <mergeCell ref="C24:C25"/>
    <mergeCell ref="A24:A25"/>
    <mergeCell ref="A75:J75"/>
    <mergeCell ref="D24:D25"/>
    <mergeCell ref="A70:J70"/>
    <mergeCell ref="A72:J72"/>
    <mergeCell ref="A73:J73"/>
    <mergeCell ref="A69:J69"/>
    <mergeCell ref="A71:J71"/>
    <mergeCell ref="G58:H58"/>
    <mergeCell ref="G24:H25"/>
    <mergeCell ref="E24:F25"/>
    <mergeCell ref="G26:H26"/>
    <mergeCell ref="E27:F27"/>
    <mergeCell ref="E28:F28"/>
    <mergeCell ref="E29:F29"/>
    <mergeCell ref="A67:J67"/>
    <mergeCell ref="I24:J25"/>
    <mergeCell ref="I26:J26"/>
    <mergeCell ref="I27:J27"/>
    <mergeCell ref="I28:J28"/>
    <mergeCell ref="I29:J29"/>
    <mergeCell ref="I30:J30"/>
    <mergeCell ref="G27:H27"/>
    <mergeCell ref="A91:J91"/>
    <mergeCell ref="B90:D90"/>
    <mergeCell ref="E90:J90"/>
    <mergeCell ref="A85:J85"/>
    <mergeCell ref="B86:D86"/>
    <mergeCell ref="E86:J86"/>
    <mergeCell ref="B87:D87"/>
    <mergeCell ref="E87:J87"/>
    <mergeCell ref="B88:D88"/>
    <mergeCell ref="E88:J88"/>
    <mergeCell ref="B89:D89"/>
    <mergeCell ref="E89:J89"/>
    <mergeCell ref="G31:H31"/>
    <mergeCell ref="G50:H50"/>
    <mergeCell ref="G51:H51"/>
    <mergeCell ref="G52:H52"/>
    <mergeCell ref="B78:E78"/>
    <mergeCell ref="B79:E79"/>
    <mergeCell ref="F80:J80"/>
    <mergeCell ref="F81:J81"/>
    <mergeCell ref="F82:J82"/>
    <mergeCell ref="B80:E80"/>
    <mergeCell ref="A66:H66"/>
    <mergeCell ref="E50:F50"/>
    <mergeCell ref="E51:F51"/>
    <mergeCell ref="E52:F52"/>
    <mergeCell ref="E56:F56"/>
    <mergeCell ref="E57:F57"/>
    <mergeCell ref="E58:F58"/>
    <mergeCell ref="A55:H55"/>
    <mergeCell ref="A54:H54"/>
    <mergeCell ref="I59:J59"/>
    <mergeCell ref="I51:J51"/>
    <mergeCell ref="I52:J52"/>
    <mergeCell ref="I53:J53"/>
    <mergeCell ref="I55:J55"/>
    <mergeCell ref="I56:J56"/>
    <mergeCell ref="I57:J57"/>
    <mergeCell ref="I58:J58"/>
    <mergeCell ref="A23:J23"/>
    <mergeCell ref="A84:J84"/>
    <mergeCell ref="A92:J92"/>
    <mergeCell ref="A104:J104"/>
    <mergeCell ref="A20:J20"/>
    <mergeCell ref="C21:D21"/>
    <mergeCell ref="I66:J66"/>
    <mergeCell ref="A61:H61"/>
    <mergeCell ref="A63:H63"/>
    <mergeCell ref="A65:H65"/>
    <mergeCell ref="I65:J65"/>
    <mergeCell ref="A68:J68"/>
    <mergeCell ref="A53:H53"/>
    <mergeCell ref="A60:H60"/>
    <mergeCell ref="I63:J63"/>
    <mergeCell ref="E32:F32"/>
    <mergeCell ref="G32:H32"/>
    <mergeCell ref="I32:J32"/>
    <mergeCell ref="E46:F46"/>
    <mergeCell ref="G46:H46"/>
    <mergeCell ref="I46:J46"/>
    <mergeCell ref="E35:F35"/>
    <mergeCell ref="G35:H35"/>
    <mergeCell ref="I35:J35"/>
    <mergeCell ref="E49:F49"/>
    <mergeCell ref="G49:H49"/>
    <mergeCell ref="G47:H47"/>
    <mergeCell ref="E39:F39"/>
    <mergeCell ref="G39:H39"/>
    <mergeCell ref="I39:J39"/>
    <mergeCell ref="E40:F40"/>
    <mergeCell ref="G40:H40"/>
    <mergeCell ref="I40:J40"/>
    <mergeCell ref="E41:F41"/>
    <mergeCell ref="G41:H41"/>
    <mergeCell ref="I41:J41"/>
    <mergeCell ref="E33:F33"/>
    <mergeCell ref="G33:H33"/>
    <mergeCell ref="I33:J33"/>
    <mergeCell ref="E37:F37"/>
    <mergeCell ref="G37:H37"/>
    <mergeCell ref="I37:J37"/>
    <mergeCell ref="I36:J36"/>
    <mergeCell ref="E36:F36"/>
    <mergeCell ref="G36:H36"/>
    <mergeCell ref="E38:F38"/>
    <mergeCell ref="G38:H38"/>
    <mergeCell ref="I38:J38"/>
    <mergeCell ref="I47:J47"/>
    <mergeCell ref="G48:H48"/>
    <mergeCell ref="I48:J48"/>
    <mergeCell ref="I49:J49"/>
    <mergeCell ref="E34:F34"/>
    <mergeCell ref="G34:H34"/>
    <mergeCell ref="I34:J34"/>
    <mergeCell ref="E42:F42"/>
    <mergeCell ref="G42:H42"/>
    <mergeCell ref="I42:J42"/>
    <mergeCell ref="E43:F43"/>
    <mergeCell ref="G43:H43"/>
    <mergeCell ref="I43:J43"/>
    <mergeCell ref="E44:F44"/>
    <mergeCell ref="G44:H44"/>
    <mergeCell ref="E45:F45"/>
    <mergeCell ref="G45:H45"/>
    <mergeCell ref="I45:J45"/>
    <mergeCell ref="I44:J44"/>
    <mergeCell ref="E47:F47"/>
    <mergeCell ref="E48:F48"/>
  </mergeCells>
  <phoneticPr fontId="2" type="noConversion"/>
  <hyperlinks>
    <hyperlink ref="F14" r:id="rId1" xr:uid="{71D9DD67-EC8C-44E3-BC56-626404D19913}"/>
  </hyperlinks>
  <pageMargins left="0.31496062992125984" right="0.31496062992125984" top="0.74803149606299213" bottom="0.74803149606299213" header="0.31496062992125984" footer="0.31496062992125984"/>
  <pageSetup paperSize="9" scale="77"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Lapas1</vt:lpstr>
      <vt:lpstr>Lapas2</vt:lpstr>
      <vt:lpstr>Lapas3</vt:lpstr>
    </vt:vector>
  </TitlesOfParts>
  <Company>Kauno m. sav.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Kudirkienė</dc:creator>
  <cp:lastModifiedBy>Miglė Narbutaitė</cp:lastModifiedBy>
  <cp:lastPrinted>2021-09-16T10:11:23Z</cp:lastPrinted>
  <dcterms:created xsi:type="dcterms:W3CDTF">2014-12-03T07:24:06Z</dcterms:created>
  <dcterms:modified xsi:type="dcterms:W3CDTF">2023-03-13T12:30:13Z</dcterms:modified>
</cp:coreProperties>
</file>