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635/"/>
    </mc:Choice>
  </mc:AlternateContent>
  <xr:revisionPtr revIDLastSave="1" documentId="13_ncr:1_{8708BC4F-3303-4CE6-B29A-7D8C0F3C452E}" xr6:coauthVersionLast="47" xr6:coauthVersionMax="47" xr10:uidLastSave="{2FD309B4-8FFC-4A1C-9E9B-DFBC7667C3EA}"/>
  <bookViews>
    <workbookView xWindow="-110" yWindow="-110" windowWidth="19420" windowHeight="11500"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lentelė'!$A$7:$M$823</definedName>
    <definedName name="_xlnm._FilterDatabase" localSheetId="2" hidden="1">'Medžiagų įkainių lentelė'!$A$7:$K$601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5" i="6" l="1"/>
  <c r="H433" i="6" l="1"/>
  <c r="H434" i="6"/>
  <c r="H438" i="6"/>
  <c r="H439" i="6"/>
  <c r="H442" i="6"/>
  <c r="H443" i="6"/>
  <c r="H446" i="6"/>
  <c r="H432" i="6"/>
  <c r="H436" i="6"/>
  <c r="H437" i="6"/>
  <c r="H440" i="6"/>
  <c r="H441" i="6"/>
  <c r="H449" i="6"/>
  <c r="H448" i="6"/>
  <c r="H447" i="6"/>
  <c r="H431" i="6"/>
  <c r="H445" i="6" l="1"/>
  <c r="H444" i="6"/>
  <c r="H9" i="6"/>
  <c r="I600" i="7" l="1"/>
  <c r="I599" i="7"/>
  <c r="I597" i="7"/>
  <c r="I596" i="7"/>
  <c r="I595" i="7"/>
  <c r="I594" i="7"/>
  <c r="I592" i="7"/>
  <c r="I591" i="7"/>
  <c r="I590" i="7"/>
  <c r="I589" i="7"/>
  <c r="I588" i="7"/>
  <c r="I586" i="7"/>
  <c r="I585" i="7"/>
  <c r="I583" i="7"/>
  <c r="I582" i="7"/>
  <c r="I580" i="7"/>
  <c r="I578" i="7"/>
  <c r="I577" i="7"/>
  <c r="I575" i="7"/>
  <c r="I574" i="7"/>
  <c r="I573" i="7"/>
  <c r="I572" i="7"/>
  <c r="I571" i="7"/>
  <c r="I569" i="7"/>
  <c r="I568" i="7"/>
  <c r="I566" i="7"/>
  <c r="I564" i="7"/>
  <c r="I562" i="7"/>
  <c r="I561" i="7"/>
  <c r="I560" i="7"/>
  <c r="I559" i="7"/>
  <c r="I558" i="7"/>
  <c r="I557" i="7"/>
  <c r="I556" i="7"/>
  <c r="I555" i="7"/>
  <c r="I554" i="7"/>
  <c r="I552" i="7"/>
  <c r="I551" i="7"/>
  <c r="I550" i="7"/>
  <c r="I549" i="7"/>
  <c r="I548" i="7"/>
  <c r="I547" i="7"/>
  <c r="I546" i="7"/>
  <c r="I545" i="7"/>
  <c r="I544" i="7"/>
  <c r="I543" i="7"/>
  <c r="I542" i="7"/>
  <c r="I541" i="7"/>
  <c r="I540" i="7"/>
  <c r="I539" i="7"/>
  <c r="I538" i="7"/>
  <c r="I537" i="7"/>
  <c r="I536" i="7"/>
  <c r="I535" i="7"/>
  <c r="I534" i="7"/>
  <c r="I533" i="7"/>
  <c r="I532" i="7"/>
  <c r="I531" i="7"/>
  <c r="I530" i="7"/>
  <c r="I529" i="7"/>
  <c r="I528" i="7"/>
  <c r="I527" i="7"/>
  <c r="I526" i="7"/>
  <c r="I525" i="7"/>
  <c r="I524" i="7"/>
  <c r="I523" i="7"/>
  <c r="I522" i="7"/>
  <c r="I521" i="7"/>
  <c r="I520" i="7"/>
  <c r="I519" i="7"/>
  <c r="I517" i="7"/>
  <c r="I516" i="7"/>
  <c r="I515" i="7"/>
  <c r="I514" i="7"/>
  <c r="I513" i="7"/>
  <c r="I511" i="7"/>
  <c r="I510" i="7"/>
  <c r="I509" i="7"/>
  <c r="I508" i="7"/>
  <c r="I507" i="7"/>
  <c r="I506" i="7"/>
  <c r="I505" i="7"/>
  <c r="I504" i="7"/>
  <c r="I503" i="7"/>
  <c r="I502" i="7"/>
  <c r="I500" i="7"/>
  <c r="I499" i="7"/>
  <c r="I498" i="7"/>
  <c r="I497" i="7"/>
  <c r="I496" i="7"/>
  <c r="I495" i="7"/>
  <c r="I494" i="7"/>
  <c r="I492" i="7"/>
  <c r="I491" i="7"/>
  <c r="I490" i="7"/>
  <c r="I489" i="7"/>
  <c r="I488" i="7"/>
  <c r="I487" i="7"/>
  <c r="I486" i="7"/>
  <c r="I484" i="7"/>
  <c r="I483" i="7"/>
  <c r="I482" i="7"/>
  <c r="I481" i="7"/>
  <c r="I480" i="7"/>
  <c r="I479" i="7"/>
  <c r="I478" i="7"/>
  <c r="I477" i="7"/>
  <c r="I476" i="7"/>
  <c r="I475" i="7"/>
  <c r="I474" i="7"/>
  <c r="I473" i="7"/>
  <c r="I472" i="7"/>
  <c r="I470" i="7"/>
  <c r="I469" i="7"/>
  <c r="I468" i="7"/>
  <c r="I467" i="7"/>
  <c r="I466" i="7"/>
  <c r="I465" i="7"/>
  <c r="I464" i="7"/>
  <c r="I463" i="7"/>
  <c r="I462" i="7"/>
  <c r="I461" i="7"/>
  <c r="I460" i="7"/>
  <c r="I459" i="7"/>
  <c r="I457" i="7"/>
  <c r="I456" i="7"/>
  <c r="I455" i="7"/>
  <c r="I454" i="7"/>
  <c r="I453" i="7"/>
  <c r="I452" i="7"/>
  <c r="I451" i="7"/>
  <c r="I450" i="7"/>
  <c r="I449" i="7"/>
  <c r="I447" i="7"/>
  <c r="I446" i="7"/>
  <c r="I445" i="7"/>
  <c r="I444" i="7"/>
  <c r="I443" i="7"/>
  <c r="I442" i="7"/>
  <c r="I441" i="7"/>
  <c r="I439" i="7"/>
  <c r="I437" i="7"/>
  <c r="I436" i="7"/>
  <c r="I435" i="7"/>
  <c r="I434" i="7"/>
  <c r="I433" i="7"/>
  <c r="I432" i="7"/>
  <c r="I430" i="7"/>
  <c r="I429" i="7"/>
  <c r="I428" i="7"/>
  <c r="I427" i="7"/>
  <c r="I426" i="7"/>
  <c r="I425" i="7"/>
  <c r="I424" i="7"/>
  <c r="I422" i="7"/>
  <c r="I421" i="7"/>
  <c r="I420" i="7"/>
  <c r="I419" i="7"/>
  <c r="I418" i="7"/>
  <c r="I417" i="7"/>
  <c r="I416" i="7"/>
  <c r="I415" i="7"/>
  <c r="I414" i="7"/>
  <c r="I413" i="7"/>
  <c r="I412" i="7"/>
  <c r="I411" i="7"/>
  <c r="I410" i="7"/>
  <c r="I409" i="7"/>
  <c r="I408" i="7"/>
  <c r="I407" i="7"/>
  <c r="I406" i="7"/>
  <c r="I405" i="7"/>
  <c r="I404" i="7"/>
  <c r="I403" i="7"/>
  <c r="I402" i="7"/>
  <c r="I401" i="7"/>
  <c r="I400" i="7"/>
  <c r="I399" i="7"/>
  <c r="I397" i="7"/>
  <c r="I396" i="7"/>
  <c r="I395" i="7"/>
  <c r="I394" i="7"/>
  <c r="I393" i="7"/>
  <c r="I392" i="7"/>
  <c r="I391" i="7"/>
  <c r="I390" i="7"/>
  <c r="I389" i="7"/>
  <c r="I388" i="7"/>
  <c r="I387" i="7"/>
  <c r="I386" i="7"/>
  <c r="I385" i="7"/>
  <c r="I384" i="7"/>
  <c r="I383" i="7"/>
  <c r="I382" i="7"/>
  <c r="I381" i="7"/>
  <c r="I380" i="7"/>
  <c r="I379" i="7"/>
  <c r="I378" i="7"/>
  <c r="I377" i="7"/>
  <c r="I376" i="7"/>
  <c r="I375" i="7"/>
  <c r="I374" i="7"/>
  <c r="I373" i="7"/>
  <c r="I372" i="7"/>
  <c r="I371"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I331" i="7"/>
  <c r="I330" i="7"/>
  <c r="I329" i="7"/>
  <c r="I328" i="7"/>
  <c r="I327" i="7"/>
  <c r="I326" i="7"/>
  <c r="I325" i="7"/>
  <c r="I324" i="7"/>
  <c r="I323" i="7"/>
  <c r="I322" i="7"/>
  <c r="I321" i="7"/>
  <c r="I319" i="7"/>
  <c r="I318" i="7"/>
  <c r="I317" i="7"/>
  <c r="I316" i="7"/>
  <c r="I315" i="7"/>
  <c r="I314" i="7"/>
  <c r="I313" i="7"/>
  <c r="I311" i="7"/>
  <c r="I310" i="7"/>
  <c r="I309" i="7"/>
  <c r="I308" i="7"/>
  <c r="I307" i="7"/>
  <c r="I306" i="7"/>
  <c r="I305" i="7"/>
  <c r="I304" i="7"/>
  <c r="I303" i="7"/>
  <c r="I302" i="7"/>
  <c r="I301" i="7"/>
  <c r="I300" i="7"/>
  <c r="I299" i="7"/>
  <c r="I297" i="7"/>
  <c r="I295" i="7"/>
  <c r="I294"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8" i="7"/>
  <c r="I257" i="7"/>
  <c r="I256" i="7"/>
  <c r="I255" i="7"/>
  <c r="I254" i="7"/>
  <c r="I253" i="7"/>
  <c r="I252" i="7"/>
  <c r="I251" i="7"/>
  <c r="I250" i="7"/>
  <c r="I249"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2" i="7"/>
  <c r="I191" i="7"/>
  <c r="I189" i="7"/>
  <c r="I188" i="7"/>
  <c r="I186" i="7"/>
  <c r="I184" i="7"/>
  <c r="I183" i="7"/>
  <c r="I182" i="7"/>
  <c r="I181" i="7"/>
  <c r="I179" i="7"/>
  <c r="I178" i="7"/>
  <c r="I177" i="7"/>
  <c r="I176" i="7"/>
  <c r="I175" i="7"/>
  <c r="I174" i="7"/>
  <c r="I172" i="7"/>
  <c r="I171" i="7"/>
  <c r="I170" i="7"/>
  <c r="I169"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0" i="7"/>
  <c r="I99" i="7"/>
  <c r="I98" i="7"/>
  <c r="I97" i="7"/>
  <c r="I96" i="7"/>
  <c r="I95" i="7"/>
  <c r="I93" i="7"/>
  <c r="I92" i="7"/>
  <c r="I91" i="7"/>
  <c r="I90" i="7"/>
  <c r="I88" i="7"/>
  <c r="I87" i="7"/>
  <c r="I86" i="7"/>
  <c r="I85" i="7"/>
  <c r="I84" i="7"/>
  <c r="I83"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8" i="7"/>
  <c r="I27" i="7"/>
  <c r="I25" i="7"/>
  <c r="I23" i="7"/>
  <c r="I22" i="7"/>
  <c r="I21" i="7"/>
  <c r="I20" i="7"/>
  <c r="I19" i="7"/>
  <c r="I18" i="7"/>
  <c r="I16" i="7"/>
  <c r="I15" i="7"/>
  <c r="I14" i="7"/>
  <c r="I13" i="7"/>
  <c r="I12" i="7"/>
  <c r="I11" i="7"/>
  <c r="I10" i="7"/>
  <c r="I9" i="7"/>
  <c r="F603" i="7" l="1" a="1"/>
  <c r="F603" i="7" s="1"/>
  <c r="I601" i="7"/>
  <c r="C3" i="3" s="1"/>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819" i="6" l="1"/>
  <c r="E820" i="6" a="1"/>
  <c r="E820" i="6" s="1"/>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<sst xmlns="http://schemas.openxmlformats.org/spreadsheetml/2006/main" count="7656" uniqueCount="2399">
  <si>
    <t>Suma, Eur be PVM</t>
  </si>
  <si>
    <t>Darbų įkainiai</t>
  </si>
  <si>
    <t>A</t>
  </si>
  <si>
    <t>Medžiagų įkainiai</t>
  </si>
  <si>
    <t>B</t>
  </si>
  <si>
    <t>Sistelos koeficientai</t>
  </si>
  <si>
    <t>C</t>
  </si>
  <si>
    <r>
      <t xml:space="preserve">Pasiūlymo kaina </t>
    </r>
    <r>
      <rPr>
        <b/>
        <sz val="10"/>
        <rFont val="Arial"/>
        <family val="2"/>
        <charset val="186"/>
      </rPr>
      <t>Eur be PVM VISO:</t>
    </r>
  </si>
  <si>
    <t>PVM:</t>
  </si>
  <si>
    <t>Pasiūlymo kaina Eur su PVM VISO:</t>
  </si>
  <si>
    <t>**  (B) nurodoma kortelės "Medžiagų įkainių lentelė" I 601 langelio reikšmė</t>
  </si>
  <si>
    <t>***  (C) nurodoma kortelės "SISTELOS KOEFICIENTAI" B11 langelio reikšmė</t>
  </si>
  <si>
    <t>**** Šioje lentelėje nieko pildyti nereikia, laukai pildosi automatiškai</t>
  </si>
  <si>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</si>
  <si>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</si>
  <si>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</si>
  <si>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</si>
  <si>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</si>
  <si>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</si>
  <si>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</si>
  <si>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</si>
  <si>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</si>
  <si>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</si>
  <si>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</si>
  <si>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</si>
  <si>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</si>
  <si>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</si>
  <si>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</si>
  <si>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</si>
  <si>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</si>
  <si>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</si>
  <si>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</si>
  <si>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</si>
  <si>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</si>
  <si>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</si>
  <si>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</si>
  <si>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</si>
  <si>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</si>
  <si>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</si>
  <si>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</si>
  <si>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</si>
  <si>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</si>
  <si>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</si>
  <si>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</si>
  <si>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</si>
  <si>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</si>
  <si>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</si>
  <si>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</si>
  <si>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</si>
  <si>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</si>
  <si>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</si>
  <si>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</si>
  <si>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</si>
  <si>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</si>
  <si>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</si>
  <si>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</si>
  <si>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</si>
  <si>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</si>
  <si>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</si>
  <si>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</si>
  <si>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</si>
  <si>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</si>
  <si>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</si>
  <si>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</si>
  <si>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</si>
  <si>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</si>
  <si>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</si>
  <si>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</si>
  <si>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</si>
  <si>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</si>
  <si>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</si>
  <si>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</si>
  <si>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</si>
  <si>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</si>
  <si>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</si>
  <si>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</si>
  <si>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</si>
  <si>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</si>
  <si>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</si>
  <si>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</si>
  <si>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</si>
  <si>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</si>
  <si>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</si>
  <si>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</si>
  <si>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</si>
  <si>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</si>
  <si>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</si>
  <si>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</si>
  <si>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</si>
  <si>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</si>
  <si>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</si>
  <si>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</si>
  <si>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</si>
  <si>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</si>
  <si>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</si>
  <si>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</si>
  <si>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</si>
  <si>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</si>
  <si>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</si>
  <si>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</si>
  <si>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</si>
  <si>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</si>
  <si>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</si>
  <si>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</si>
  <si>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</si>
  <si>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</si>
  <si>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</si>
  <si>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</si>
  <si>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</si>
  <si>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</si>
  <si>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</si>
  <si>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</si>
  <si>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</si>
  <si>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</si>
  <si>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</si>
  <si>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</si>
  <si>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</si>
  <si>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</si>
  <si>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</si>
  <si>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</si>
  <si>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</si>
  <si>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</si>
  <si>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</si>
  <si>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</si>
  <si>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</si>
  <si>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</si>
  <si>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</si>
  <si>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</si>
  <si>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</si>
  <si>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</si>
  <si>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</si>
  <si>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</si>
  <si>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</si>
  <si>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</si>
  <si>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</si>
  <si>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</si>
  <si>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</si>
  <si>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</si>
  <si>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</si>
  <si>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</si>
  <si>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</si>
  <si>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</si>
  <si>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</si>
  <si>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</si>
  <si>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</si>
  <si>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</si>
  <si>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</si>
  <si>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</si>
  <si>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</si>
  <si>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</si>
  <si>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</si>
  <si>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</si>
  <si>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</si>
  <si>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</si>
  <si>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</si>
  <si>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</si>
  <si>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</si>
  <si>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</si>
  <si>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</si>
  <si>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</si>
  <si>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</si>
  <si>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</si>
  <si>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</si>
  <si>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</si>
  <si>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</si>
  <si>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</si>
  <si>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</si>
  <si>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</si>
  <si>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</si>
  <si>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</si>
  <si>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</si>
  <si>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</si>
  <si>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</si>
  <si>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</si>
  <si>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</si>
  <si>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</si>
  <si>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</si>
  <si>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</si>
  <si>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</si>
  <si>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</si>
  <si>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</si>
  <si>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</si>
  <si>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</si>
  <si>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</si>
  <si>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</si>
  <si>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</si>
  <si>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</si>
  <si>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</si>
  <si>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</si>
  <si>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</si>
  <si>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</si>
  <si>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</si>
  <si>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</si>
  <si>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</si>
  <si>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</si>
  <si>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</si>
  <si>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</si>
  <si>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</si>
  <si>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</si>
  <si>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</si>
  <si>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</si>
  <si>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</si>
  <si>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</si>
  <si>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</si>
  <si>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</si>
  <si>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</si>
  <si>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</si>
  <si>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</si>
  <si>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</si>
  <si>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</si>
  <si>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</si>
  <si>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</si>
  <si>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</si>
  <si>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</si>
  <si>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</si>
  <si>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</si>
  <si>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</si>
  <si>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</si>
  <si>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</si>
  <si>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</si>
  <si>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</si>
  <si>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</si>
  <si>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</si>
  <si>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</si>
  <si>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</si>
  <si>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</si>
  <si>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</si>
  <si>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</si>
  <si>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</si>
  <si>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</si>
  <si>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</si>
  <si>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</si>
  <si>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</si>
  <si>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</si>
  <si>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</si>
  <si>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</si>
  <si>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</si>
  <si>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</si>
  <si>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</si>
  <si>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</si>
  <si>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</si>
  <si>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</si>
  <si>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</si>
  <si>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</si>
  <si>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</si>
  <si>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</si>
  <si>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</si>
  <si>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</si>
  <si>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</si>
  <si>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</si>
  <si>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</si>
  <si>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</si>
  <si>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</si>
  <si>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</si>
  <si>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</si>
  <si>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</si>
  <si>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</si>
  <si>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</si>
  <si>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</si>
  <si>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</si>
  <si>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</si>
  <si>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</si>
  <si>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</si>
  <si>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</si>
  <si>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</si>
  <si>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</si>
  <si>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</si>
  <si>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</si>
  <si>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</si>
  <si>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</si>
  <si>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</si>
  <si>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</si>
  <si>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</si>
  <si>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</si>
  <si>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</si>
  <si>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</si>
  <si>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</si>
  <si>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</si>
  <si>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</si>
  <si>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</si>
  <si>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</si>
  <si>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</si>
  <si>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</si>
  <si>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</si>
  <si>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</si>
  <si>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</si>
  <si>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</si>
  <si>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</si>
  <si>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</si>
  <si>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</si>
  <si>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</si>
  <si>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</si>
  <si>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</si>
  <si>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</si>
  <si>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</si>
  <si>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</si>
  <si>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</si>
  <si>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</si>
  <si>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</si>
  <si>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</si>
  <si>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</si>
  <si>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</si>
  <si>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</si>
  <si>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</si>
  <si>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</si>
  <si>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</si>
  <si>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</si>
  <si>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</si>
  <si>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</si>
  <si>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</si>
  <si>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</si>
  <si>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</si>
  <si>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</si>
  <si>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</si>
  <si>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</si>
  <si>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</si>
  <si>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</si>
  <si>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</si>
  <si>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</si>
  <si>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</si>
  <si>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</si>
  <si>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</si>
  <si>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</si>
  <si>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</si>
  <si>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</si>
  <si>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</si>
  <si>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</si>
  <si>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</si>
  <si>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</si>
  <si>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</si>
  <si>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</si>
  <si>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</si>
  <si>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</si>
  <si>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</si>
  <si>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</si>
  <si>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</si>
  <si>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</si>
  <si>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</si>
  <si>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</si>
  <si>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</si>
  <si>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</si>
  <si>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</si>
  <si>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</si>
  <si>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</si>
  <si>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</si>
  <si>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</si>
  <si>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</si>
  <si>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</si>
  <si>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</si>
  <si>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</si>
  <si>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</si>
  <si>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</si>
  <si>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</si>
  <si>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</si>
  <si>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</si>
  <si>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</si>
  <si>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</si>
  <si>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</si>
  <si>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</si>
  <si>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</si>
  <si>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</si>
  <si>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</si>
  <si>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</si>
  <si>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</si>
  <si>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</si>
  <si>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</si>
  <si>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</si>
  <si>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</si>
  <si>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</si>
  <si>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</si>
  <si>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</si>
  <si>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</si>
  <si>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</si>
  <si>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</si>
  <si>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</si>
  <si>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</si>
  <si>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</si>
  <si>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</si>
  <si>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</si>
  <si>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</si>
  <si>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</si>
  <si>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</si>
  <si>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</si>
  <si>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</si>
  <si>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</si>
  <si>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</si>
  <si>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</si>
  <si>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</si>
  <si>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</si>
  <si>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</si>
  <si>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</si>
  <si>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</si>
  <si>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</si>
  <si>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</si>
  <si>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</si>
  <si>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</si>
  <si>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</si>
  <si>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</si>
  <si>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</si>
  <si>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</si>
  <si>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</si>
  <si>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</si>
  <si>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</si>
  <si>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</si>
  <si>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</si>
  <si>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</si>
  <si>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</si>
  <si>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</si>
  <si>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</si>
  <si>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</si>
  <si>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</si>
  <si>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</si>
  <si>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</si>
  <si>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</si>
  <si>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</si>
  <si>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</si>
  <si>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</si>
  <si>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</si>
  <si>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</si>
  <si>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</si>
  <si>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</si>
  <si>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</si>
  <si>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</si>
  <si>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</si>
  <si>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</si>
  <si>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</si>
  <si>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</si>
  <si>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</si>
  <si>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</si>
  <si>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</si>
  <si>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</si>
  <si>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</si>
  <si>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</si>
  <si>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</si>
  <si>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</si>
  <si>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</si>
  <si>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</si>
  <si>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</si>
  <si>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</si>
  <si>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</si>
  <si>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</si>
  <si>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</si>
  <si>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</si>
  <si>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</si>
  <si>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</si>
  <si>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</si>
  <si>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</si>
  <si>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</si>
  <si>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</si>
  <si>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</si>
  <si>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</si>
  <si>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</si>
  <si>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</si>
  <si>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</si>
  <si>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</si>
  <si>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</si>
  <si>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</si>
  <si>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</si>
  <si>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</si>
  <si>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</si>
  <si>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</si>
  <si>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</si>
  <si>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</si>
  <si>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</si>
  <si>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</si>
  <si>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</si>
  <si>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</si>
  <si>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</si>
  <si>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</si>
  <si>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</si>
  <si>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</si>
  <si>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</si>
  <si>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</si>
  <si>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</si>
  <si>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</si>
  <si>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</si>
  <si>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</si>
  <si>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</si>
  <si>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</si>
  <si>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</si>
  <si>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</si>
  <si>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</si>
  <si>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</si>
  <si>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</si>
  <si>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</si>
  <si>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</si>
  <si>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</si>
  <si>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</si>
  <si>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</si>
  <si>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</si>
  <si>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</si>
  <si>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</si>
  <si>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</si>
  <si>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</si>
  <si>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</si>
  <si>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</si>
  <si>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</si>
  <si>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</si>
  <si>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</si>
  <si>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</si>
  <si>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</si>
  <si>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</si>
  <si>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</si>
  <si>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</si>
  <si>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</si>
  <si>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</si>
  <si>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</si>
  <si>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</si>
  <si>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</si>
  <si>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</si>
  <si>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</si>
  <si>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</si>
  <si>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</si>
  <si>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</si>
  <si>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</si>
  <si>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</si>
  <si>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</si>
  <si>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</si>
  <si>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</si>
  <si>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</si>
  <si>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</si>
  <si>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</si>
  <si>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</si>
  <si>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</si>
  <si>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</si>
  <si>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</si>
  <si>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</si>
  <si>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</si>
  <si>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</si>
  <si>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</si>
  <si>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</si>
  <si>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</si>
  <si>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</si>
  <si>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</si>
  <si>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</si>
  <si>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</si>
  <si>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</si>
  <si>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</si>
  <si>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</si>
  <si>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</si>
  <si>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</si>
  <si>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</si>
  <si>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</si>
  <si>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</si>
  <si>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</si>
  <si>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</si>
  <si>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</si>
  <si>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</si>
  <si>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</si>
  <si>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</si>
  <si>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</si>
  <si>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</si>
  <si>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</si>
  <si>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</si>
  <si>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</si>
  <si>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</si>
  <si>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</si>
  <si>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</si>
  <si>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</si>
  <si>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</si>
  <si>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</si>
  <si>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</si>
  <si>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</si>
  <si>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</si>
  <si>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</si>
  <si>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</si>
  <si>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</si>
  <si>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</si>
  <si>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</si>
  <si>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</si>
  <si>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</si>
  <si>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</si>
  <si>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</si>
  <si>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</si>
  <si>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</si>
  <si>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</si>
  <si>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</si>
  <si>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</si>
  <si>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</si>
  <si>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</si>
  <si>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</si>
  <si>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</si>
  <si>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</si>
  <si>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</si>
  <si>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</si>
  <si>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</si>
  <si>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</si>
  <si>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</si>
  <si>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</si>
  <si>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</si>
  <si>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</si>
  <si>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</si>
  <si>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</si>
  <si>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</si>
  <si>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</si>
  <si>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</si>
  <si>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</si>
  <si>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</si>
  <si>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</si>
  <si>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</si>
  <si>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</si>
  <si>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</si>
  <si>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</si>
  <si>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</si>
  <si>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</si>
  <si>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</si>
  <si>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</si>
  <si>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</si>
  <si>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</si>
  <si>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</si>
  <si>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</si>
  <si>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</si>
  <si>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</si>
  <si>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</si>
  <si>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</si>
  <si>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</si>
  <si>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</si>
  <si>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</si>
  <si>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</si>
  <si>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</si>
  <si>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</si>
  <si>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</si>
  <si>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</si>
  <si>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</si>
  <si>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</si>
  <si>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</si>
  <si>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</si>
  <si>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</si>
  <si>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</si>
  <si>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</si>
  <si>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</si>
  <si>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</si>
  <si>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</si>
  <si>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</si>
  <si>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</si>
  <si>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</si>
  <si>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</si>
  <si>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</si>
  <si>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</si>
  <si>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</si>
  <si>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</si>
  <si>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</si>
  <si>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</si>
  <si>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</si>
  <si>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</si>
  <si>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</si>
  <si>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</si>
  <si>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</si>
  <si>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</si>
  <si>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</si>
  <si>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</si>
  <si>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</si>
  <si>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</si>
  <si>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</si>
  <si>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</si>
  <si>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</si>
  <si>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</si>
  <si>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</si>
  <si>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</si>
  <si>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</si>
  <si>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</si>
  <si>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</si>
  <si>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</si>
  <si>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</si>
  <si>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</si>
  <si>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</si>
  <si>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</si>
  <si>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</si>
  <si>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</si>
  <si>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</si>
  <si>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</si>
  <si>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</si>
  <si>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</si>
  <si>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</si>
  <si>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</si>
  <si>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</si>
  <si>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</si>
  <si>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</si>
  <si>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</si>
  <si>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</si>
  <si>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</si>
  <si>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</si>
  <si>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</si>
  <si>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</si>
  <si>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</si>
  <si>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</si>
  <si>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</si>
  <si>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</si>
  <si>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</si>
  <si>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</si>
  <si>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</si>
  <si>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</si>
  <si>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</si>
  <si>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</si>
  <si>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</si>
  <si>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</si>
  <si>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</si>
  <si>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</si>
  <si>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</si>
  <si>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</si>
  <si>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</si>
  <si>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</si>
  <si>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</si>
  <si>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</si>
  <si>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</si>
  <si>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</si>
  <si>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</si>
  <si>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</si>
  <si>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</si>
  <si>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</si>
  <si>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</si>
  <si>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</si>
  <si>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</si>
  <si>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</si>
  <si>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</si>
  <si>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</si>
  <si>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</si>
  <si>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</si>
  <si>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</si>
  <si>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</si>
  <si>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</si>
  <si>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</si>
  <si>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</si>
  <si>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</si>
  <si>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</si>
  <si>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</si>
  <si>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</si>
  <si>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</si>
  <si>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</si>
  <si>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</si>
  <si>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</si>
  <si>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</si>
  <si>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</si>
  <si>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</si>
  <si>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</si>
  <si>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</si>
  <si>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</si>
  <si>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</si>
  <si>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</si>
  <si>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</si>
  <si>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</si>
  <si>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</si>
  <si>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</si>
  <si>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</si>
  <si>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</si>
  <si>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</si>
  <si>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</si>
  <si>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</si>
  <si>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</si>
  <si>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</si>
  <si>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</si>
  <si>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</si>
  <si>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</si>
  <si>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</si>
  <si>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</si>
  <si>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</si>
  <si>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</si>
  <si>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</si>
  <si>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</si>
  <si>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</si>
  <si>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</si>
  <si>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</si>
  <si>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</si>
  <si>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</si>
  <si>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</si>
  <si>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</si>
  <si>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</si>
  <si>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</si>
  <si>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</si>
  <si>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</si>
  <si>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</si>
  <si>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</si>
  <si>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</si>
  <si>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</si>
  <si>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</si>
  <si>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</si>
  <si>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</si>
  <si>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</si>
  <si>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</si>
  <si>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</si>
  <si>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</si>
  <si>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</si>
  <si>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</si>
  <si>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</si>
  <si>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</si>
  <si>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</si>
  <si>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</si>
  <si>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</si>
  <si>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</si>
  <si>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</si>
  <si>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</si>
  <si>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</si>
  <si>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</si>
  <si>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</si>
  <si>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</si>
  <si>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</si>
  <si>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</si>
  <si>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</si>
  <si>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</si>
  <si>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</si>
  <si>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</si>
  <si>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</si>
  <si>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</si>
  <si>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</si>
  <si>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</si>
  <si>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</si>
  <si>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</si>
  <si>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</si>
  <si>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</si>
  <si>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</si>
  <si>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</si>
  <si>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</si>
  <si>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</si>
  <si>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</si>
  <si>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</si>
  <si>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</si>
  <si>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</si>
  <si>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</si>
  <si>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</si>
  <si>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</si>
  <si>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</si>
  <si>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</si>
  <si>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</si>
  <si>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</si>
  <si>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</si>
  <si>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</si>
  <si>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</si>
  <si>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</si>
  <si>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</si>
  <si>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</si>
  <si>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</si>
  <si>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</si>
  <si>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</si>
  <si>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</si>
  <si>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</si>
  <si>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</si>
  <si>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</si>
  <si>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</si>
  <si>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</si>
  <si>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</si>
  <si>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</si>
  <si>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</si>
  <si>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</si>
  <si>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</si>
  <si>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</si>
  <si>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</si>
  <si>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</si>
  <si>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</si>
  <si>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</si>
  <si>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</si>
  <si>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</si>
  <si>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</si>
  <si>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</si>
  <si>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</si>
  <si>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</si>
  <si>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</si>
  <si>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</si>
  <si>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</si>
  <si>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</si>
  <si>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</si>
  <si>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</si>
  <si>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</si>
  <si>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</si>
  <si>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</si>
  <si>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</si>
  <si>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</si>
  <si>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</si>
  <si>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</si>
  <si>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</si>
  <si>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</si>
  <si>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</si>
  <si>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</si>
  <si>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</si>
  <si>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</si>
  <si>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</si>
  <si>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</si>
  <si>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</si>
  <si>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</si>
  <si>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</si>
  <si>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</si>
  <si>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</si>
  <si>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</si>
  <si>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</si>
  <si>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</si>
  <si>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</si>
  <si>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</si>
  <si>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</si>
  <si>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</si>
  <si>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</si>
  <si>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</si>
  <si>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</si>
  <si>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</si>
  <si>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</si>
  <si>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</si>
  <si>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</si>
  <si>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</si>
  <si>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</si>
  <si>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</si>
  <si>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</si>
  <si>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</si>
  <si>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</si>
  <si>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</si>
  <si>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</si>
  <si>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</si>
  <si>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</si>
  <si>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</si>
  <si>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</si>
  <si>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</si>
  <si>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</si>
  <si>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</si>
  <si>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</si>
  <si>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</si>
  <si>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</si>
  <si>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</si>
  <si>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</si>
  <si>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</si>
  <si>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</si>
  <si>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</si>
  <si>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</si>
  <si>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</si>
  <si>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</si>
  <si>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</si>
  <si>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</si>
  <si>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</si>
  <si>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</si>
  <si>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</si>
  <si>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</si>
  <si>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</si>
  <si>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</si>
  <si>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</si>
  <si>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</si>
  <si>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</si>
  <si>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</si>
  <si>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</si>
  <si>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</si>
  <si>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</si>
  <si>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</si>
  <si>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</si>
  <si>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</si>
  <si>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</si>
  <si>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</si>
  <si>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</si>
  <si>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</si>
  <si>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</si>
  <si>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</si>
  <si>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</si>
  <si>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</si>
  <si>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</si>
  <si>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</si>
  <si>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</si>
  <si>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</si>
  <si>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</si>
  <si>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</si>
  <si>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</si>
  <si>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</si>
  <si>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</si>
  <si>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</si>
  <si>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</si>
  <si>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</si>
  <si>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</si>
  <si>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</si>
  <si>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</si>
  <si>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</si>
  <si>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</si>
  <si>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</si>
  <si>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</si>
  <si>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</si>
  <si>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</si>
  <si>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</si>
  <si>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</si>
  <si>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</si>
  <si>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</si>
  <si>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</si>
  <si>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</si>
  <si>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</si>
  <si>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</si>
  <si>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</si>
  <si>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</si>
  <si>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</si>
  <si>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</si>
  <si>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</si>
  <si>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</si>
  <si>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</si>
  <si>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</si>
  <si>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</si>
  <si>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</si>
  <si>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</si>
  <si>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</si>
  <si>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</si>
  <si>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</si>
  <si>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</si>
  <si>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</si>
  <si>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</si>
  <si>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</si>
  <si>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</si>
  <si>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</si>
  <si>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</si>
  <si>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</si>
  <si>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</si>
  <si>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</si>
  <si>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</si>
  <si>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</si>
  <si>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</si>
  <si>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</si>
  <si>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</si>
  <si>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</si>
  <si>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</si>
  <si>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</si>
  <si>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</si>
  <si>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</si>
  <si>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</si>
  <si>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</si>
  <si>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</si>
  <si>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</si>
  <si>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</si>
  <si>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</si>
  <si>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</si>
  <si>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</si>
  <si>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</si>
  <si>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</si>
  <si>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</si>
  <si>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</si>
  <si>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</si>
  <si>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</si>
  <si>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</si>
  <si>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</si>
  <si>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</si>
  <si>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</si>
  <si>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</si>
  <si>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</si>
  <si>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</si>
  <si>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</si>
  <si>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</si>
  <si>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</si>
  <si>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</si>
  <si>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</si>
  <si>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</si>
  <si>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</si>
  <si>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</si>
  <si>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</si>
  <si>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</si>
  <si>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</si>
  <si>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</si>
  <si>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</si>
  <si>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</si>
  <si>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</si>
  <si>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</si>
  <si>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</si>
  <si>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</si>
  <si>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</si>
  <si>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</si>
  <si>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</si>
  <si>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</si>
  <si>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</si>
  <si>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</si>
  <si>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</si>
  <si>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</si>
  <si>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</si>
  <si>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</si>
  <si>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</si>
  <si>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</si>
  <si>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</si>
  <si>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</si>
  <si>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</si>
  <si>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</si>
  <si>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</si>
  <si>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</si>
  <si>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</si>
  <si>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</si>
  <si>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</si>
  <si>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</si>
  <si>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</si>
  <si>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</si>
  <si>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</si>
  <si>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</si>
  <si>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</si>
  <si>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</si>
  <si>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</si>
  <si>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</si>
  <si>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</si>
  <si>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</si>
  <si>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</si>
  <si>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</si>
  <si>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</si>
  <si>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</si>
  <si>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</si>
  <si>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</si>
  <si>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</si>
  <si>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</si>
  <si>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</si>
  <si>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</si>
  <si>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</si>
  <si>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</si>
  <si>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</si>
  <si>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</si>
  <si>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</si>
  <si>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</si>
  <si>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</si>
  <si>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</si>
  <si>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</si>
  <si>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</si>
  <si>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</si>
  <si>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</si>
  <si>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</si>
  <si>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</si>
  <si>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</si>
  <si>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</si>
  <si>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</si>
  <si>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</si>
  <si>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</si>
  <si>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</si>
  <si>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</si>
  <si>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</si>
  <si>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</si>
  <si>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</si>
  <si>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</si>
  <si>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</si>
  <si>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</si>
  <si>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</si>
  <si>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</si>
  <si>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</si>
  <si>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</si>
  <si>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</si>
  <si>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</si>
  <si>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</si>
  <si>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</si>
  <si>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</si>
  <si>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</si>
  <si>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</si>
  <si>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</si>
  <si>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</si>
  <si>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</si>
  <si>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</si>
  <si>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</si>
  <si>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</si>
  <si>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</si>
  <si>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</si>
  <si>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</si>
  <si>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</si>
  <si>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</si>
  <si>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</si>
  <si>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</si>
  <si>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</si>
  <si>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</si>
  <si>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</si>
  <si>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</si>
  <si>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</si>
  <si>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</si>
  <si>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</si>
  <si>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</si>
  <si>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</si>
  <si>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</si>
  <si>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</si>
  <si>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</si>
  <si>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</si>
  <si>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</si>
  <si>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</si>
  <si>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</si>
  <si>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</si>
  <si>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</si>
  <si>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</si>
  <si>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</si>
  <si>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</si>
  <si>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</si>
  <si>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</si>
  <si>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</si>
  <si>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</si>
  <si>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</si>
  <si>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</si>
  <si>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</si>
  <si>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</si>
  <si>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</si>
  <si>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</si>
  <si>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</si>
  <si>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</si>
  <si>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</si>
  <si>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</si>
  <si>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</si>
  <si>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</si>
  <si>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</si>
  <si>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</si>
  <si>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</si>
  <si>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</si>
  <si>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</si>
  <si>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</si>
  <si>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</si>
  <si>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</si>
  <si>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</si>
  <si>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</si>
  <si>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</si>
  <si>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</si>
  <si>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</si>
  <si>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</si>
  <si>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</si>
  <si>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</si>
  <si>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</si>
  <si>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</si>
  <si>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</si>
  <si>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</si>
  <si>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</si>
  <si>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</si>
  <si>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</si>
  <si>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</si>
  <si>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</si>
  <si>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</si>
  <si>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</si>
  <si>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</si>
  <si>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</si>
  <si>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</si>
  <si>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</si>
  <si>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</si>
  <si>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</si>
  <si>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</si>
  <si>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</si>
  <si>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</si>
  <si>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</si>
  <si>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</si>
  <si>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</si>
  <si>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</si>
  <si>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</si>
  <si>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</si>
  <si>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</si>
  <si>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</si>
  <si>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</si>
  <si>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</si>
  <si>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</si>
  <si>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</si>
  <si>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</si>
  <si>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</si>
  <si>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</si>
  <si>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</si>
  <si>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</si>
  <si>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</si>
  <si>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</si>
  <si>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</si>
  <si>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</si>
  <si>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</si>
  <si>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</si>
  <si>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</si>
  <si>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</si>
  <si>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</si>
  <si>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</si>
  <si>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</si>
  <si>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</si>
  <si>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</si>
  <si>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</si>
  <si>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</si>
  <si>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</si>
  <si>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</si>
  <si>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</si>
  <si>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</si>
  <si>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</si>
  <si>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</si>
  <si>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</si>
  <si>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</si>
  <si>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</si>
  <si>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</si>
  <si>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</si>
  <si>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</si>
  <si>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</si>
  <si>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</si>
  <si>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</si>
  <si>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</si>
  <si>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</si>
  <si>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</si>
  <si>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</si>
  <si>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</si>
  <si>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</si>
  <si>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</si>
  <si>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</si>
  <si>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</si>
  <si>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</si>
  <si>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</si>
  <si>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</si>
  <si>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</si>
  <si>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</si>
  <si>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</si>
  <si>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</si>
  <si>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</si>
  <si>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</si>
  <si>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</si>
  <si>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</si>
  <si>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</si>
  <si>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</si>
  <si>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</si>
  <si>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</si>
  <si>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</si>
  <si>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</si>
  <si>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</si>
  <si>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</si>
  <si>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</si>
  <si>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</si>
  <si>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</si>
  <si>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</si>
  <si>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</si>
  <si>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</si>
  <si>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</si>
  <si>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</si>
  <si>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</si>
  <si>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</si>
  <si>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</si>
  <si>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</si>
  <si>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</si>
  <si>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</si>
  <si>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</si>
  <si>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</si>
  <si>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</si>
  <si>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</si>
  <si>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</si>
  <si>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</si>
  <si>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</si>
  <si>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</si>
  <si>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</si>
  <si>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</si>
  <si>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</si>
  <si>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</si>
  <si>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</si>
  <si>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</si>
  <si>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</si>
  <si>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</si>
  <si>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</si>
  <si>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</si>
  <si>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</si>
  <si>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</si>
  <si>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</si>
  <si>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</si>
  <si>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</si>
  <si>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</si>
  <si>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</si>
  <si>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</si>
  <si>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</si>
  <si>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</si>
  <si>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</si>
  <si>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</si>
  <si>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</si>
  <si>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</si>
  <si>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</si>
  <si>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</si>
  <si>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</si>
  <si>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</si>
  <si>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</si>
  <si>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</si>
  <si>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</si>
  <si>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</si>
  <si>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</si>
  <si>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</si>
  <si>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</si>
  <si>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</si>
  <si>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</si>
  <si>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</si>
  <si>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</si>
  <si>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</si>
  <si>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</si>
  <si>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</si>
  <si>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</si>
  <si>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</si>
  <si>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</si>
  <si>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</si>
  <si>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</si>
  <si>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</si>
  <si>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</si>
  <si>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</si>
  <si>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</si>
  <si>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</si>
  <si>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</si>
  <si>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</si>
  <si>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</si>
  <si>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</si>
  <si>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</si>
  <si>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</si>
  <si>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</si>
  <si>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</si>
  <si>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</si>
  <si>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</si>
  <si>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</si>
  <si>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</si>
  <si>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</si>
  <si>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</si>
  <si>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</si>
  <si>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</si>
  <si>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</si>
  <si>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</si>
  <si>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</si>
  <si>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</si>
  <si>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</si>
  <si>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</si>
  <si>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</si>
  <si>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</si>
  <si>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</si>
  <si>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</si>
  <si>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</si>
  <si>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</si>
  <si>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</si>
  <si>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</si>
  <si>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</si>
  <si>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</si>
  <si>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</si>
  <si>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</si>
  <si>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</si>
  <si>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</si>
  <si>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</si>
  <si>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</si>
  <si>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</si>
  <si>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</si>
  <si>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</si>
  <si>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</si>
  <si>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</si>
  <si>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</si>
  <si>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</si>
  <si>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</si>
  <si>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</si>
  <si>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</si>
  <si>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</si>
  <si>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</si>
  <si>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</si>
  <si>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</si>
  <si>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</si>
  <si>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</si>
  <si>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</si>
  <si>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</si>
  <si>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</si>
  <si>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</si>
  <si>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</si>
  <si>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</si>
  <si>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</si>
  <si>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</si>
  <si>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</si>
  <si>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</si>
  <si>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</si>
  <si>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</si>
  <si>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</si>
  <si>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</si>
  <si>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</si>
  <si>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</si>
  <si>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</si>
  <si>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</si>
  <si>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</si>
  <si>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</si>
  <si>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</si>
  <si>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</si>
  <si>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</si>
  <si>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</si>
  <si>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</si>
  <si>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</si>
  <si>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</si>
  <si>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</si>
  <si>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</si>
  <si>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</si>
  <si>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</si>
  <si>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</si>
  <si>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</si>
  <si>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</si>
  <si>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</si>
  <si>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</si>
  <si>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</si>
  <si>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</si>
  <si>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</si>
  <si>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</si>
  <si>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</si>
  <si>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</si>
  <si>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</si>
  <si>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</si>
  <si>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</si>
  <si>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</si>
  <si>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</si>
  <si>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</si>
  <si>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</si>
  <si>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</si>
  <si>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</si>
  <si>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</si>
  <si>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</si>
  <si>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</si>
  <si>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</si>
  <si>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</si>
  <si>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</si>
  <si>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</si>
  <si>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</si>
  <si>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</si>
  <si>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</si>
  <si>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</si>
  <si>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</si>
  <si>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</si>
  <si>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</si>
  <si>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</si>
  <si>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</si>
  <si>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</si>
  <si>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</si>
  <si>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</si>
  <si>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</si>
  <si>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</si>
  <si>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</si>
  <si>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</si>
  <si>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</si>
  <si>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</si>
  <si>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</si>
  <si>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</si>
  <si>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</si>
  <si>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</si>
  <si>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</si>
  <si>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</si>
  <si>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</si>
  <si>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</si>
  <si>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</si>
  <si>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</si>
  <si>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</si>
  <si>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</si>
  <si>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</si>
  <si>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</si>
  <si>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</si>
  <si>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</si>
  <si>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</si>
  <si>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</si>
  <si>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</si>
  <si>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</si>
  <si>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</si>
  <si>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</si>
  <si>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</si>
  <si>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</si>
  <si>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</si>
  <si>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</si>
  <si>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</si>
  <si>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</si>
  <si>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</si>
  <si>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</si>
  <si>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</si>
  <si>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</si>
  <si>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</si>
  <si>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</si>
  <si>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</si>
  <si>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</si>
  <si>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</si>
  <si>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</si>
  <si>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</si>
  <si>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</si>
  <si>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</si>
  <si>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</si>
  <si>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</si>
  <si>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</si>
  <si>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</si>
  <si>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</si>
  <si>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</si>
  <si>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</si>
  <si>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</si>
  <si>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</si>
  <si>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</si>
  <si>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</si>
  <si>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</si>
  <si>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</si>
  <si>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</si>
  <si>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</si>
  <si>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</si>
  <si>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</si>
  <si>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</si>
  <si>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</si>
  <si>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</si>
  <si>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</si>
  <si>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</si>
  <si>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</si>
  <si>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</si>
  <si>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</si>
  <si>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</si>
  <si>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</si>
  <si>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</si>
  <si>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</si>
  <si>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</si>
  <si>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</si>
  <si>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</si>
  <si>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</si>
  <si>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</si>
  <si>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</si>
  <si>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</si>
  <si>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</si>
  <si>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</si>
  <si>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</si>
  <si>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</si>
  <si>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</si>
  <si>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</si>
  <si>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</si>
  <si>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</si>
  <si>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</si>
  <si>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</si>
  <si>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</si>
  <si>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</si>
  <si>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</si>
  <si>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</si>
  <si>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</si>
  <si>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</si>
  <si>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</si>
  <si>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</si>
  <si>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</si>
  <si>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</si>
  <si>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</si>
  <si>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</si>
  <si>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</si>
  <si>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</si>
  <si>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</si>
  <si>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</si>
  <si>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</si>
  <si>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</si>
  <si>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</si>
  <si>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</si>
  <si>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</si>
  <si>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</si>
  <si>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</si>
  <si>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</si>
  <si>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</si>
  <si>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</si>
  <si>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</si>
  <si>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</si>
  <si>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</si>
  <si>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</si>
  <si>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</si>
  <si>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</si>
  <si>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</si>
  <si>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</si>
  <si>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</si>
  <si>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</si>
  <si>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</si>
  <si>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</si>
  <si>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</si>
  <si>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</si>
  <si>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</si>
  <si>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</si>
  <si>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</si>
  <si>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</si>
  <si>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</si>
  <si>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</si>
  <si>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</si>
  <si>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</si>
  <si>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</si>
  <si>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</si>
  <si>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</si>
  <si>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</si>
  <si>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</si>
  <si>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</si>
  <si>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</si>
  <si>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</si>
  <si>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</si>
  <si>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</si>
  <si>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</si>
  <si>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</si>
  <si>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</si>
  <si>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</si>
  <si>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</si>
  <si>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</si>
  <si>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</si>
  <si>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</si>
  <si>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</si>
  <si>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</si>
  <si>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</si>
  <si>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</si>
  <si>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</si>
  <si>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</si>
  <si>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</si>
  <si>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</si>
  <si>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</si>
  <si>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</si>
  <si>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</si>
  <si>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</si>
  <si>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</si>
  <si>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</si>
  <si>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</si>
  <si>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</si>
  <si>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</si>
  <si>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</si>
  <si>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</si>
  <si>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</si>
  <si>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</si>
  <si>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</si>
  <si>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</si>
  <si>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</si>
  <si>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</si>
  <si>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</si>
  <si>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</si>
  <si>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</si>
  <si>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</si>
  <si>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</si>
  <si>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</si>
  <si>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</si>
  <si>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</si>
  <si>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</si>
  <si>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</si>
  <si>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</si>
  <si>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</si>
  <si>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</si>
  <si>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</si>
  <si>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</si>
  <si>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</si>
  <si>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</si>
  <si>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</si>
  <si>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</si>
  <si>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</si>
  <si>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</si>
  <si>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</si>
  <si>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</si>
  <si>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</si>
  <si>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</si>
  <si>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</si>
  <si>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</si>
  <si>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</si>
  <si>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</si>
  <si>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</si>
  <si>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</si>
  <si>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</si>
  <si>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</si>
  <si>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</si>
  <si>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</si>
  <si>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</si>
  <si>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</si>
  <si>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</si>
  <si>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</si>
  <si>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</si>
  <si>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</si>
  <si>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</si>
  <si>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</si>
  <si>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</si>
  <si>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</si>
  <si>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</si>
  <si>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</si>
  <si>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</si>
  <si>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</si>
  <si>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</si>
  <si>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</si>
  <si>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</si>
  <si>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</si>
  <si>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</si>
  <si>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</si>
  <si>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</si>
  <si>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</si>
  <si>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</si>
  <si>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</si>
  <si>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</si>
  <si>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</si>
  <si>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</si>
  <si>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</si>
  <si>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</si>
  <si>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</si>
  <si>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</si>
  <si>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</si>
  <si>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</si>
  <si>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</si>
  <si>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</si>
  <si>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</si>
  <si>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</si>
  <si>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</si>
  <si>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</si>
  <si>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</si>
  <si>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</si>
  <si>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</si>
  <si>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</si>
  <si>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</si>
  <si>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</si>
  <si>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</si>
  <si>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</si>
  <si>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</si>
  <si>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</si>
  <si>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</si>
  <si>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</si>
  <si>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</si>
  <si>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</si>
  <si>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</si>
  <si>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</si>
  <si>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</si>
  <si>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</si>
  <si>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</si>
  <si>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</si>
  <si>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</si>
  <si>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</si>
  <si>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</si>
  <si>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</si>
  <si>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</si>
  <si>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</si>
  <si>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</si>
  <si>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</si>
  <si>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</si>
  <si>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</si>
  <si>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</si>
  <si>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</si>
  <si>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</si>
  <si>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</si>
  <si>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</si>
  <si>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</si>
  <si>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</si>
  <si>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</si>
  <si>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</si>
  <si>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</si>
  <si>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</si>
  <si>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</si>
  <si>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</si>
  <si>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</si>
  <si>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</si>
  <si>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</si>
  <si>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</si>
  <si>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</si>
  <si>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</si>
  <si>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</si>
  <si>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</si>
  <si>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</si>
  <si>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</si>
  <si>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</si>
  <si>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</si>
  <si>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</si>
  <si>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</si>
  <si>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</si>
  <si>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</si>
  <si>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</si>
  <si>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</si>
  <si>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</si>
  <si>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</si>
  <si>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</si>
  <si>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</si>
  <si>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</si>
  <si>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</si>
  <si>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</si>
  <si>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</si>
  <si>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</si>
  <si>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</si>
  <si>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</si>
  <si>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</si>
  <si>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</si>
  <si>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</si>
  <si>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</si>
  <si>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</si>
  <si>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</si>
  <si>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</si>
  <si>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</si>
  <si>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</si>
  <si>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</si>
  <si>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</si>
  <si>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</si>
  <si>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</si>
  <si>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</si>
  <si>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</si>
  <si>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</si>
  <si>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</si>
  <si>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</si>
  <si>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</si>
  <si>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</si>
  <si>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</si>
  <si>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</si>
  <si>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</si>
  <si>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</si>
  <si>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</si>
  <si>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</si>
  <si>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</si>
  <si>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</si>
  <si>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</si>
  <si>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</si>
  <si>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</si>
  <si>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</si>
  <si>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</si>
  <si>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</si>
  <si>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</si>
  <si>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</si>
  <si>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</si>
  <si>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</si>
  <si>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</si>
  <si>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</si>
  <si>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</si>
  <si>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</si>
  <si>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</si>
  <si>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</si>
  <si>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</si>
  <si>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</si>
  <si>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</si>
  <si>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</si>
  <si>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</si>
  <si>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</si>
  <si>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</si>
  <si>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</si>
  <si>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</si>
  <si>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</si>
  <si>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</si>
  <si>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</si>
  <si>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</si>
  <si>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</si>
  <si>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</si>
  <si>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</si>
  <si>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</si>
  <si>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</si>
  <si>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</si>
  <si>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</si>
  <si>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</si>
  <si>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</si>
  <si>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</si>
  <si>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</si>
  <si>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</si>
  <si>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</si>
  <si>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</si>
  <si>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</si>
  <si>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</si>
  <si>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</si>
  <si>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</si>
  <si>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</si>
  <si>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</si>
  <si>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</si>
  <si>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</si>
  <si>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</si>
  <si>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</si>
  <si>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</si>
  <si>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</si>
  <si>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</si>
  <si>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</si>
  <si>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</si>
  <si>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</si>
  <si>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</si>
  <si>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</si>
  <si>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</si>
  <si>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</si>
  <si>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</si>
  <si>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</si>
  <si>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</si>
  <si>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</si>
  <si>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</si>
  <si>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</si>
  <si>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</si>
  <si>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</si>
  <si>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</si>
  <si>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</si>
  <si>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</si>
  <si>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</si>
  <si>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</si>
  <si>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</si>
  <si>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</si>
  <si>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</si>
  <si>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</si>
  <si>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</si>
  <si>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</si>
  <si>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</si>
  <si>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</si>
  <si>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</si>
  <si>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</si>
  <si>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</si>
  <si>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</si>
  <si>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</si>
  <si>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</si>
  <si>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</si>
  <si>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</si>
  <si>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</si>
  <si>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</si>
  <si>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</si>
  <si>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</si>
  <si>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</si>
  <si>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</si>
  <si>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</si>
  <si>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</si>
  <si>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</si>
  <si>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</si>
  <si>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</si>
  <si>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</si>
  <si>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</si>
  <si>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</si>
  <si>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</si>
  <si>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</si>
  <si>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</si>
  <si>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</si>
  <si>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</si>
  <si>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</si>
  <si>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</si>
  <si>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</si>
  <si>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</si>
  <si>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</si>
  <si>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</si>
  <si>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</si>
  <si>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</si>
  <si>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</si>
  <si>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</si>
  <si>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</si>
  <si>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</si>
  <si>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</si>
  <si>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</si>
  <si>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</si>
  <si>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</si>
  <si>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</si>
  <si>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</si>
  <si>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</si>
  <si>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</si>
  <si>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</si>
  <si>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</si>
  <si>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</si>
  <si>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</si>
  <si>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</si>
  <si>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</si>
  <si>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</si>
  <si>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</si>
  <si>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</si>
  <si>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</si>
  <si>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</si>
  <si>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</si>
  <si>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</si>
  <si>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</si>
  <si>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</si>
  <si>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</si>
  <si>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</si>
  <si>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</si>
  <si>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</si>
  <si>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</si>
  <si>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</si>
  <si>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</si>
  <si>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</si>
  <si>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</si>
  <si>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</si>
  <si>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</si>
  <si>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</si>
  <si>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</si>
  <si>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</si>
  <si>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</si>
  <si>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</si>
  <si>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</si>
  <si>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</si>
  <si>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</si>
  <si>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</si>
  <si>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</si>
  <si>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</si>
  <si>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</si>
  <si>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</si>
  <si>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</si>
  <si>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</si>
  <si>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</si>
  <si>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</si>
  <si>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</si>
  <si>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</si>
  <si>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</si>
  <si>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</si>
  <si>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</si>
  <si>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</si>
  <si>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</si>
  <si>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</si>
  <si>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</si>
  <si>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</si>
  <si>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</si>
  <si>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</si>
  <si>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</si>
  <si>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</si>
  <si>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</si>
  <si>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</si>
  <si>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</si>
  <si>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</si>
  <si>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</si>
  <si>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</si>
  <si>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</si>
  <si>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</si>
  <si>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</si>
  <si>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</si>
  <si>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</si>
  <si>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</si>
  <si>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</si>
  <si>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</si>
  <si>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</si>
  <si>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</si>
  <si>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</si>
  <si>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</si>
  <si>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</si>
  <si>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</si>
  <si>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</si>
  <si>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</si>
  <si>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</si>
  <si>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</si>
  <si>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</si>
  <si>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</si>
  <si>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</si>
  <si>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</si>
  <si>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</si>
  <si>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</si>
  <si>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</si>
  <si>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</si>
  <si>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</si>
  <si>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</si>
  <si>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</si>
  <si>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</si>
  <si>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</si>
  <si>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</si>
  <si>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</si>
  <si>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</si>
  <si>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</si>
  <si>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</si>
  <si>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</si>
  <si>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</si>
  <si>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</si>
  <si>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</si>
  <si>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</si>
  <si>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</si>
  <si>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</si>
  <si>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</si>
  <si>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</si>
  <si>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</si>
  <si>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</si>
  <si>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</si>
  <si>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</si>
  <si>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</si>
  <si>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</si>
  <si>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</si>
  <si>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</si>
  <si>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</si>
  <si>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</si>
  <si>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</si>
  <si>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</si>
  <si>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</si>
  <si>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</si>
  <si>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</si>
  <si>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</si>
  <si>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</si>
  <si>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</si>
  <si>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</si>
  <si>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</si>
  <si>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</si>
  <si>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</si>
  <si>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</si>
  <si>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</si>
  <si>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</si>
  <si>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</si>
  <si>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</si>
  <si>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</si>
  <si>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</si>
  <si>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</si>
  <si>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</si>
  <si>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</si>
  <si>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</si>
  <si>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</si>
  <si>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</si>
  <si>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</si>
  <si>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</si>
  <si>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</si>
  <si>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</si>
  <si>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</si>
  <si>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</si>
  <si>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</si>
  <si>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</si>
  <si>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</si>
  <si>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</si>
  <si>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</si>
  <si>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</si>
  <si>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</si>
  <si>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</si>
  <si>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</si>
  <si>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</si>
  <si>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</si>
  <si>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</si>
  <si>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</si>
  <si>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</si>
  <si>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</si>
  <si>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</si>
  <si>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</si>
  <si>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</si>
  <si>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</si>
  <si>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</si>
  <si>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</si>
  <si>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</si>
  <si>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</si>
  <si>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</si>
  <si>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</si>
  <si>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</si>
  <si>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</si>
  <si>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</si>
  <si>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</si>
  <si>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</si>
  <si>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</si>
  <si>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</si>
  <si>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</si>
  <si>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</si>
  <si>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</si>
  <si>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</si>
  <si>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</si>
  <si>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</si>
  <si>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</si>
  <si>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</si>
  <si>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</si>
  <si>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</si>
  <si>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</si>
  <si>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</si>
  <si>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</si>
  <si>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</si>
  <si>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</si>
  <si>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</si>
  <si>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</si>
  <si>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</si>
  <si>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</si>
  <si>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</si>
  <si>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</si>
  <si>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</si>
  <si>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</si>
  <si>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</si>
  <si>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</si>
  <si>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</si>
  <si>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</si>
  <si>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</si>
  <si>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</si>
  <si>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</si>
  <si>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</si>
  <si>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</si>
  <si>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</si>
  <si>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</si>
  <si>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</si>
  <si>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</si>
  <si>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</si>
  <si>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</si>
  <si>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</si>
  <si>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</si>
  <si>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</si>
  <si>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</si>
  <si>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</si>
  <si>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</si>
  <si>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</si>
  <si>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</si>
  <si>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</si>
  <si>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</si>
  <si>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</si>
  <si>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</si>
  <si>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</si>
  <si>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</si>
  <si>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</si>
  <si>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</si>
  <si>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</si>
  <si>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</si>
  <si>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</si>
  <si>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</si>
  <si>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</si>
  <si>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</si>
  <si>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</si>
  <si>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</si>
  <si>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</si>
  <si>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</si>
  <si>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</si>
  <si>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</si>
  <si>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</si>
  <si>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</si>
  <si>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</si>
  <si>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</si>
  <si>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</si>
  <si>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</si>
  <si>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</si>
  <si>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</si>
  <si>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</si>
  <si>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</si>
  <si>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</si>
  <si>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</si>
  <si>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</si>
  <si>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</si>
  <si>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</si>
  <si>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</si>
  <si>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</si>
  <si>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</si>
  <si>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</si>
  <si>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</si>
  <si>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</si>
  <si>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</si>
  <si>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</si>
  <si>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</si>
  <si>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</si>
  <si>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</si>
  <si>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</si>
  <si>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</si>
  <si>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</si>
  <si>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</si>
  <si>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</si>
  <si>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</si>
  <si>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</si>
  <si>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</si>
  <si>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</si>
  <si>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</si>
  <si>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</si>
  <si>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</si>
  <si>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</si>
  <si>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</si>
  <si>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</si>
  <si>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</si>
  <si>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</si>
  <si>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</si>
  <si>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</si>
  <si>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</si>
  <si>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</si>
  <si>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</si>
  <si>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</si>
  <si>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</si>
  <si>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</si>
  <si>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</si>
  <si>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</si>
  <si>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</si>
  <si>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</si>
  <si>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</si>
  <si>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</si>
  <si>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</si>
  <si>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</si>
  <si>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</si>
  <si>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</si>
  <si>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</si>
  <si>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</si>
  <si>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</si>
  <si>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</si>
  <si>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</si>
  <si>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</si>
  <si>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</si>
  <si>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</si>
  <si>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</si>
  <si>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</si>
  <si>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</si>
  <si>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</si>
  <si>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</si>
  <si>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</si>
  <si>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</si>
  <si>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</si>
  <si>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</si>
  <si>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</si>
  <si>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</si>
  <si>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</si>
  <si>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</si>
  <si>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</si>
  <si>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</si>
  <si>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</si>
  <si>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</si>
  <si>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</si>
  <si>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</si>
  <si>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</si>
  <si>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</si>
  <si>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</si>
  <si>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</si>
  <si>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</si>
  <si>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</si>
  <si>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</si>
  <si>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</si>
  <si>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</si>
  <si>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</si>
  <si>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</si>
  <si>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</si>
  <si>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</si>
  <si>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</si>
  <si>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</si>
  <si>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</si>
  <si>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</si>
  <si>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</si>
  <si>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</si>
  <si>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</si>
  <si>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</si>
  <si>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</si>
  <si>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</si>
  <si>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</si>
  <si>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</si>
  <si>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</si>
  <si>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</si>
  <si>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</si>
  <si>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</si>
  <si>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</si>
  <si>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</si>
  <si>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</si>
  <si>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</si>
  <si>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</si>
  <si>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</si>
  <si>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</si>
  <si>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</si>
  <si>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</si>
  <si>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</si>
  <si>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</si>
  <si>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</si>
  <si>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</si>
  <si>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</si>
  <si>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</si>
  <si>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</si>
  <si>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</si>
  <si>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</si>
  <si>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</si>
  <si>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</si>
  <si>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</si>
  <si>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</si>
  <si>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</si>
  <si>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</si>
  <si>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</si>
  <si>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</si>
  <si>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</si>
  <si>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</si>
  <si>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</si>
  <si>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</si>
  <si>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</si>
  <si>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</si>
  <si>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</si>
  <si>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</si>
  <si>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</si>
  <si>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</si>
  <si>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</si>
  <si>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</si>
  <si>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</si>
  <si>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</si>
  <si>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</si>
  <si>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</si>
  <si>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</si>
  <si>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</si>
  <si>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</si>
  <si>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</si>
  <si>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</si>
  <si>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</si>
  <si>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</si>
  <si>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</si>
  <si>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</si>
  <si>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</si>
  <si>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</si>
  <si>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</si>
  <si>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</si>
  <si>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</si>
  <si>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</si>
  <si>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  (A) nurodoma kortelės "Darbų įkainių lentelė" H 819 langelio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</si>
</sst>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4"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28">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0" fontId="14" fillId="0" borderId="0" xfId="0" applyFont="1" applyAlignment="1">
      <alignment horizontal="left" vertical="center"/>
    </xf>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164" fontId="11" fillId="7" borderId="39" xfId="0" applyNumberFormat="1" applyFont="1" applyFill="1" applyBorder="1" applyAlignment="1">
      <alignment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8" fillId="0" borderId="0" xfId="0"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2" fontId="0" fillId="0" borderId="0" xfId="0" applyNumberFormat="1"/>
    <xf numFmtId="1"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1" fontId="15" fillId="0" borderId="0" xfId="1" applyNumberFormat="1" applyFont="1"/>
    <xf numFmtId="1" fontId="7" fillId="8" borderId="2" xfId="2" applyNumberFormat="1" applyFont="1" applyFill="1" applyBorder="1" applyAlignment="1">
      <alignment horizontal="center" vertical="center" wrapText="1"/>
    </xf>
    <xf numFmtId="1" fontId="7" fillId="8" borderId="19" xfId="2" applyNumberFormat="1" applyFont="1" applyFill="1" applyBorder="1" applyAlignment="1">
      <alignment horizontal="center" vertical="center" wrapText="1"/>
    </xf>
    <xf numFmtId="1" fontId="0" fillId="0" borderId="17" xfId="2" applyNumberFormat="1" applyFont="1" applyBorder="1" applyAlignment="1">
      <alignment horizontal="center" vertical="center" wrapText="1"/>
    </xf>
    <xf numFmtId="1" fontId="0" fillId="0" borderId="1" xfId="2" applyNumberFormat="1" applyFont="1" applyBorder="1" applyAlignment="1">
      <alignment horizontal="center" vertical="center" wrapText="1"/>
    </xf>
    <xf numFmtId="1" fontId="0" fillId="0" borderId="2" xfId="2" applyNumberFormat="1" applyFont="1" applyBorder="1" applyAlignment="1">
      <alignment horizontal="center" vertical="center" wrapText="1"/>
    </xf>
    <xf numFmtId="1" fontId="7" fillId="8" borderId="19" xfId="2" applyNumberFormat="1" applyFont="1" applyFill="1" applyBorder="1" applyAlignment="1">
      <alignment vertical="center" wrapText="1"/>
    </xf>
    <xf numFmtId="1" fontId="1" fillId="0" borderId="0" xfId="0" applyNumberFormat="1" applyFont="1" applyAlignment="1">
      <alignment horizontal="right" vertical="center"/>
    </xf>
    <xf numFmtId="1" fontId="0" fillId="0" borderId="0" xfId="0" applyNumberFormat="1" applyAlignment="1">
      <alignment horizontal="center" wrapText="1"/>
    </xf>
    <xf numFmtId="1" fontId="11" fillId="0" borderId="1" xfId="0" applyNumberFormat="1" applyFont="1" applyBorder="1" applyAlignment="1">
      <alignment horizontal="center" vertical="top" wrapText="1"/>
    </xf>
    <xf numFmtId="1" fontId="11" fillId="0" borderId="0" xfId="0" applyNumberFormat="1" applyFont="1" applyAlignment="1">
      <alignment horizontal="left" vertical="top"/>
    </xf>
    <xf numFmtId="1" fontId="7" fillId="8" borderId="25" xfId="3" applyNumberFormat="1" applyFont="1" applyFill="1" applyBorder="1" applyAlignment="1">
      <alignment horizontal="center" vertical="center" wrapText="1"/>
    </xf>
    <xf numFmtId="1" fontId="11" fillId="7" borderId="28" xfId="0" applyNumberFormat="1" applyFont="1" applyFill="1" applyBorder="1" applyAlignment="1">
      <alignment vertical="top" wrapText="1"/>
    </xf>
    <xf numFmtId="1" fontId="11" fillId="0" borderId="17" xfId="0" applyNumberFormat="1" applyFont="1" applyBorder="1" applyAlignment="1">
      <alignment horizontal="center" vertical="top" wrapText="1"/>
    </xf>
    <xf numFmtId="1" fontId="11" fillId="0" borderId="2" xfId="0" applyNumberFormat="1" applyFont="1" applyBorder="1" applyAlignment="1">
      <alignment horizontal="center" vertical="top" wrapText="1"/>
    </xf>
    <xf numFmtId="1" fontId="11" fillId="0" borderId="9" xfId="0" applyNumberFormat="1" applyFont="1" applyBorder="1" applyAlignment="1">
      <alignment horizontal="center" vertical="top" wrapText="1"/>
    </xf>
    <xf numFmtId="1" fontId="11" fillId="0" borderId="14" xfId="0" applyNumberFormat="1" applyFont="1" applyBorder="1" applyAlignment="1">
      <alignment horizontal="center" vertical="top" wrapText="1"/>
    </xf>
    <xf numFmtId="1" fontId="11" fillId="8" borderId="0" xfId="0" applyNumberFormat="1" applyFont="1" applyFill="1" applyAlignment="1">
      <alignment horizontal="center" vertical="top" wrapText="1"/>
    </xf>
    <xf numFmtId="1" fontId="11" fillId="7" borderId="38" xfId="0" applyNumberFormat="1" applyFont="1" applyFill="1" applyBorder="1" applyAlignment="1">
      <alignment vertical="top" wrapText="1"/>
    </xf>
    <xf numFmtId="1" fontId="1" fillId="0" borderId="0" xfId="0" applyNumberFormat="1" applyFont="1" applyAlignment="1">
      <alignment horizontal="right" vertical="top"/>
    </xf>
    <xf numFmtId="1" fontId="11" fillId="0" borderId="0" xfId="0" applyNumberFormat="1" applyFont="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20" sqref="C20"/>
    </sheetView>
  </sheetViews>
  <sheetFormatPr defaultRowHeight="14.5" x14ac:dyDescent="0.35"/>
  <cols>
    <col min="1" max="1" width="49.81640625" customWidth="1"/>
    <col min="2" max="3" width="19.453125" customWidth="1"/>
  </cols>
  <sheetData>
    <row r="1" spans="1:8" ht="15" thickBot="1" x14ac:dyDescent="0.4">
      <c r="A1" s="12"/>
      <c r="B1" s="211" t="s">
        <v>0</v>
      </c>
      <c r="C1" s="212"/>
      <c r="D1" s="13"/>
      <c r="E1" s="13"/>
      <c r="F1" s="13"/>
      <c r="G1" s="13"/>
      <c r="H1" s="13"/>
    </row>
    <row r="2" spans="1:8" x14ac:dyDescent="0.35">
      <c r="A2" s="14" t="s">
        <v>1</v>
      </c>
      <c r="B2" s="15" t="s">
        <v>2</v>
      </c>
      <c r="C2" s="16">
        <f>'Darbų įkainių lentelė'!H819</f>
        <v>3722659.4345884989</v>
      </c>
      <c r="D2" s="17"/>
      <c r="E2" s="13"/>
      <c r="F2" s="13"/>
      <c r="G2" s="13"/>
      <c r="H2" s="13"/>
    </row>
    <row r="3" spans="1:8" x14ac:dyDescent="0.35">
      <c r="A3" s="26" t="s">
        <v>3</v>
      </c>
      <c r="B3" s="27" t="s">
        <v>4</v>
      </c>
      <c r="C3" s="28">
        <f>'Medžiagų įkainių lentelė'!I601</f>
        <v>1139066.264985</v>
      </c>
      <c r="D3" s="17"/>
      <c r="E3" s="13"/>
      <c r="F3" s="13"/>
      <c r="G3" s="13"/>
      <c r="H3" s="13"/>
    </row>
    <row r="4" spans="1:8" x14ac:dyDescent="0.35">
      <c r="A4" s="18" t="s">
        <v>5</v>
      </c>
      <c r="B4" s="19" t="s">
        <v>6</v>
      </c>
      <c r="C4" s="20" t="e">
        <f>#REF!</f>
        <v>#REF!</v>
      </c>
      <c r="D4" s="13"/>
      <c r="E4" s="13"/>
      <c r="F4" s="13"/>
      <c r="G4" s="13"/>
      <c r="H4" s="13"/>
    </row>
    <row r="5" spans="1:8" x14ac:dyDescent="0.35">
      <c r="A5" s="213" t="s">
        <v>7</v>
      </c>
      <c r="B5" s="214"/>
      <c r="C5" s="21" t="e">
        <f>ROUND((C2+C3+C4),2)</f>
        <v>#REF!</v>
      </c>
      <c r="D5" s="13"/>
      <c r="E5" s="13"/>
      <c r="F5" s="13"/>
      <c r="G5" s="13"/>
      <c r="H5" s="13"/>
    </row>
    <row r="6" spans="1:8" x14ac:dyDescent="0.35">
      <c r="A6" s="213" t="s">
        <v>8</v>
      </c>
      <c r="B6" s="214"/>
      <c r="C6" s="21" t="e">
        <f>ROUND((C5*0.21),2)</f>
        <v>#REF!</v>
      </c>
      <c r="D6" s="13"/>
      <c r="E6" s="13"/>
      <c r="F6" s="13"/>
      <c r="G6" s="13"/>
      <c r="H6" s="13"/>
    </row>
    <row r="7" spans="1:8" ht="15" thickBot="1" x14ac:dyDescent="0.4">
      <c r="A7" s="215" t="s">
        <v>9</v>
      </c>
      <c r="B7" s="216"/>
      <c r="C7" s="22" t="e">
        <f>ROUND((C5+C6),2)</f>
        <v>#REF!</v>
      </c>
      <c r="D7" s="13"/>
      <c r="E7" s="13"/>
      <c r="F7" s="13"/>
      <c r="G7" s="13"/>
      <c r="H7" s="13"/>
    </row>
    <row r="8" spans="1:8" x14ac:dyDescent="0.35">
      <c r="A8" s="13"/>
      <c r="B8" s="13"/>
      <c r="C8" s="13"/>
      <c r="D8" s="13"/>
      <c r="E8" s="13"/>
      <c r="F8" s="13"/>
      <c r="G8" s="13"/>
      <c r="H8" s="13"/>
    </row>
    <row r="9" spans="1:8" x14ac:dyDescent="0.35">
      <c r="A9" s="23" t="s">
        <v>2398</v>
      </c>
      <c r="B9" s="23"/>
      <c r="C9" s="23"/>
      <c r="D9" s="23"/>
      <c r="E9" s="23"/>
      <c r="F9" s="23"/>
      <c r="G9" s="23"/>
      <c r="H9" s="23"/>
    </row>
    <row r="10" spans="1:8" x14ac:dyDescent="0.35">
      <c r="A10" s="23" t="s">
        <v>10</v>
      </c>
      <c r="B10" s="23"/>
      <c r="C10" s="23"/>
      <c r="D10" s="23"/>
      <c r="E10" s="23"/>
      <c r="F10" s="23"/>
      <c r="G10" s="23"/>
      <c r="H10" s="23"/>
    </row>
    <row r="11" spans="1:8" x14ac:dyDescent="0.35">
      <c r="A11" s="23" t="s">
        <v>11</v>
      </c>
      <c r="B11" s="13"/>
      <c r="C11" s="13"/>
      <c r="D11" s="13"/>
      <c r="E11" s="13"/>
      <c r="F11" s="13"/>
      <c r="G11" s="13"/>
      <c r="H11" s="13"/>
    </row>
    <row r="12" spans="1:8" x14ac:dyDescent="0.35">
      <c r="A12" s="24" t="s">
        <v>12</v>
      </c>
      <c r="B12" s="24"/>
      <c r="C12" s="24"/>
      <c r="D12" s="24"/>
      <c r="E12" s="24"/>
      <c r="F12" s="24"/>
      <c r="G12" s="24"/>
      <c r="H12" s="24"/>
    </row>
    <row r="13" spans="1:8" x14ac:dyDescent="0.35">
      <c r="A13" s="25"/>
      <c r="B13" s="24"/>
      <c r="C13" s="24"/>
      <c r="D13" s="24"/>
      <c r="E13" s="24"/>
      <c r="F13" s="24"/>
      <c r="G13" s="24"/>
      <c r="H13" s="24"/>
    </row>
    <row r="14" spans="1:8" x14ac:dyDescent="0.35">
      <c r="A14" s="24"/>
      <c r="B14" s="24"/>
      <c r="C14" s="24"/>
      <c r="D14" s="24"/>
      <c r="E14" s="24"/>
      <c r="F14" s="24"/>
      <c r="G14" s="24"/>
      <c r="H14" s="24"/>
    </row>
    <row r="15" spans="1:8" x14ac:dyDescent="0.35">
      <c r="A15" s="24"/>
      <c r="B15" s="24"/>
      <c r="C15" s="24"/>
      <c r="D15" s="24"/>
      <c r="E15" s="24"/>
      <c r="F15" s="24"/>
      <c r="G15" s="24"/>
      <c r="H15" s="24"/>
    </row>
    <row r="16" spans="1:8" x14ac:dyDescent="0.35">
      <c r="A16" s="24"/>
      <c r="B16" s="24"/>
      <c r="C16" s="24"/>
      <c r="D16" s="24"/>
      <c r="E16" s="24"/>
      <c r="F16" s="24"/>
      <c r="G16" s="24"/>
      <c r="H16" s="24"/>
    </row>
    <row r="17" spans="1:1" x14ac:dyDescent="0.35">
      <c r="A17" s="24"/>
    </row>
    <row r="18" spans="1:1" x14ac:dyDescent="0.35">
      <c r="A18" s="24"/>
    </row>
    <row r="20" spans="1:1" x14ac:dyDescent="0.35">
      <c r="A20" s="24"/>
    </row>
  </sheetData>
  <sheetProtection algorithmName="SHA-512" hashValue="5iFm70nqA80fMwW1qxCj38Tyy+gfcQhK2J50wBjNsW6ee7z5V+gUR/Uql5VZiEDb4YI2n9lnoWAgZ7+GHIFC/w==" saltValue="U20XBOO5elxWIFF0IzEK3g=="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zoomScale="80" zoomScaleNormal="80" workbookViewId="0">
      <selection activeCell="F4" sqref="F4"/>
    </sheetView>
  </sheetViews>
  <sheetFormatPr defaultColWidth="9.1796875" defaultRowHeight="14.5" x14ac:dyDescent="0.35"/>
  <cols>
    <col min="1" max="1" width="6.54296875" style="56" customWidth="1"/>
    <col min="2" max="2" width="14.453125" style="29" customWidth="1"/>
    <col min="3" max="3" width="70.453125" style="4" customWidth="1"/>
    <col min="4" max="4" width="12.453125" style="29" customWidth="1"/>
    <col min="5" max="5" width="19.54296875" style="29" customWidth="1"/>
    <col min="6" max="6" width="23.453125" style="75" customWidth="1"/>
    <col min="7" max="7" width="13.453125" style="188" customWidth="1"/>
    <col min="8" max="8" width="21.54296875" style="29" customWidth="1"/>
    <col min="9" max="9" width="105.453125" style="1" customWidth="1"/>
    <col min="10" max="10" width="9.81640625" style="29" customWidth="1"/>
    <col min="12" max="12" width="9.1796875" style="10"/>
    <col min="13" max="13" width="9.1796875" style="184"/>
  </cols>
  <sheetData>
    <row r="1" spans="1:13" ht="17.149999999999999" customHeight="1" x14ac:dyDescent="0.35">
      <c r="A1" s="8"/>
      <c r="B1" s="218" t="s">
        <v>13</v>
      </c>
      <c r="C1" s="218"/>
      <c r="F1" s="34"/>
    </row>
    <row r="2" spans="1:13" x14ac:dyDescent="0.35">
      <c r="A2" s="8"/>
      <c r="B2" s="219" t="s">
        <v>14</v>
      </c>
      <c r="C2" s="219"/>
      <c r="D2" s="219"/>
      <c r="F2" s="29"/>
      <c r="G2" s="189"/>
      <c r="I2" s="29"/>
    </row>
    <row r="3" spans="1:13" x14ac:dyDescent="0.35">
      <c r="A3" s="8"/>
      <c r="B3" s="220" t="s">
        <v>15</v>
      </c>
      <c r="C3" s="220"/>
      <c r="D3" s="220"/>
      <c r="F3" s="29"/>
      <c r="G3" s="189"/>
      <c r="I3" s="29"/>
    </row>
    <row r="4" spans="1:13" x14ac:dyDescent="0.35">
      <c r="A4" s="8"/>
      <c r="B4" s="221" t="s">
        <v>16</v>
      </c>
      <c r="C4" s="221"/>
      <c r="D4" s="221"/>
      <c r="F4" s="29"/>
      <c r="G4" s="189"/>
      <c r="I4" s="29"/>
    </row>
    <row r="5" spans="1:13" ht="40" customHeight="1" x14ac:dyDescent="0.35">
      <c r="A5" s="8"/>
      <c r="B5" s="222" t="s">
        <v>17</v>
      </c>
      <c r="C5" s="222"/>
      <c r="D5" s="222"/>
      <c r="E5" s="9"/>
      <c r="F5" s="35"/>
      <c r="G5" s="190"/>
      <c r="I5" s="29"/>
    </row>
    <row r="6" spans="1:13" ht="26.5" customHeight="1" x14ac:dyDescent="0.35">
      <c r="A6" s="8"/>
      <c r="B6" s="217" t="s">
        <v>18</v>
      </c>
      <c r="C6" s="217"/>
      <c r="D6" s="217"/>
      <c r="F6" s="29"/>
      <c r="G6" s="189"/>
      <c r="I6" s="29"/>
    </row>
    <row r="7" spans="1:13" s="2" customFormat="1" ht="49" customHeight="1" x14ac:dyDescent="0.35">
      <c r="A7" s="36" t="s">
        <v>19</v>
      </c>
      <c r="B7" s="37" t="s">
        <v>20</v>
      </c>
      <c r="C7" s="37" t="s">
        <v>21</v>
      </c>
      <c r="D7" s="37" t="s">
        <v>22</v>
      </c>
      <c r="E7" s="37" t="s">
        <v>23</v>
      </c>
      <c r="F7" s="37" t="s">
        <v>24</v>
      </c>
      <c r="G7" s="191" t="s">
        <v>25</v>
      </c>
      <c r="H7" s="37" t="s">
        <v>26</v>
      </c>
      <c r="I7" s="38" t="s">
        <v>27</v>
      </c>
      <c r="J7" s="39" t="s">
        <v>28</v>
      </c>
      <c r="L7" s="183"/>
      <c r="M7" s="185"/>
    </row>
    <row r="8" spans="1:13" s="2" customFormat="1" ht="17.5" customHeight="1" x14ac:dyDescent="0.35">
      <c r="A8" s="40"/>
      <c r="B8" s="41" t="s">
        <v>29</v>
      </c>
      <c r="C8" s="42"/>
      <c r="D8" s="42"/>
      <c r="E8" s="42"/>
      <c r="F8" s="42"/>
      <c r="G8" s="192"/>
      <c r="H8" s="42"/>
      <c r="I8" s="43"/>
      <c r="J8" s="44"/>
      <c r="L8" s="183"/>
      <c r="M8" s="185"/>
    </row>
    <row r="9" spans="1:13" ht="30" customHeight="1" x14ac:dyDescent="0.35">
      <c r="A9" s="45" t="s">
        <v>30</v>
      </c>
      <c r="B9" s="46" t="s">
        <v>31</v>
      </c>
      <c r="C9" s="47" t="s">
        <v>32</v>
      </c>
      <c r="D9" s="46" t="s">
        <v>33</v>
      </c>
      <c r="E9" s="48">
        <v>7.8</v>
      </c>
      <c r="F9" s="49">
        <v>7.8</v>
      </c>
      <c r="G9" s="193">
        <v>96</v>
      </c>
      <c r="H9" s="50">
        <f>E9*G9</f>
        <v>748.8</v>
      </c>
      <c r="I9" s="51" t="s">
        <v>34</v>
      </c>
      <c r="J9" s="30" t="s">
        <v>35</v>
      </c>
    </row>
    <row r="10" spans="1:13" x14ac:dyDescent="0.35">
      <c r="A10" s="31" t="s">
        <v>36</v>
      </c>
      <c r="B10" s="52" t="s">
        <v>31</v>
      </c>
      <c r="C10" s="53" t="s">
        <v>37</v>
      </c>
      <c r="D10" s="52" t="s">
        <v>33</v>
      </c>
      <c r="E10" s="48">
        <v>33.15</v>
      </c>
      <c r="F10" s="54">
        <v>33.15</v>
      </c>
      <c r="G10" s="194">
        <v>1</v>
      </c>
      <c r="H10" s="50">
        <f t="shared" ref="H10:H73" si="0">E10*G10</f>
        <v>33.15</v>
      </c>
      <c r="I10" s="3" t="s">
        <v>38</v>
      </c>
      <c r="J10" s="30" t="s">
        <v>35</v>
      </c>
    </row>
    <row r="11" spans="1:13" x14ac:dyDescent="0.35">
      <c r="A11" s="45" t="s">
        <v>39</v>
      </c>
      <c r="B11" s="52" t="s">
        <v>31</v>
      </c>
      <c r="C11" s="53" t="s">
        <v>40</v>
      </c>
      <c r="D11" s="52" t="s">
        <v>33</v>
      </c>
      <c r="E11" s="48">
        <v>39.979999999999997</v>
      </c>
      <c r="F11" s="54">
        <v>39.979999999999997</v>
      </c>
      <c r="G11" s="194">
        <v>1</v>
      </c>
      <c r="H11" s="50">
        <f t="shared" si="0"/>
        <v>39.979999999999997</v>
      </c>
      <c r="I11" s="3" t="s">
        <v>41</v>
      </c>
      <c r="J11" s="30" t="s">
        <v>35</v>
      </c>
    </row>
    <row r="12" spans="1:13" ht="30" customHeight="1" x14ac:dyDescent="0.35">
      <c r="A12" s="31" t="s">
        <v>42</v>
      </c>
      <c r="B12" s="52" t="s">
        <v>31</v>
      </c>
      <c r="C12" s="53" t="s">
        <v>43</v>
      </c>
      <c r="D12" s="52" t="s">
        <v>33</v>
      </c>
      <c r="E12" s="48">
        <v>117</v>
      </c>
      <c r="F12" s="54">
        <v>117</v>
      </c>
      <c r="G12" s="194">
        <v>4</v>
      </c>
      <c r="H12" s="50">
        <f t="shared" si="0"/>
        <v>468</v>
      </c>
      <c r="I12" s="3" t="s">
        <v>44</v>
      </c>
      <c r="J12" s="30" t="s">
        <v>35</v>
      </c>
    </row>
    <row r="13" spans="1:13" x14ac:dyDescent="0.35">
      <c r="A13" s="45" t="s">
        <v>45</v>
      </c>
      <c r="B13" s="52" t="s">
        <v>31</v>
      </c>
      <c r="C13" s="53" t="s">
        <v>46</v>
      </c>
      <c r="D13" s="52" t="s">
        <v>33</v>
      </c>
      <c r="E13" s="48">
        <v>32.049999999999997</v>
      </c>
      <c r="F13" s="54">
        <v>32.049999999999997</v>
      </c>
      <c r="G13" s="194">
        <v>1</v>
      </c>
      <c r="H13" s="50">
        <f t="shared" si="0"/>
        <v>32.049999999999997</v>
      </c>
      <c r="I13" s="3" t="s">
        <v>47</v>
      </c>
      <c r="J13" s="30" t="s">
        <v>35</v>
      </c>
    </row>
    <row r="14" spans="1:13" ht="47.25" customHeight="1" x14ac:dyDescent="0.35">
      <c r="A14" s="45" t="s">
        <v>48</v>
      </c>
      <c r="B14" s="52" t="s">
        <v>31</v>
      </c>
      <c r="C14" s="53" t="s">
        <v>49</v>
      </c>
      <c r="D14" s="52" t="s">
        <v>33</v>
      </c>
      <c r="E14" s="48">
        <v>136.5</v>
      </c>
      <c r="F14" s="54">
        <v>136.5</v>
      </c>
      <c r="G14" s="194">
        <v>1</v>
      </c>
      <c r="H14" s="50">
        <f t="shared" si="0"/>
        <v>136.5</v>
      </c>
      <c r="I14" s="3" t="s">
        <v>50</v>
      </c>
      <c r="J14" s="30" t="s">
        <v>35</v>
      </c>
    </row>
    <row r="15" spans="1:13" x14ac:dyDescent="0.35">
      <c r="A15" s="31" t="s">
        <v>51</v>
      </c>
      <c r="B15" s="52" t="s">
        <v>31</v>
      </c>
      <c r="C15" s="53" t="s">
        <v>52</v>
      </c>
      <c r="D15" s="52" t="s">
        <v>33</v>
      </c>
      <c r="E15" s="48">
        <v>113.1</v>
      </c>
      <c r="F15" s="54">
        <v>113.1</v>
      </c>
      <c r="G15" s="194">
        <v>1</v>
      </c>
      <c r="H15" s="50">
        <f t="shared" si="0"/>
        <v>113.1</v>
      </c>
      <c r="I15" s="3" t="s">
        <v>53</v>
      </c>
      <c r="J15" s="30" t="s">
        <v>35</v>
      </c>
    </row>
    <row r="16" spans="1:13" ht="45.25" customHeight="1" x14ac:dyDescent="0.35">
      <c r="A16" s="45" t="s">
        <v>54</v>
      </c>
      <c r="B16" s="52" t="s">
        <v>31</v>
      </c>
      <c r="C16" s="53" t="s">
        <v>55</v>
      </c>
      <c r="D16" s="52" t="s">
        <v>33</v>
      </c>
      <c r="E16" s="48">
        <v>312</v>
      </c>
      <c r="F16" s="54">
        <v>312</v>
      </c>
      <c r="G16" s="194">
        <v>1</v>
      </c>
      <c r="H16" s="50">
        <f t="shared" si="0"/>
        <v>312</v>
      </c>
      <c r="I16" s="3" t="s">
        <v>56</v>
      </c>
      <c r="J16" s="30" t="s">
        <v>35</v>
      </c>
    </row>
    <row r="17" spans="1:11" ht="31.5" customHeight="1" x14ac:dyDescent="0.35">
      <c r="A17" s="31" t="s">
        <v>57</v>
      </c>
      <c r="B17" s="52" t="s">
        <v>31</v>
      </c>
      <c r="C17" s="53" t="s">
        <v>58</v>
      </c>
      <c r="D17" s="52" t="s">
        <v>33</v>
      </c>
      <c r="E17" s="48">
        <v>224.25</v>
      </c>
      <c r="F17" s="54">
        <v>224.25</v>
      </c>
      <c r="G17" s="194">
        <v>7</v>
      </c>
      <c r="H17" s="50">
        <f t="shared" si="0"/>
        <v>1569.75</v>
      </c>
      <c r="I17" s="3" t="s">
        <v>59</v>
      </c>
      <c r="J17" s="30" t="s">
        <v>35</v>
      </c>
    </row>
    <row r="18" spans="1:11" ht="48" customHeight="1" x14ac:dyDescent="0.35">
      <c r="A18" s="45" t="s">
        <v>60</v>
      </c>
      <c r="B18" s="52" t="s">
        <v>31</v>
      </c>
      <c r="C18" s="53" t="s">
        <v>61</v>
      </c>
      <c r="D18" s="52" t="s">
        <v>33</v>
      </c>
      <c r="E18" s="48">
        <v>142.44</v>
      </c>
      <c r="F18" s="54">
        <v>142.44</v>
      </c>
      <c r="G18" s="194">
        <v>1</v>
      </c>
      <c r="H18" s="50">
        <f t="shared" si="0"/>
        <v>142.44</v>
      </c>
      <c r="I18" s="3" t="s">
        <v>62</v>
      </c>
      <c r="J18" s="30" t="s">
        <v>35</v>
      </c>
    </row>
    <row r="19" spans="1:11" ht="29" x14ac:dyDescent="0.35">
      <c r="A19" s="45" t="s">
        <v>63</v>
      </c>
      <c r="B19" s="52" t="s">
        <v>31</v>
      </c>
      <c r="C19" s="53" t="s">
        <v>64</v>
      </c>
      <c r="D19" s="52" t="s">
        <v>33</v>
      </c>
      <c r="E19" s="48">
        <v>106.83</v>
      </c>
      <c r="F19" s="54">
        <v>106.83</v>
      </c>
      <c r="G19" s="194">
        <v>1</v>
      </c>
      <c r="H19" s="50">
        <f t="shared" si="0"/>
        <v>106.83</v>
      </c>
      <c r="I19" s="3" t="s">
        <v>65</v>
      </c>
      <c r="J19" s="30" t="s">
        <v>35</v>
      </c>
    </row>
    <row r="20" spans="1:11" ht="31" customHeight="1" x14ac:dyDescent="0.35">
      <c r="A20" s="31" t="s">
        <v>66</v>
      </c>
      <c r="B20" s="52" t="s">
        <v>31</v>
      </c>
      <c r="C20" s="53" t="s">
        <v>67</v>
      </c>
      <c r="D20" s="52" t="s">
        <v>33</v>
      </c>
      <c r="E20" s="48">
        <v>136.5</v>
      </c>
      <c r="F20" s="54">
        <v>136.5</v>
      </c>
      <c r="G20" s="194">
        <v>87</v>
      </c>
      <c r="H20" s="50">
        <f t="shared" si="0"/>
        <v>11875.5</v>
      </c>
      <c r="I20" s="3" t="s">
        <v>68</v>
      </c>
      <c r="J20" s="30" t="s">
        <v>35</v>
      </c>
    </row>
    <row r="21" spans="1:11" ht="59.15" customHeight="1" x14ac:dyDescent="0.35">
      <c r="A21" s="45" t="s">
        <v>69</v>
      </c>
      <c r="B21" s="52" t="s">
        <v>70</v>
      </c>
      <c r="C21" s="53" t="s">
        <v>71</v>
      </c>
      <c r="D21" s="52" t="s">
        <v>33</v>
      </c>
      <c r="E21" s="48">
        <v>117</v>
      </c>
      <c r="F21" s="54">
        <v>117</v>
      </c>
      <c r="G21" s="194">
        <v>1</v>
      </c>
      <c r="H21" s="50">
        <f t="shared" si="0"/>
        <v>117</v>
      </c>
      <c r="I21" s="3" t="s">
        <v>72</v>
      </c>
      <c r="J21" s="30" t="s">
        <v>35</v>
      </c>
    </row>
    <row r="22" spans="1:11" ht="29" x14ac:dyDescent="0.35">
      <c r="A22" s="31" t="s">
        <v>73</v>
      </c>
      <c r="B22" s="52" t="s">
        <v>31</v>
      </c>
      <c r="C22" s="53" t="s">
        <v>74</v>
      </c>
      <c r="D22" s="52" t="s">
        <v>33</v>
      </c>
      <c r="E22" s="48">
        <v>80.13</v>
      </c>
      <c r="F22" s="54">
        <v>80.13</v>
      </c>
      <c r="G22" s="194">
        <v>1</v>
      </c>
      <c r="H22" s="50">
        <f t="shared" si="0"/>
        <v>80.13</v>
      </c>
      <c r="I22" s="3" t="s">
        <v>75</v>
      </c>
      <c r="J22" s="30" t="s">
        <v>35</v>
      </c>
    </row>
    <row r="23" spans="1:11" ht="29" x14ac:dyDescent="0.35">
      <c r="A23" s="45" t="s">
        <v>76</v>
      </c>
      <c r="B23" s="52" t="s">
        <v>31</v>
      </c>
      <c r="C23" s="53" t="s">
        <v>77</v>
      </c>
      <c r="D23" s="52" t="s">
        <v>33</v>
      </c>
      <c r="E23" s="48">
        <v>106.83</v>
      </c>
      <c r="F23" s="54">
        <v>106.83</v>
      </c>
      <c r="G23" s="194">
        <v>1</v>
      </c>
      <c r="H23" s="50">
        <f t="shared" si="0"/>
        <v>106.83</v>
      </c>
      <c r="I23" s="3" t="s">
        <v>78</v>
      </c>
      <c r="J23" s="30" t="s">
        <v>35</v>
      </c>
    </row>
    <row r="24" spans="1:11" ht="31" customHeight="1" x14ac:dyDescent="0.35">
      <c r="A24" s="45" t="s">
        <v>79</v>
      </c>
      <c r="B24" s="52" t="s">
        <v>70</v>
      </c>
      <c r="C24" s="53" t="s">
        <v>80</v>
      </c>
      <c r="D24" s="52" t="s">
        <v>33</v>
      </c>
      <c r="E24" s="48">
        <v>45.83</v>
      </c>
      <c r="F24" s="54">
        <v>45.83</v>
      </c>
      <c r="G24" s="194">
        <v>56</v>
      </c>
      <c r="H24" s="50">
        <f t="shared" si="0"/>
        <v>2566.48</v>
      </c>
      <c r="I24" s="3" t="s">
        <v>81</v>
      </c>
      <c r="J24" s="30" t="s">
        <v>35</v>
      </c>
    </row>
    <row r="25" spans="1:11" ht="31.5" customHeight="1" x14ac:dyDescent="0.35">
      <c r="A25" s="31" t="s">
        <v>82</v>
      </c>
      <c r="B25" s="52" t="s">
        <v>70</v>
      </c>
      <c r="C25" s="53" t="s">
        <v>83</v>
      </c>
      <c r="D25" s="52" t="s">
        <v>33</v>
      </c>
      <c r="E25" s="48">
        <v>33.15</v>
      </c>
      <c r="F25" s="54">
        <v>33.15</v>
      </c>
      <c r="G25" s="194">
        <v>1</v>
      </c>
      <c r="H25" s="50">
        <f t="shared" si="0"/>
        <v>33.15</v>
      </c>
      <c r="I25" s="3" t="s">
        <v>84</v>
      </c>
      <c r="J25" s="30" t="s">
        <v>35</v>
      </c>
    </row>
    <row r="26" spans="1:11" ht="28.5" customHeight="1" x14ac:dyDescent="0.35">
      <c r="A26" s="45" t="s">
        <v>85</v>
      </c>
      <c r="B26" s="52" t="s">
        <v>31</v>
      </c>
      <c r="C26" s="53" t="s">
        <v>86</v>
      </c>
      <c r="D26" s="52" t="s">
        <v>33</v>
      </c>
      <c r="E26" s="48">
        <v>28.28</v>
      </c>
      <c r="F26" s="54">
        <v>28.28</v>
      </c>
      <c r="G26" s="194">
        <v>1</v>
      </c>
      <c r="H26" s="50">
        <f t="shared" si="0"/>
        <v>28.28</v>
      </c>
      <c r="I26" s="3" t="s">
        <v>87</v>
      </c>
      <c r="J26" s="30" t="s">
        <v>35</v>
      </c>
    </row>
    <row r="27" spans="1:11" ht="33.75" customHeight="1" x14ac:dyDescent="0.35">
      <c r="A27" s="31" t="s">
        <v>88</v>
      </c>
      <c r="B27" s="52" t="s">
        <v>31</v>
      </c>
      <c r="C27" s="53" t="s">
        <v>89</v>
      </c>
      <c r="D27" s="52" t="s">
        <v>90</v>
      </c>
      <c r="E27" s="48">
        <v>351</v>
      </c>
      <c r="F27" s="54">
        <v>351</v>
      </c>
      <c r="G27" s="194">
        <v>16</v>
      </c>
      <c r="H27" s="50">
        <f t="shared" si="0"/>
        <v>5616</v>
      </c>
      <c r="I27" s="3" t="s">
        <v>91</v>
      </c>
      <c r="J27" s="30" t="s">
        <v>35</v>
      </c>
      <c r="K27" s="187"/>
    </row>
    <row r="28" spans="1:11" ht="60.75" customHeight="1" x14ac:dyDescent="0.35">
      <c r="A28" s="45" t="s">
        <v>92</v>
      </c>
      <c r="B28" s="52" t="s">
        <v>31</v>
      </c>
      <c r="C28" s="53" t="s">
        <v>93</v>
      </c>
      <c r="D28" s="52" t="s">
        <v>33</v>
      </c>
      <c r="E28" s="48">
        <v>83.85</v>
      </c>
      <c r="F28" s="54">
        <v>83.85</v>
      </c>
      <c r="G28" s="194">
        <v>2.66</v>
      </c>
      <c r="H28" s="50">
        <f t="shared" si="0"/>
        <v>223.041</v>
      </c>
      <c r="I28" s="3" t="s">
        <v>94</v>
      </c>
      <c r="J28" s="30" t="s">
        <v>35</v>
      </c>
    </row>
    <row r="29" spans="1:11" ht="71.150000000000006" customHeight="1" x14ac:dyDescent="0.35">
      <c r="A29" s="45" t="s">
        <v>95</v>
      </c>
      <c r="B29" s="52" t="s">
        <v>31</v>
      </c>
      <c r="C29" s="53" t="s">
        <v>96</v>
      </c>
      <c r="D29" s="52" t="s">
        <v>90</v>
      </c>
      <c r="E29" s="48">
        <v>975</v>
      </c>
      <c r="F29" s="54">
        <v>975</v>
      </c>
      <c r="G29" s="194">
        <v>1</v>
      </c>
      <c r="H29" s="50">
        <f t="shared" si="0"/>
        <v>975</v>
      </c>
      <c r="I29" s="3" t="s">
        <v>97</v>
      </c>
      <c r="J29" s="30" t="s">
        <v>35</v>
      </c>
    </row>
    <row r="30" spans="1:11" ht="33" customHeight="1" x14ac:dyDescent="0.35">
      <c r="A30" s="31" t="s">
        <v>98</v>
      </c>
      <c r="B30" s="52" t="s">
        <v>70</v>
      </c>
      <c r="C30" s="53" t="s">
        <v>99</v>
      </c>
      <c r="D30" s="52" t="s">
        <v>90</v>
      </c>
      <c r="E30" s="48">
        <v>365.01</v>
      </c>
      <c r="F30" s="54">
        <v>365.01</v>
      </c>
      <c r="G30" s="194">
        <v>1</v>
      </c>
      <c r="H30" s="50">
        <f t="shared" si="0"/>
        <v>365.01</v>
      </c>
      <c r="I30" s="3" t="s">
        <v>100</v>
      </c>
      <c r="J30" s="30" t="s">
        <v>35</v>
      </c>
    </row>
    <row r="31" spans="1:11" ht="32.5" customHeight="1" x14ac:dyDescent="0.35">
      <c r="A31" s="45" t="s">
        <v>101</v>
      </c>
      <c r="B31" s="52" t="s">
        <v>70</v>
      </c>
      <c r="C31" s="53" t="s">
        <v>102</v>
      </c>
      <c r="D31" s="52" t="s">
        <v>90</v>
      </c>
      <c r="E31" s="48">
        <v>293.79000000000002</v>
      </c>
      <c r="F31" s="54">
        <v>293.79000000000002</v>
      </c>
      <c r="G31" s="194">
        <v>1</v>
      </c>
      <c r="H31" s="50">
        <f t="shared" si="0"/>
        <v>293.79000000000002</v>
      </c>
      <c r="I31" s="3" t="s">
        <v>103</v>
      </c>
      <c r="J31" s="30" t="s">
        <v>35</v>
      </c>
      <c r="K31" s="187"/>
    </row>
    <row r="32" spans="1:11" ht="29" x14ac:dyDescent="0.35">
      <c r="A32" s="31" t="s">
        <v>104</v>
      </c>
      <c r="B32" s="52" t="s">
        <v>31</v>
      </c>
      <c r="C32" s="53" t="s">
        <v>105</v>
      </c>
      <c r="D32" s="52" t="s">
        <v>33</v>
      </c>
      <c r="E32" s="48">
        <v>39</v>
      </c>
      <c r="F32" s="54">
        <v>39</v>
      </c>
      <c r="G32" s="194">
        <v>1</v>
      </c>
      <c r="H32" s="50">
        <f t="shared" si="0"/>
        <v>39</v>
      </c>
      <c r="I32" s="3" t="s">
        <v>106</v>
      </c>
      <c r="J32" s="30" t="s">
        <v>35</v>
      </c>
    </row>
    <row r="33" spans="1:11" ht="33.75" customHeight="1" x14ac:dyDescent="0.35">
      <c r="A33" s="45" t="s">
        <v>107</v>
      </c>
      <c r="B33" s="52" t="s">
        <v>70</v>
      </c>
      <c r="C33" s="53" t="s">
        <v>108</v>
      </c>
      <c r="D33" s="52" t="s">
        <v>33</v>
      </c>
      <c r="E33" s="48">
        <v>74.099999999999994</v>
      </c>
      <c r="F33" s="54">
        <v>74.099999999999994</v>
      </c>
      <c r="G33" s="194">
        <v>1</v>
      </c>
      <c r="H33" s="50">
        <f t="shared" si="0"/>
        <v>74.099999999999994</v>
      </c>
      <c r="I33" s="3" t="s">
        <v>109</v>
      </c>
      <c r="J33" s="30" t="s">
        <v>35</v>
      </c>
    </row>
    <row r="34" spans="1:11" ht="42.75" customHeight="1" x14ac:dyDescent="0.35">
      <c r="A34" s="45" t="s">
        <v>110</v>
      </c>
      <c r="B34" s="52" t="s">
        <v>70</v>
      </c>
      <c r="C34" s="53" t="s">
        <v>111</v>
      </c>
      <c r="D34" s="52" t="s">
        <v>90</v>
      </c>
      <c r="E34" s="48">
        <v>2632.5</v>
      </c>
      <c r="F34" s="54">
        <v>2632.5</v>
      </c>
      <c r="G34" s="194">
        <v>0.59052000000000004</v>
      </c>
      <c r="H34" s="50">
        <f t="shared" si="0"/>
        <v>1554.5439000000001</v>
      </c>
      <c r="I34" s="3" t="s">
        <v>112</v>
      </c>
      <c r="J34" s="30" t="s">
        <v>35</v>
      </c>
      <c r="K34" s="187"/>
    </row>
    <row r="35" spans="1:11" ht="30" customHeight="1" x14ac:dyDescent="0.35">
      <c r="A35" s="31" t="s">
        <v>113</v>
      </c>
      <c r="B35" s="52" t="s">
        <v>31</v>
      </c>
      <c r="C35" s="53" t="s">
        <v>114</v>
      </c>
      <c r="D35" s="52" t="s">
        <v>33</v>
      </c>
      <c r="E35" s="48">
        <v>85.47</v>
      </c>
      <c r="F35" s="54">
        <v>85.47</v>
      </c>
      <c r="G35" s="194">
        <v>1</v>
      </c>
      <c r="H35" s="50">
        <f t="shared" si="0"/>
        <v>85.47</v>
      </c>
      <c r="I35" s="3" t="s">
        <v>115</v>
      </c>
      <c r="J35" s="30" t="s">
        <v>35</v>
      </c>
    </row>
    <row r="36" spans="1:11" ht="29" x14ac:dyDescent="0.35">
      <c r="A36" s="45" t="s">
        <v>116</v>
      </c>
      <c r="B36" s="52" t="s">
        <v>31</v>
      </c>
      <c r="C36" s="53" t="s">
        <v>117</v>
      </c>
      <c r="D36" s="52" t="s">
        <v>33</v>
      </c>
      <c r="E36" s="48">
        <v>30.27</v>
      </c>
      <c r="F36" s="54">
        <v>30.27</v>
      </c>
      <c r="G36" s="194">
        <v>1</v>
      </c>
      <c r="H36" s="50">
        <f t="shared" si="0"/>
        <v>30.27</v>
      </c>
      <c r="I36" s="3" t="s">
        <v>118</v>
      </c>
      <c r="J36" s="30" t="s">
        <v>35</v>
      </c>
    </row>
    <row r="37" spans="1:11" ht="91.5" customHeight="1" x14ac:dyDescent="0.35">
      <c r="A37" s="31" t="s">
        <v>119</v>
      </c>
      <c r="B37" s="52" t="s">
        <v>70</v>
      </c>
      <c r="C37" s="53" t="s">
        <v>120</v>
      </c>
      <c r="D37" s="52" t="s">
        <v>33</v>
      </c>
      <c r="E37" s="48">
        <v>877.5</v>
      </c>
      <c r="F37" s="54">
        <v>877.5</v>
      </c>
      <c r="G37" s="194">
        <v>21.28</v>
      </c>
      <c r="H37" s="50">
        <f t="shared" si="0"/>
        <v>18673.2</v>
      </c>
      <c r="I37" s="3" t="s">
        <v>97</v>
      </c>
      <c r="J37" s="30" t="s">
        <v>35</v>
      </c>
    </row>
    <row r="38" spans="1:11" ht="74.5" customHeight="1" x14ac:dyDescent="0.35">
      <c r="A38" s="45" t="s">
        <v>121</v>
      </c>
      <c r="B38" s="52" t="s">
        <v>70</v>
      </c>
      <c r="C38" s="53" t="s">
        <v>122</v>
      </c>
      <c r="D38" s="52" t="s">
        <v>33</v>
      </c>
      <c r="E38" s="48">
        <v>390</v>
      </c>
      <c r="F38" s="54">
        <v>390</v>
      </c>
      <c r="G38" s="194">
        <v>10.64</v>
      </c>
      <c r="H38" s="50">
        <f t="shared" si="0"/>
        <v>4149.6000000000004</v>
      </c>
      <c r="I38" s="3" t="s">
        <v>123</v>
      </c>
      <c r="J38" s="30" t="s">
        <v>35</v>
      </c>
    </row>
    <row r="39" spans="1:11" x14ac:dyDescent="0.35">
      <c r="A39" s="45" t="s">
        <v>124</v>
      </c>
      <c r="B39" s="52" t="s">
        <v>31</v>
      </c>
      <c r="C39" s="53" t="s">
        <v>125</v>
      </c>
      <c r="D39" s="52" t="s">
        <v>33</v>
      </c>
      <c r="E39" s="48">
        <v>17.55</v>
      </c>
      <c r="F39" s="54">
        <v>17.55</v>
      </c>
      <c r="G39" s="194">
        <v>14.629999999999999</v>
      </c>
      <c r="H39" s="50">
        <f t="shared" si="0"/>
        <v>256.75650000000002</v>
      </c>
      <c r="I39" s="3" t="s">
        <v>126</v>
      </c>
      <c r="J39" s="30" t="s">
        <v>35</v>
      </c>
    </row>
    <row r="40" spans="1:11" ht="30" customHeight="1" x14ac:dyDescent="0.35">
      <c r="A40" s="31" t="s">
        <v>127</v>
      </c>
      <c r="B40" s="52" t="s">
        <v>70</v>
      </c>
      <c r="C40" s="53" t="s">
        <v>128</v>
      </c>
      <c r="D40" s="52" t="s">
        <v>33</v>
      </c>
      <c r="E40" s="48">
        <v>40.950000000000003</v>
      </c>
      <c r="F40" s="55">
        <v>40.950000000000003</v>
      </c>
      <c r="G40" s="194">
        <v>9.31</v>
      </c>
      <c r="H40" s="50">
        <f t="shared" si="0"/>
        <v>381.24450000000007</v>
      </c>
      <c r="I40" s="3" t="s">
        <v>129</v>
      </c>
      <c r="J40" s="30" t="s">
        <v>35</v>
      </c>
    </row>
    <row r="41" spans="1:11" x14ac:dyDescent="0.35">
      <c r="A41" s="45" t="s">
        <v>130</v>
      </c>
      <c r="B41" s="52" t="s">
        <v>70</v>
      </c>
      <c r="C41" s="53" t="s">
        <v>131</v>
      </c>
      <c r="D41" s="52" t="s">
        <v>33</v>
      </c>
      <c r="E41" s="48">
        <v>44.52</v>
      </c>
      <c r="F41" s="54">
        <v>44.52</v>
      </c>
      <c r="G41" s="194">
        <v>1</v>
      </c>
      <c r="H41" s="50">
        <f t="shared" si="0"/>
        <v>44.52</v>
      </c>
      <c r="I41" s="3" t="s">
        <v>132</v>
      </c>
      <c r="J41" s="30" t="s">
        <v>35</v>
      </c>
    </row>
    <row r="42" spans="1:11" ht="29" x14ac:dyDescent="0.35">
      <c r="A42" s="31" t="s">
        <v>133</v>
      </c>
      <c r="B42" s="52" t="s">
        <v>31</v>
      </c>
      <c r="C42" s="53" t="s">
        <v>134</v>
      </c>
      <c r="D42" s="52" t="s">
        <v>33</v>
      </c>
      <c r="E42" s="48">
        <v>71.22</v>
      </c>
      <c r="F42" s="54">
        <v>71.22</v>
      </c>
      <c r="G42" s="194">
        <v>1</v>
      </c>
      <c r="H42" s="50">
        <f t="shared" si="0"/>
        <v>71.22</v>
      </c>
      <c r="I42" s="3" t="s">
        <v>135</v>
      </c>
      <c r="J42" s="30" t="s">
        <v>35</v>
      </c>
    </row>
    <row r="43" spans="1:11" ht="29" x14ac:dyDescent="0.35">
      <c r="A43" s="45" t="s">
        <v>136</v>
      </c>
      <c r="B43" s="52" t="s">
        <v>31</v>
      </c>
      <c r="C43" s="53" t="s">
        <v>137</v>
      </c>
      <c r="D43" s="52" t="s">
        <v>33</v>
      </c>
      <c r="E43" s="48">
        <v>62.32</v>
      </c>
      <c r="F43" s="54">
        <v>62.32</v>
      </c>
      <c r="G43" s="194">
        <v>1</v>
      </c>
      <c r="H43" s="50">
        <f t="shared" si="0"/>
        <v>62.32</v>
      </c>
      <c r="I43" s="3" t="s">
        <v>138</v>
      </c>
      <c r="J43" s="30" t="s">
        <v>35</v>
      </c>
    </row>
    <row r="44" spans="1:11" ht="31" customHeight="1" x14ac:dyDescent="0.35">
      <c r="A44" s="45" t="s">
        <v>139</v>
      </c>
      <c r="B44" s="52" t="s">
        <v>70</v>
      </c>
      <c r="C44" s="53" t="s">
        <v>140</v>
      </c>
      <c r="D44" s="52" t="s">
        <v>90</v>
      </c>
      <c r="E44" s="48">
        <v>1950</v>
      </c>
      <c r="F44" s="54">
        <v>1950</v>
      </c>
      <c r="G44" s="194">
        <v>1</v>
      </c>
      <c r="H44" s="50">
        <f t="shared" si="0"/>
        <v>1950</v>
      </c>
      <c r="I44" s="3" t="s">
        <v>141</v>
      </c>
      <c r="J44" s="30" t="s">
        <v>35</v>
      </c>
      <c r="K44" s="187"/>
    </row>
    <row r="45" spans="1:11" ht="29" x14ac:dyDescent="0.35">
      <c r="A45" s="31" t="s">
        <v>142</v>
      </c>
      <c r="B45" s="52" t="s">
        <v>70</v>
      </c>
      <c r="C45" s="53" t="s">
        <v>143</v>
      </c>
      <c r="D45" s="52" t="s">
        <v>90</v>
      </c>
      <c r="E45" s="48">
        <v>1365</v>
      </c>
      <c r="F45" s="54">
        <v>1365</v>
      </c>
      <c r="G45" s="194">
        <v>1</v>
      </c>
      <c r="H45" s="50">
        <f t="shared" si="0"/>
        <v>1365</v>
      </c>
      <c r="I45" s="3" t="s">
        <v>144</v>
      </c>
      <c r="J45" s="30" t="s">
        <v>35</v>
      </c>
    </row>
    <row r="46" spans="1:11" x14ac:dyDescent="0.35">
      <c r="A46" s="45" t="s">
        <v>145</v>
      </c>
      <c r="B46" s="52" t="s">
        <v>70</v>
      </c>
      <c r="C46" s="53" t="s">
        <v>146</v>
      </c>
      <c r="D46" s="52" t="s">
        <v>33</v>
      </c>
      <c r="E46" s="48">
        <v>26.71</v>
      </c>
      <c r="F46" s="54">
        <v>26.71</v>
      </c>
      <c r="G46" s="194">
        <v>1</v>
      </c>
      <c r="H46" s="50">
        <f t="shared" si="0"/>
        <v>26.71</v>
      </c>
      <c r="I46" s="3" t="s">
        <v>147</v>
      </c>
      <c r="J46" s="30" t="s">
        <v>35</v>
      </c>
    </row>
    <row r="47" spans="1:11" ht="43.5" x14ac:dyDescent="0.35">
      <c r="A47" s="31" t="s">
        <v>148</v>
      </c>
      <c r="B47" s="52" t="s">
        <v>70</v>
      </c>
      <c r="C47" s="53" t="s">
        <v>149</v>
      </c>
      <c r="D47" s="52" t="s">
        <v>33</v>
      </c>
      <c r="E47" s="48">
        <v>165.75</v>
      </c>
      <c r="F47" s="54">
        <v>165.75</v>
      </c>
      <c r="G47" s="194">
        <v>3.99</v>
      </c>
      <c r="H47" s="50">
        <f t="shared" si="0"/>
        <v>661.34250000000009</v>
      </c>
      <c r="I47" s="3" t="s">
        <v>150</v>
      </c>
      <c r="J47" s="30" t="s">
        <v>35</v>
      </c>
    </row>
    <row r="48" spans="1:11" ht="43.5" x14ac:dyDescent="0.35">
      <c r="A48" s="45" t="s">
        <v>151</v>
      </c>
      <c r="B48" s="52" t="s">
        <v>70</v>
      </c>
      <c r="C48" s="53" t="s">
        <v>152</v>
      </c>
      <c r="D48" s="52" t="s">
        <v>33</v>
      </c>
      <c r="E48" s="48">
        <v>132.6</v>
      </c>
      <c r="F48" s="54">
        <v>132.6</v>
      </c>
      <c r="G48" s="194">
        <v>1</v>
      </c>
      <c r="H48" s="50">
        <f t="shared" si="0"/>
        <v>132.6</v>
      </c>
      <c r="I48" s="3" t="s">
        <v>153</v>
      </c>
      <c r="J48" s="30" t="s">
        <v>35</v>
      </c>
    </row>
    <row r="49" spans="1:11" ht="29.15" customHeight="1" x14ac:dyDescent="0.35">
      <c r="A49" s="45" t="s">
        <v>154</v>
      </c>
      <c r="B49" s="52" t="s">
        <v>70</v>
      </c>
      <c r="C49" s="53" t="s">
        <v>155</v>
      </c>
      <c r="D49" s="52" t="s">
        <v>156</v>
      </c>
      <c r="E49" s="48">
        <v>97.5</v>
      </c>
      <c r="F49" s="54">
        <v>97.5</v>
      </c>
      <c r="G49" s="194">
        <v>1</v>
      </c>
      <c r="H49" s="50">
        <f t="shared" si="0"/>
        <v>97.5</v>
      </c>
      <c r="I49" s="3" t="s">
        <v>157</v>
      </c>
      <c r="J49" s="30" t="s">
        <v>35</v>
      </c>
    </row>
    <row r="50" spans="1:11" ht="22" customHeight="1" x14ac:dyDescent="0.35">
      <c r="A50" s="31" t="s">
        <v>158</v>
      </c>
      <c r="B50" s="52" t="s">
        <v>70</v>
      </c>
      <c r="C50" s="53" t="s">
        <v>159</v>
      </c>
      <c r="D50" s="52" t="s">
        <v>33</v>
      </c>
      <c r="E50" s="48">
        <v>62.4</v>
      </c>
      <c r="F50" s="54">
        <v>62.4</v>
      </c>
      <c r="G50" s="194">
        <v>130.34</v>
      </c>
      <c r="H50" s="50">
        <f t="shared" si="0"/>
        <v>8133.2160000000003</v>
      </c>
      <c r="I50" s="3" t="s">
        <v>160</v>
      </c>
      <c r="J50" s="30" t="s">
        <v>35</v>
      </c>
    </row>
    <row r="51" spans="1:11" ht="18.649999999999999" customHeight="1" x14ac:dyDescent="0.35">
      <c r="A51" s="45" t="s">
        <v>161</v>
      </c>
      <c r="B51" s="52" t="s">
        <v>70</v>
      </c>
      <c r="C51" s="53" t="s">
        <v>162</v>
      </c>
      <c r="D51" s="52" t="s">
        <v>33</v>
      </c>
      <c r="E51" s="48">
        <v>112.13</v>
      </c>
      <c r="F51" s="54">
        <v>112.13</v>
      </c>
      <c r="G51" s="194">
        <v>1</v>
      </c>
      <c r="H51" s="50">
        <f t="shared" si="0"/>
        <v>112.13</v>
      </c>
      <c r="I51" s="3" t="s">
        <v>163</v>
      </c>
      <c r="J51" s="30" t="s">
        <v>35</v>
      </c>
    </row>
    <row r="52" spans="1:11" ht="27.65" customHeight="1" x14ac:dyDescent="0.35">
      <c r="A52" s="31" t="s">
        <v>164</v>
      </c>
      <c r="B52" s="52" t="s">
        <v>70</v>
      </c>
      <c r="C52" s="53" t="s">
        <v>165</v>
      </c>
      <c r="D52" s="52" t="s">
        <v>33</v>
      </c>
      <c r="E52" s="48">
        <v>160.25</v>
      </c>
      <c r="F52" s="54">
        <v>160.25</v>
      </c>
      <c r="G52" s="194">
        <v>1</v>
      </c>
      <c r="H52" s="50">
        <f t="shared" si="0"/>
        <v>160.25</v>
      </c>
      <c r="I52" s="3" t="s">
        <v>166</v>
      </c>
      <c r="J52" s="30" t="s">
        <v>35</v>
      </c>
    </row>
    <row r="53" spans="1:11" ht="40" customHeight="1" x14ac:dyDescent="0.35">
      <c r="A53" s="45" t="s">
        <v>167</v>
      </c>
      <c r="B53" s="52" t="s">
        <v>70</v>
      </c>
      <c r="C53" s="53" t="s">
        <v>168</v>
      </c>
      <c r="D53" s="52" t="s">
        <v>33</v>
      </c>
      <c r="E53" s="48">
        <v>46.8</v>
      </c>
      <c r="F53" s="54">
        <v>46.8</v>
      </c>
      <c r="G53" s="194">
        <v>5.32</v>
      </c>
      <c r="H53" s="50">
        <f t="shared" si="0"/>
        <v>248.976</v>
      </c>
      <c r="I53" s="3" t="s">
        <v>169</v>
      </c>
      <c r="J53" s="30" t="s">
        <v>35</v>
      </c>
    </row>
    <row r="54" spans="1:11" ht="30" customHeight="1" x14ac:dyDescent="0.35">
      <c r="A54" s="45" t="s">
        <v>170</v>
      </c>
      <c r="B54" s="52" t="s">
        <v>70</v>
      </c>
      <c r="C54" s="53" t="s">
        <v>171</v>
      </c>
      <c r="D54" s="52" t="s">
        <v>33</v>
      </c>
      <c r="E54" s="48">
        <v>173.55</v>
      </c>
      <c r="F54" s="54">
        <v>173.55</v>
      </c>
      <c r="G54" s="194">
        <v>7.98</v>
      </c>
      <c r="H54" s="50">
        <f t="shared" si="0"/>
        <v>1384.9290000000001</v>
      </c>
      <c r="I54" s="3" t="s">
        <v>172</v>
      </c>
      <c r="J54" s="30" t="s">
        <v>35</v>
      </c>
    </row>
    <row r="55" spans="1:11" ht="43.5" x14ac:dyDescent="0.35">
      <c r="A55" s="31" t="s">
        <v>173</v>
      </c>
      <c r="B55" s="52" t="s">
        <v>70</v>
      </c>
      <c r="C55" s="53" t="s">
        <v>174</v>
      </c>
      <c r="D55" s="52" t="s">
        <v>33</v>
      </c>
      <c r="E55" s="48">
        <v>292.5</v>
      </c>
      <c r="F55" s="54">
        <v>292.5</v>
      </c>
      <c r="G55" s="194">
        <v>21.28</v>
      </c>
      <c r="H55" s="50">
        <f t="shared" si="0"/>
        <v>6224.4000000000005</v>
      </c>
      <c r="I55" s="3" t="s">
        <v>175</v>
      </c>
      <c r="J55" s="30" t="s">
        <v>35</v>
      </c>
    </row>
    <row r="56" spans="1:11" ht="42.65" customHeight="1" x14ac:dyDescent="0.35">
      <c r="A56" s="45" t="s">
        <v>176</v>
      </c>
      <c r="B56" s="52" t="s">
        <v>70</v>
      </c>
      <c r="C56" s="53" t="s">
        <v>177</v>
      </c>
      <c r="D56" s="52" t="s">
        <v>33</v>
      </c>
      <c r="E56" s="48">
        <v>360.75</v>
      </c>
      <c r="F56" s="54">
        <v>360.75</v>
      </c>
      <c r="G56" s="194">
        <v>1</v>
      </c>
      <c r="H56" s="50">
        <f t="shared" si="0"/>
        <v>360.75</v>
      </c>
      <c r="I56" s="3" t="s">
        <v>178</v>
      </c>
      <c r="J56" s="30" t="s">
        <v>35</v>
      </c>
    </row>
    <row r="57" spans="1:11" ht="43.5" x14ac:dyDescent="0.35">
      <c r="A57" s="31" t="s">
        <v>179</v>
      </c>
      <c r="B57" s="52" t="s">
        <v>180</v>
      </c>
      <c r="C57" s="53" t="s">
        <v>181</v>
      </c>
      <c r="D57" s="52" t="s">
        <v>90</v>
      </c>
      <c r="E57" s="48">
        <v>5500</v>
      </c>
      <c r="F57" s="54">
        <v>7834.2</v>
      </c>
      <c r="G57" s="194">
        <v>1</v>
      </c>
      <c r="H57" s="50">
        <f t="shared" si="0"/>
        <v>5500</v>
      </c>
      <c r="I57" s="3" t="s">
        <v>182</v>
      </c>
      <c r="J57" s="30" t="s">
        <v>35</v>
      </c>
      <c r="K57" s="187"/>
    </row>
    <row r="58" spans="1:11" ht="29" x14ac:dyDescent="0.35">
      <c r="A58" s="45" t="s">
        <v>183</v>
      </c>
      <c r="B58" s="52" t="s">
        <v>180</v>
      </c>
      <c r="C58" s="53" t="s">
        <v>184</v>
      </c>
      <c r="D58" s="52" t="s">
        <v>33</v>
      </c>
      <c r="E58" s="48">
        <v>133.54</v>
      </c>
      <c r="F58" s="54">
        <v>133.54</v>
      </c>
      <c r="G58" s="194">
        <v>1</v>
      </c>
      <c r="H58" s="50">
        <f t="shared" si="0"/>
        <v>133.54</v>
      </c>
      <c r="I58" s="3" t="s">
        <v>185</v>
      </c>
      <c r="J58" s="30" t="s">
        <v>35</v>
      </c>
    </row>
    <row r="59" spans="1:11" ht="29" x14ac:dyDescent="0.35">
      <c r="A59" s="45" t="s">
        <v>186</v>
      </c>
      <c r="B59" s="52" t="s">
        <v>180</v>
      </c>
      <c r="C59" s="53" t="s">
        <v>187</v>
      </c>
      <c r="D59" s="52" t="s">
        <v>33</v>
      </c>
      <c r="E59" s="48">
        <v>71.22</v>
      </c>
      <c r="F59" s="54">
        <v>71.22</v>
      </c>
      <c r="G59" s="194">
        <v>2.66</v>
      </c>
      <c r="H59" s="50">
        <f t="shared" si="0"/>
        <v>189.4452</v>
      </c>
      <c r="I59" s="3" t="s">
        <v>188</v>
      </c>
      <c r="J59" s="30" t="s">
        <v>35</v>
      </c>
    </row>
    <row r="60" spans="1:11" x14ac:dyDescent="0.35">
      <c r="A60" s="31" t="s">
        <v>189</v>
      </c>
      <c r="B60" s="52" t="s">
        <v>180</v>
      </c>
      <c r="C60" s="53" t="s">
        <v>190</v>
      </c>
      <c r="D60" s="52" t="s">
        <v>33</v>
      </c>
      <c r="E60" s="48">
        <v>10.69</v>
      </c>
      <c r="F60" s="54">
        <v>10.69</v>
      </c>
      <c r="G60" s="194">
        <v>1</v>
      </c>
      <c r="H60" s="50">
        <f t="shared" si="0"/>
        <v>10.69</v>
      </c>
      <c r="I60" s="3" t="s">
        <v>191</v>
      </c>
      <c r="J60" s="30" t="s">
        <v>35</v>
      </c>
    </row>
    <row r="61" spans="1:11" ht="29" x14ac:dyDescent="0.35">
      <c r="A61" s="45" t="s">
        <v>192</v>
      </c>
      <c r="B61" s="52" t="s">
        <v>180</v>
      </c>
      <c r="C61" s="53" t="s">
        <v>193</v>
      </c>
      <c r="D61" s="52" t="s">
        <v>33</v>
      </c>
      <c r="E61" s="48">
        <v>181.61</v>
      </c>
      <c r="F61" s="55">
        <v>181.61</v>
      </c>
      <c r="G61" s="194">
        <v>1</v>
      </c>
      <c r="H61" s="50">
        <f t="shared" si="0"/>
        <v>181.61</v>
      </c>
      <c r="I61" s="3" t="s">
        <v>194</v>
      </c>
      <c r="J61" s="30" t="s">
        <v>35</v>
      </c>
    </row>
    <row r="62" spans="1:11" ht="29.5" customHeight="1" x14ac:dyDescent="0.35">
      <c r="A62" s="31" t="s">
        <v>195</v>
      </c>
      <c r="B62" s="52" t="s">
        <v>180</v>
      </c>
      <c r="C62" s="53" t="s">
        <v>196</v>
      </c>
      <c r="D62" s="52" t="s">
        <v>90</v>
      </c>
      <c r="E62" s="48">
        <v>397.05</v>
      </c>
      <c r="F62" s="54">
        <v>397.05</v>
      </c>
      <c r="G62" s="194">
        <v>1</v>
      </c>
      <c r="H62" s="50">
        <f t="shared" si="0"/>
        <v>397.05</v>
      </c>
      <c r="I62" s="3" t="s">
        <v>197</v>
      </c>
      <c r="J62" s="30" t="s">
        <v>35</v>
      </c>
    </row>
    <row r="63" spans="1:11" ht="28" customHeight="1" x14ac:dyDescent="0.35">
      <c r="A63" s="45" t="s">
        <v>198</v>
      </c>
      <c r="B63" s="52" t="s">
        <v>180</v>
      </c>
      <c r="C63" s="53" t="s">
        <v>199</v>
      </c>
      <c r="D63" s="52" t="s">
        <v>90</v>
      </c>
      <c r="E63" s="48">
        <v>311.58999999999997</v>
      </c>
      <c r="F63" s="54">
        <v>311.58999999999997</v>
      </c>
      <c r="G63" s="194">
        <v>1</v>
      </c>
      <c r="H63" s="50">
        <f t="shared" si="0"/>
        <v>311.58999999999997</v>
      </c>
      <c r="I63" s="3" t="s">
        <v>200</v>
      </c>
      <c r="J63" s="30" t="s">
        <v>35</v>
      </c>
    </row>
    <row r="64" spans="1:11" ht="29" x14ac:dyDescent="0.35">
      <c r="A64" s="45" t="s">
        <v>201</v>
      </c>
      <c r="B64" s="52" t="s">
        <v>180</v>
      </c>
      <c r="C64" s="53" t="s">
        <v>202</v>
      </c>
      <c r="D64" s="52" t="s">
        <v>33</v>
      </c>
      <c r="E64" s="48">
        <v>249.27</v>
      </c>
      <c r="F64" s="54">
        <v>249.27</v>
      </c>
      <c r="G64" s="194">
        <v>1</v>
      </c>
      <c r="H64" s="50">
        <f t="shared" si="0"/>
        <v>249.27</v>
      </c>
      <c r="I64" s="3" t="s">
        <v>203</v>
      </c>
      <c r="J64" s="30" t="s">
        <v>35</v>
      </c>
    </row>
    <row r="65" spans="1:10" ht="29" x14ac:dyDescent="0.35">
      <c r="A65" s="31" t="s">
        <v>204</v>
      </c>
      <c r="B65" s="52" t="s">
        <v>180</v>
      </c>
      <c r="C65" s="53" t="s">
        <v>205</v>
      </c>
      <c r="D65" s="52" t="s">
        <v>33</v>
      </c>
      <c r="E65" s="48">
        <v>178.05</v>
      </c>
      <c r="F65" s="54">
        <v>178.05</v>
      </c>
      <c r="G65" s="194">
        <v>1</v>
      </c>
      <c r="H65" s="50">
        <f t="shared" si="0"/>
        <v>178.05</v>
      </c>
      <c r="I65" s="3" t="s">
        <v>206</v>
      </c>
      <c r="J65" s="30" t="s">
        <v>35</v>
      </c>
    </row>
    <row r="66" spans="1:10" x14ac:dyDescent="0.35">
      <c r="A66" s="45" t="s">
        <v>207</v>
      </c>
      <c r="B66" s="52" t="s">
        <v>180</v>
      </c>
      <c r="C66" s="53" t="s">
        <v>208</v>
      </c>
      <c r="D66" s="52" t="s">
        <v>90</v>
      </c>
      <c r="E66" s="48">
        <v>700</v>
      </c>
      <c r="F66" s="54">
        <v>1103.9100000000001</v>
      </c>
      <c r="G66" s="194">
        <v>1</v>
      </c>
      <c r="H66" s="50">
        <f t="shared" si="0"/>
        <v>700</v>
      </c>
      <c r="I66" s="3" t="s">
        <v>209</v>
      </c>
      <c r="J66" s="30" t="s">
        <v>35</v>
      </c>
    </row>
    <row r="67" spans="1:10" ht="29" x14ac:dyDescent="0.35">
      <c r="A67" s="31" t="s">
        <v>210</v>
      </c>
      <c r="B67" s="52" t="s">
        <v>180</v>
      </c>
      <c r="C67" s="53" t="s">
        <v>211</v>
      </c>
      <c r="D67" s="52" t="s">
        <v>33</v>
      </c>
      <c r="E67" s="48">
        <v>134.55000000000001</v>
      </c>
      <c r="F67" s="54">
        <v>134.55000000000001</v>
      </c>
      <c r="G67" s="194">
        <v>9.31</v>
      </c>
      <c r="H67" s="50">
        <f t="shared" si="0"/>
        <v>1252.6605000000002</v>
      </c>
      <c r="I67" s="3" t="s">
        <v>212</v>
      </c>
      <c r="J67" s="30" t="s">
        <v>35</v>
      </c>
    </row>
    <row r="68" spans="1:10" ht="87" x14ac:dyDescent="0.35">
      <c r="A68" s="45" t="s">
        <v>213</v>
      </c>
      <c r="B68" s="52" t="s">
        <v>180</v>
      </c>
      <c r="C68" s="53" t="s">
        <v>214</v>
      </c>
      <c r="D68" s="52" t="s">
        <v>33</v>
      </c>
      <c r="E68" s="48">
        <v>854.64</v>
      </c>
      <c r="F68" s="54">
        <v>854.64</v>
      </c>
      <c r="G68" s="194">
        <v>1</v>
      </c>
      <c r="H68" s="50">
        <f t="shared" si="0"/>
        <v>854.64</v>
      </c>
      <c r="I68" s="3" t="s">
        <v>215</v>
      </c>
      <c r="J68" s="30" t="s">
        <v>35</v>
      </c>
    </row>
    <row r="69" spans="1:10" ht="72.5" x14ac:dyDescent="0.35">
      <c r="A69" s="45" t="s">
        <v>216</v>
      </c>
      <c r="B69" s="52" t="s">
        <v>180</v>
      </c>
      <c r="C69" s="53" t="s">
        <v>217</v>
      </c>
      <c r="D69" s="52" t="s">
        <v>33</v>
      </c>
      <c r="E69" s="48">
        <v>780</v>
      </c>
      <c r="F69" s="54">
        <v>780</v>
      </c>
      <c r="G69" s="194">
        <v>3.99</v>
      </c>
      <c r="H69" s="50">
        <f t="shared" si="0"/>
        <v>3112.2000000000003</v>
      </c>
      <c r="I69" s="3" t="s">
        <v>218</v>
      </c>
      <c r="J69" s="30" t="s">
        <v>35</v>
      </c>
    </row>
    <row r="70" spans="1:10" x14ac:dyDescent="0.35">
      <c r="A70" s="31" t="s">
        <v>219</v>
      </c>
      <c r="B70" s="52" t="s">
        <v>180</v>
      </c>
      <c r="C70" s="53" t="s">
        <v>220</v>
      </c>
      <c r="D70" s="52" t="s">
        <v>156</v>
      </c>
      <c r="E70" s="48">
        <v>20</v>
      </c>
      <c r="F70" s="54">
        <v>20</v>
      </c>
      <c r="G70" s="194">
        <v>1</v>
      </c>
      <c r="H70" s="50">
        <f t="shared" si="0"/>
        <v>20</v>
      </c>
      <c r="I70" s="3" t="s">
        <v>221</v>
      </c>
      <c r="J70" s="30" t="s">
        <v>35</v>
      </c>
    </row>
    <row r="71" spans="1:10" ht="33" customHeight="1" x14ac:dyDescent="0.35">
      <c r="A71" s="45" t="s">
        <v>222</v>
      </c>
      <c r="B71" s="52" t="s">
        <v>180</v>
      </c>
      <c r="C71" s="53" t="s">
        <v>223</v>
      </c>
      <c r="D71" s="52" t="s">
        <v>33</v>
      </c>
      <c r="E71" s="48">
        <v>106.83</v>
      </c>
      <c r="F71" s="54">
        <v>106.83</v>
      </c>
      <c r="G71" s="194">
        <v>1</v>
      </c>
      <c r="H71" s="50">
        <f t="shared" si="0"/>
        <v>106.83</v>
      </c>
      <c r="I71" s="3" t="s">
        <v>224</v>
      </c>
      <c r="J71" s="30" t="s">
        <v>35</v>
      </c>
    </row>
    <row r="72" spans="1:10" ht="110.15" customHeight="1" x14ac:dyDescent="0.35">
      <c r="A72" s="31" t="s">
        <v>225</v>
      </c>
      <c r="B72" s="52" t="s">
        <v>180</v>
      </c>
      <c r="C72" s="53" t="s">
        <v>226</v>
      </c>
      <c r="D72" s="52" t="s">
        <v>33</v>
      </c>
      <c r="E72" s="48">
        <v>897</v>
      </c>
      <c r="F72" s="54">
        <v>897</v>
      </c>
      <c r="G72" s="194">
        <v>5.32</v>
      </c>
      <c r="H72" s="50">
        <f t="shared" si="0"/>
        <v>4772.04</v>
      </c>
      <c r="I72" s="3" t="s">
        <v>227</v>
      </c>
      <c r="J72" s="30" t="s">
        <v>35</v>
      </c>
    </row>
    <row r="73" spans="1:10" ht="58" x14ac:dyDescent="0.35">
      <c r="A73" s="45" t="s">
        <v>228</v>
      </c>
      <c r="B73" s="52" t="s">
        <v>180</v>
      </c>
      <c r="C73" s="53" t="s">
        <v>229</v>
      </c>
      <c r="D73" s="52" t="s">
        <v>33</v>
      </c>
      <c r="E73" s="48">
        <v>526.5</v>
      </c>
      <c r="F73" s="54">
        <v>526.5</v>
      </c>
      <c r="G73" s="194">
        <v>1</v>
      </c>
      <c r="H73" s="50">
        <f t="shared" si="0"/>
        <v>526.5</v>
      </c>
      <c r="I73" s="3" t="s">
        <v>230</v>
      </c>
      <c r="J73" s="30" t="s">
        <v>35</v>
      </c>
    </row>
    <row r="74" spans="1:10" ht="43.5" x14ac:dyDescent="0.35">
      <c r="A74" s="45" t="s">
        <v>231</v>
      </c>
      <c r="B74" s="52" t="s">
        <v>180</v>
      </c>
      <c r="C74" s="53" t="s">
        <v>232</v>
      </c>
      <c r="D74" s="52" t="s">
        <v>33</v>
      </c>
      <c r="E74" s="48">
        <v>390</v>
      </c>
      <c r="F74" s="54">
        <v>390</v>
      </c>
      <c r="G74" s="194">
        <v>1</v>
      </c>
      <c r="H74" s="50">
        <f t="shared" ref="H74:H149" si="1">E74*G74</f>
        <v>390</v>
      </c>
      <c r="I74" s="3" t="s">
        <v>233</v>
      </c>
      <c r="J74" s="30" t="s">
        <v>35</v>
      </c>
    </row>
    <row r="75" spans="1:10" x14ac:dyDescent="0.35">
      <c r="A75" s="31" t="s">
        <v>234</v>
      </c>
      <c r="B75" s="52" t="s">
        <v>180</v>
      </c>
      <c r="C75" s="53" t="s">
        <v>235</v>
      </c>
      <c r="D75" s="52" t="s">
        <v>33</v>
      </c>
      <c r="E75" s="48">
        <v>53.42</v>
      </c>
      <c r="F75" s="54">
        <v>53.42</v>
      </c>
      <c r="G75" s="194">
        <v>1</v>
      </c>
      <c r="H75" s="50">
        <f t="shared" si="1"/>
        <v>53.42</v>
      </c>
      <c r="I75" s="3" t="s">
        <v>236</v>
      </c>
      <c r="J75" s="30" t="s">
        <v>35</v>
      </c>
    </row>
    <row r="76" spans="1:10" x14ac:dyDescent="0.35">
      <c r="A76" s="45" t="s">
        <v>237</v>
      </c>
      <c r="B76" s="52" t="s">
        <v>180</v>
      </c>
      <c r="C76" s="53" t="s">
        <v>238</v>
      </c>
      <c r="D76" s="52" t="s">
        <v>33</v>
      </c>
      <c r="E76" s="48">
        <v>46.3</v>
      </c>
      <c r="F76" s="54">
        <v>46.3</v>
      </c>
      <c r="G76" s="194">
        <v>1</v>
      </c>
      <c r="H76" s="50">
        <f t="shared" si="1"/>
        <v>46.3</v>
      </c>
      <c r="I76" s="3" t="s">
        <v>239</v>
      </c>
      <c r="J76" s="30" t="s">
        <v>35</v>
      </c>
    </row>
    <row r="77" spans="1:10" ht="29" x14ac:dyDescent="0.35">
      <c r="A77" s="31" t="s">
        <v>240</v>
      </c>
      <c r="B77" s="52" t="s">
        <v>180</v>
      </c>
      <c r="C77" s="53" t="s">
        <v>241</v>
      </c>
      <c r="D77" s="52" t="s">
        <v>156</v>
      </c>
      <c r="E77" s="48">
        <v>126.75</v>
      </c>
      <c r="F77" s="54">
        <v>126.75</v>
      </c>
      <c r="G77" s="194">
        <v>1</v>
      </c>
      <c r="H77" s="50">
        <f t="shared" si="1"/>
        <v>126.75</v>
      </c>
      <c r="I77" s="3" t="s">
        <v>242</v>
      </c>
      <c r="J77" s="30" t="s">
        <v>35</v>
      </c>
    </row>
    <row r="78" spans="1:10" ht="31" customHeight="1" x14ac:dyDescent="0.35">
      <c r="A78" s="45" t="s">
        <v>243</v>
      </c>
      <c r="B78" s="52" t="s">
        <v>180</v>
      </c>
      <c r="C78" s="53" t="s">
        <v>244</v>
      </c>
      <c r="D78" s="52" t="s">
        <v>33</v>
      </c>
      <c r="E78" s="48">
        <v>78</v>
      </c>
      <c r="F78" s="54">
        <v>78</v>
      </c>
      <c r="G78" s="194">
        <v>11.97</v>
      </c>
      <c r="H78" s="50">
        <f t="shared" si="1"/>
        <v>933.66000000000008</v>
      </c>
      <c r="I78" s="3" t="s">
        <v>245</v>
      </c>
      <c r="J78" s="30" t="s">
        <v>35</v>
      </c>
    </row>
    <row r="79" spans="1:10" ht="29" x14ac:dyDescent="0.35">
      <c r="A79" s="45" t="s">
        <v>246</v>
      </c>
      <c r="B79" s="52" t="s">
        <v>247</v>
      </c>
      <c r="C79" s="53" t="s">
        <v>248</v>
      </c>
      <c r="D79" s="52" t="s">
        <v>33</v>
      </c>
      <c r="E79" s="48">
        <v>10.94</v>
      </c>
      <c r="F79" s="54">
        <v>10.94</v>
      </c>
      <c r="G79" s="194">
        <v>11.97</v>
      </c>
      <c r="H79" s="50">
        <f t="shared" si="1"/>
        <v>130.95179999999999</v>
      </c>
      <c r="I79" s="3" t="s">
        <v>249</v>
      </c>
      <c r="J79" s="30" t="s">
        <v>35</v>
      </c>
    </row>
    <row r="80" spans="1:10" ht="58" x14ac:dyDescent="0.35">
      <c r="A80" s="31" t="s">
        <v>250</v>
      </c>
      <c r="B80" s="52" t="s">
        <v>247</v>
      </c>
      <c r="C80" s="53" t="s">
        <v>251</v>
      </c>
      <c r="D80" s="52" t="s">
        <v>33</v>
      </c>
      <c r="E80" s="48">
        <v>16.579999999999998</v>
      </c>
      <c r="F80" s="54">
        <v>16.579999999999998</v>
      </c>
      <c r="G80" s="194">
        <v>43.89</v>
      </c>
      <c r="H80" s="50">
        <f t="shared" si="1"/>
        <v>727.69619999999998</v>
      </c>
      <c r="I80" s="3" t="s">
        <v>252</v>
      </c>
      <c r="J80" s="30" t="s">
        <v>35</v>
      </c>
    </row>
    <row r="81" spans="1:11" x14ac:dyDescent="0.35">
      <c r="A81" s="45" t="s">
        <v>253</v>
      </c>
      <c r="B81" s="52" t="s">
        <v>247</v>
      </c>
      <c r="C81" s="53" t="s">
        <v>254</v>
      </c>
      <c r="D81" s="52" t="s">
        <v>255</v>
      </c>
      <c r="E81" s="48">
        <v>23.6</v>
      </c>
      <c r="F81" s="54">
        <v>23.6</v>
      </c>
      <c r="G81" s="194">
        <v>1</v>
      </c>
      <c r="H81" s="50">
        <f t="shared" si="1"/>
        <v>23.6</v>
      </c>
      <c r="I81" s="3" t="s">
        <v>256</v>
      </c>
      <c r="J81" s="30" t="s">
        <v>35</v>
      </c>
    </row>
    <row r="82" spans="1:11" ht="29" x14ac:dyDescent="0.35">
      <c r="A82" s="31" t="s">
        <v>257</v>
      </c>
      <c r="B82" s="52" t="s">
        <v>247</v>
      </c>
      <c r="C82" s="53" t="s">
        <v>258</v>
      </c>
      <c r="D82" s="52" t="s">
        <v>259</v>
      </c>
      <c r="E82" s="48">
        <v>91.65</v>
      </c>
      <c r="F82" s="54">
        <v>91.65</v>
      </c>
      <c r="G82" s="194">
        <v>1</v>
      </c>
      <c r="H82" s="50">
        <f t="shared" si="1"/>
        <v>91.65</v>
      </c>
      <c r="I82" s="3" t="s">
        <v>260</v>
      </c>
      <c r="J82" s="30" t="s">
        <v>35</v>
      </c>
    </row>
    <row r="83" spans="1:11" ht="29" x14ac:dyDescent="0.35">
      <c r="A83" s="45" t="s">
        <v>261</v>
      </c>
      <c r="B83" s="52" t="s">
        <v>247</v>
      </c>
      <c r="C83" s="53" t="s">
        <v>262</v>
      </c>
      <c r="D83" s="52" t="s">
        <v>33</v>
      </c>
      <c r="E83" s="48">
        <v>5.85</v>
      </c>
      <c r="F83" s="54">
        <v>5.85</v>
      </c>
      <c r="G83" s="194">
        <v>206.15</v>
      </c>
      <c r="H83" s="50">
        <f t="shared" si="1"/>
        <v>1205.9775</v>
      </c>
      <c r="I83" s="3" t="s">
        <v>263</v>
      </c>
      <c r="J83" s="30" t="s">
        <v>35</v>
      </c>
    </row>
    <row r="84" spans="1:11" ht="72.5" x14ac:dyDescent="0.35">
      <c r="A84" s="45" t="s">
        <v>264</v>
      </c>
      <c r="B84" s="52" t="s">
        <v>247</v>
      </c>
      <c r="C84" s="53" t="s">
        <v>265</v>
      </c>
      <c r="D84" s="52" t="s">
        <v>33</v>
      </c>
      <c r="E84" s="48">
        <v>253.5</v>
      </c>
      <c r="F84" s="54">
        <v>253.5</v>
      </c>
      <c r="G84" s="194">
        <v>37.24</v>
      </c>
      <c r="H84" s="50">
        <f t="shared" si="1"/>
        <v>9440.34</v>
      </c>
      <c r="I84" s="3" t="s">
        <v>266</v>
      </c>
      <c r="J84" s="30" t="s">
        <v>35</v>
      </c>
    </row>
    <row r="85" spans="1:11" ht="87" x14ac:dyDescent="0.35">
      <c r="A85" s="31" t="s">
        <v>267</v>
      </c>
      <c r="B85" s="52" t="s">
        <v>247</v>
      </c>
      <c r="C85" s="53" t="s">
        <v>268</v>
      </c>
      <c r="D85" s="52" t="s">
        <v>33</v>
      </c>
      <c r="E85" s="48">
        <v>204.75</v>
      </c>
      <c r="F85" s="54">
        <v>204.75</v>
      </c>
      <c r="G85" s="194">
        <v>1</v>
      </c>
      <c r="H85" s="50">
        <f t="shared" si="1"/>
        <v>204.75</v>
      </c>
      <c r="I85" s="3" t="s">
        <v>269</v>
      </c>
      <c r="J85" s="30" t="s">
        <v>35</v>
      </c>
    </row>
    <row r="86" spans="1:11" ht="58" x14ac:dyDescent="0.35">
      <c r="A86" s="45" t="s">
        <v>270</v>
      </c>
      <c r="B86" s="52" t="s">
        <v>271</v>
      </c>
      <c r="C86" s="53" t="s">
        <v>272</v>
      </c>
      <c r="D86" s="52" t="s">
        <v>33</v>
      </c>
      <c r="E86" s="48">
        <v>156</v>
      </c>
      <c r="F86" s="54">
        <v>156</v>
      </c>
      <c r="G86" s="194">
        <v>29.259999999999998</v>
      </c>
      <c r="H86" s="50">
        <f t="shared" si="1"/>
        <v>4564.5599999999995</v>
      </c>
      <c r="I86" s="3" t="s">
        <v>273</v>
      </c>
      <c r="J86" s="30" t="s">
        <v>35</v>
      </c>
    </row>
    <row r="87" spans="1:11" ht="58" x14ac:dyDescent="0.35">
      <c r="A87" s="31" t="s">
        <v>274</v>
      </c>
      <c r="B87" s="52" t="s">
        <v>271</v>
      </c>
      <c r="C87" s="53" t="s">
        <v>275</v>
      </c>
      <c r="D87" s="52" t="s">
        <v>33</v>
      </c>
      <c r="E87" s="48">
        <v>175.5</v>
      </c>
      <c r="F87" s="54">
        <v>175.5</v>
      </c>
      <c r="G87" s="194">
        <v>19.285</v>
      </c>
      <c r="H87" s="50">
        <f t="shared" si="1"/>
        <v>3384.5174999999999</v>
      </c>
      <c r="I87" s="3" t="s">
        <v>276</v>
      </c>
      <c r="J87" s="30" t="s">
        <v>35</v>
      </c>
    </row>
    <row r="88" spans="1:11" ht="43.5" x14ac:dyDescent="0.35">
      <c r="A88" s="45" t="s">
        <v>277</v>
      </c>
      <c r="B88" s="52" t="s">
        <v>271</v>
      </c>
      <c r="C88" s="53" t="s">
        <v>278</v>
      </c>
      <c r="D88" s="52" t="s">
        <v>33</v>
      </c>
      <c r="E88" s="48">
        <v>93.6</v>
      </c>
      <c r="F88" s="54">
        <v>93.6</v>
      </c>
      <c r="G88" s="194">
        <v>376.72249999999997</v>
      </c>
      <c r="H88" s="50">
        <f t="shared" si="1"/>
        <v>35261.225999999995</v>
      </c>
      <c r="I88" s="3" t="s">
        <v>279</v>
      </c>
      <c r="J88" s="30" t="s">
        <v>35</v>
      </c>
    </row>
    <row r="89" spans="1:11" ht="43.5" x14ac:dyDescent="0.35">
      <c r="A89" s="45" t="s">
        <v>280</v>
      </c>
      <c r="B89" s="52" t="s">
        <v>271</v>
      </c>
      <c r="C89" s="53" t="s">
        <v>281</v>
      </c>
      <c r="D89" s="52" t="s">
        <v>33</v>
      </c>
      <c r="E89" s="48">
        <v>97.5</v>
      </c>
      <c r="F89" s="54">
        <v>97.5</v>
      </c>
      <c r="G89" s="194">
        <v>547.62750000000005</v>
      </c>
      <c r="H89" s="50">
        <f t="shared" si="1"/>
        <v>53393.681250000009</v>
      </c>
      <c r="I89" s="3" t="s">
        <v>282</v>
      </c>
      <c r="J89" s="30" t="s">
        <v>35</v>
      </c>
    </row>
    <row r="90" spans="1:11" ht="43.5" x14ac:dyDescent="0.35">
      <c r="A90" s="31" t="s">
        <v>283</v>
      </c>
      <c r="B90" s="52" t="s">
        <v>271</v>
      </c>
      <c r="C90" s="53" t="s">
        <v>284</v>
      </c>
      <c r="D90" s="52" t="s">
        <v>33</v>
      </c>
      <c r="E90" s="48">
        <v>130.65</v>
      </c>
      <c r="F90" s="54">
        <v>130.65</v>
      </c>
      <c r="G90" s="194">
        <v>14.629999999999999</v>
      </c>
      <c r="H90" s="50">
        <f t="shared" si="1"/>
        <v>1911.4095</v>
      </c>
      <c r="I90" s="3" t="s">
        <v>285</v>
      </c>
      <c r="J90" s="30" t="s">
        <v>35</v>
      </c>
    </row>
    <row r="91" spans="1:11" ht="43.5" x14ac:dyDescent="0.35">
      <c r="A91" s="45" t="s">
        <v>286</v>
      </c>
      <c r="B91" s="52" t="s">
        <v>271</v>
      </c>
      <c r="C91" s="53" t="s">
        <v>287</v>
      </c>
      <c r="D91" s="52" t="s">
        <v>33</v>
      </c>
      <c r="E91" s="48">
        <v>146.25</v>
      </c>
      <c r="F91" s="54">
        <v>146.25</v>
      </c>
      <c r="G91" s="194">
        <v>1</v>
      </c>
      <c r="H91" s="50">
        <f t="shared" si="1"/>
        <v>146.25</v>
      </c>
      <c r="I91" s="3" t="s">
        <v>288</v>
      </c>
      <c r="J91" s="30" t="s">
        <v>35</v>
      </c>
    </row>
    <row r="92" spans="1:11" ht="43.5" x14ac:dyDescent="0.35">
      <c r="A92" s="31" t="s">
        <v>289</v>
      </c>
      <c r="B92" s="52" t="s">
        <v>271</v>
      </c>
      <c r="C92" s="53" t="s">
        <v>290</v>
      </c>
      <c r="D92" s="52" t="s">
        <v>33</v>
      </c>
      <c r="E92" s="48">
        <v>526.5</v>
      </c>
      <c r="F92" s="54">
        <v>526.5</v>
      </c>
      <c r="G92" s="194">
        <v>122.36</v>
      </c>
      <c r="H92" s="50">
        <f t="shared" si="1"/>
        <v>64422.54</v>
      </c>
      <c r="I92" s="3" t="s">
        <v>291</v>
      </c>
      <c r="J92" s="30" t="s">
        <v>35</v>
      </c>
    </row>
    <row r="93" spans="1:11" ht="43.5" x14ac:dyDescent="0.35">
      <c r="A93" s="45" t="s">
        <v>292</v>
      </c>
      <c r="B93" s="52" t="s">
        <v>271</v>
      </c>
      <c r="C93" s="53" t="s">
        <v>293</v>
      </c>
      <c r="D93" s="52" t="s">
        <v>33</v>
      </c>
      <c r="E93" s="48">
        <v>477.75</v>
      </c>
      <c r="F93" s="54">
        <v>477.75</v>
      </c>
      <c r="G93" s="194">
        <v>59.517499999999998</v>
      </c>
      <c r="H93" s="50">
        <f t="shared" si="1"/>
        <v>28434.485624999998</v>
      </c>
      <c r="I93" s="3" t="s">
        <v>294</v>
      </c>
      <c r="J93" s="30" t="s">
        <v>35</v>
      </c>
    </row>
    <row r="94" spans="1:11" ht="43.5" x14ac:dyDescent="0.35">
      <c r="A94" s="45" t="s">
        <v>295</v>
      </c>
      <c r="B94" s="52" t="s">
        <v>247</v>
      </c>
      <c r="C94" s="53" t="s">
        <v>296</v>
      </c>
      <c r="D94" s="52" t="s">
        <v>90</v>
      </c>
      <c r="E94" s="48">
        <v>1497.6</v>
      </c>
      <c r="F94" s="54">
        <v>1497.6</v>
      </c>
      <c r="G94" s="194">
        <v>2.97654</v>
      </c>
      <c r="H94" s="50">
        <f t="shared" si="1"/>
        <v>4457.6663039999994</v>
      </c>
      <c r="I94" s="3" t="s">
        <v>297</v>
      </c>
      <c r="J94" s="30" t="s">
        <v>35</v>
      </c>
      <c r="K94" s="187"/>
    </row>
    <row r="95" spans="1:11" ht="43.5" x14ac:dyDescent="0.35">
      <c r="A95" s="31" t="s">
        <v>298</v>
      </c>
      <c r="B95" s="52" t="s">
        <v>247</v>
      </c>
      <c r="C95" s="53" t="s">
        <v>299</v>
      </c>
      <c r="D95" s="52" t="s">
        <v>90</v>
      </c>
      <c r="E95" s="48">
        <v>1778.4</v>
      </c>
      <c r="F95" s="54">
        <v>1778.4</v>
      </c>
      <c r="G95" s="194">
        <v>5.7442700000000002</v>
      </c>
      <c r="H95" s="50">
        <f t="shared" si="1"/>
        <v>10215.609768</v>
      </c>
      <c r="I95" s="3" t="s">
        <v>300</v>
      </c>
      <c r="J95" s="30" t="s">
        <v>35</v>
      </c>
      <c r="K95" s="187"/>
    </row>
    <row r="96" spans="1:11" ht="43.5" x14ac:dyDescent="0.35">
      <c r="A96" s="45" t="s">
        <v>301</v>
      </c>
      <c r="B96" s="52" t="s">
        <v>302</v>
      </c>
      <c r="C96" s="53" t="s">
        <v>303</v>
      </c>
      <c r="D96" s="52" t="s">
        <v>90</v>
      </c>
      <c r="E96" s="48">
        <v>3276</v>
      </c>
      <c r="F96" s="54">
        <v>3276</v>
      </c>
      <c r="G96" s="194">
        <v>1</v>
      </c>
      <c r="H96" s="50">
        <f>E96*G96</f>
        <v>3276</v>
      </c>
      <c r="I96" s="3" t="s">
        <v>304</v>
      </c>
      <c r="J96" s="30" t="s">
        <v>35</v>
      </c>
    </row>
    <row r="97" spans="1:11" ht="43.5" x14ac:dyDescent="0.35">
      <c r="A97" s="31" t="s">
        <v>305</v>
      </c>
      <c r="B97" s="52" t="s">
        <v>302</v>
      </c>
      <c r="C97" s="53" t="s">
        <v>306</v>
      </c>
      <c r="D97" s="52" t="s">
        <v>90</v>
      </c>
      <c r="E97" s="48">
        <v>3890.25</v>
      </c>
      <c r="F97" s="54">
        <v>3890.25</v>
      </c>
      <c r="G97" s="194">
        <v>1.1424699999999999</v>
      </c>
      <c r="H97" s="50">
        <f t="shared" si="1"/>
        <v>4444.4939175</v>
      </c>
      <c r="I97" s="3" t="s">
        <v>307</v>
      </c>
      <c r="J97" s="30" t="s">
        <v>35</v>
      </c>
      <c r="K97" s="187"/>
    </row>
    <row r="98" spans="1:11" ht="29" x14ac:dyDescent="0.35">
      <c r="A98" s="45" t="s">
        <v>308</v>
      </c>
      <c r="B98" s="52" t="s">
        <v>247</v>
      </c>
      <c r="C98" s="53" t="s">
        <v>309</v>
      </c>
      <c r="D98" s="52" t="s">
        <v>90</v>
      </c>
      <c r="E98" s="48">
        <v>1497.6</v>
      </c>
      <c r="F98" s="54">
        <v>1497.6</v>
      </c>
      <c r="G98" s="194">
        <v>1</v>
      </c>
      <c r="H98" s="50">
        <f t="shared" si="1"/>
        <v>1497.6</v>
      </c>
      <c r="I98" s="3" t="s">
        <v>310</v>
      </c>
      <c r="J98" s="30" t="s">
        <v>35</v>
      </c>
    </row>
    <row r="99" spans="1:11" ht="29" x14ac:dyDescent="0.35">
      <c r="A99" s="45" t="s">
        <v>311</v>
      </c>
      <c r="B99" s="52" t="s">
        <v>247</v>
      </c>
      <c r="C99" s="53" t="s">
        <v>312</v>
      </c>
      <c r="D99" s="52" t="s">
        <v>90</v>
      </c>
      <c r="E99" s="48">
        <v>1778.4</v>
      </c>
      <c r="F99" s="54">
        <v>1778.4</v>
      </c>
      <c r="G99" s="194">
        <v>1.00149</v>
      </c>
      <c r="H99" s="50">
        <f t="shared" si="1"/>
        <v>1781.049816</v>
      </c>
      <c r="I99" s="3" t="s">
        <v>313</v>
      </c>
      <c r="J99" s="30" t="s">
        <v>35</v>
      </c>
      <c r="K99" s="187"/>
    </row>
    <row r="100" spans="1:11" ht="29" x14ac:dyDescent="0.35">
      <c r="A100" s="31" t="s">
        <v>314</v>
      </c>
      <c r="B100" s="52" t="s">
        <v>302</v>
      </c>
      <c r="C100" s="53" t="s">
        <v>315</v>
      </c>
      <c r="D100" s="52" t="s">
        <v>90</v>
      </c>
      <c r="E100" s="48">
        <v>3276</v>
      </c>
      <c r="F100" s="54">
        <v>3276</v>
      </c>
      <c r="G100" s="194">
        <v>1</v>
      </c>
      <c r="H100" s="50">
        <f t="shared" si="1"/>
        <v>3276</v>
      </c>
      <c r="I100" s="3" t="s">
        <v>316</v>
      </c>
      <c r="J100" s="30" t="s">
        <v>35</v>
      </c>
      <c r="K100" s="187"/>
    </row>
    <row r="101" spans="1:11" ht="29" x14ac:dyDescent="0.35">
      <c r="A101" s="45" t="s">
        <v>317</v>
      </c>
      <c r="B101" s="52" t="s">
        <v>302</v>
      </c>
      <c r="C101" s="53" t="s">
        <v>318</v>
      </c>
      <c r="D101" s="52" t="s">
        <v>90</v>
      </c>
      <c r="E101" s="48">
        <v>3890.25</v>
      </c>
      <c r="F101" s="54">
        <v>3890.25</v>
      </c>
      <c r="G101" s="194">
        <v>1</v>
      </c>
      <c r="H101" s="50">
        <f t="shared" si="1"/>
        <v>3890.25</v>
      </c>
      <c r="I101" s="3" t="s">
        <v>319</v>
      </c>
      <c r="J101" s="30" t="s">
        <v>35</v>
      </c>
      <c r="K101" s="187"/>
    </row>
    <row r="102" spans="1:11" ht="29" x14ac:dyDescent="0.35">
      <c r="A102" s="31" t="s">
        <v>320</v>
      </c>
      <c r="B102" s="52" t="s">
        <v>247</v>
      </c>
      <c r="C102" s="53" t="s">
        <v>321</v>
      </c>
      <c r="D102" s="52" t="s">
        <v>90</v>
      </c>
      <c r="E102" s="48">
        <v>1497.6</v>
      </c>
      <c r="F102" s="54">
        <v>1497.6</v>
      </c>
      <c r="G102" s="194">
        <v>0.94429999999999992</v>
      </c>
      <c r="H102" s="50">
        <f t="shared" si="1"/>
        <v>1414.1836799999999</v>
      </c>
      <c r="I102" s="3" t="s">
        <v>322</v>
      </c>
      <c r="J102" s="30" t="s">
        <v>35</v>
      </c>
    </row>
    <row r="103" spans="1:11" ht="29" x14ac:dyDescent="0.35">
      <c r="A103" s="45" t="s">
        <v>323</v>
      </c>
      <c r="B103" s="52" t="s">
        <v>247</v>
      </c>
      <c r="C103" s="53" t="s">
        <v>324</v>
      </c>
      <c r="D103" s="52" t="s">
        <v>90</v>
      </c>
      <c r="E103" s="48">
        <v>1778.4</v>
      </c>
      <c r="F103" s="54">
        <v>1778.4</v>
      </c>
      <c r="G103" s="194">
        <v>0.82326999999999995</v>
      </c>
      <c r="H103" s="50">
        <f t="shared" si="1"/>
        <v>1464.103368</v>
      </c>
      <c r="I103" s="3" t="s">
        <v>325</v>
      </c>
      <c r="J103" s="30" t="s">
        <v>35</v>
      </c>
      <c r="K103" s="187"/>
    </row>
    <row r="104" spans="1:11" ht="29" x14ac:dyDescent="0.35">
      <c r="A104" s="45" t="s">
        <v>326</v>
      </c>
      <c r="B104" s="52" t="s">
        <v>302</v>
      </c>
      <c r="C104" s="53" t="s">
        <v>327</v>
      </c>
      <c r="D104" s="52" t="s">
        <v>90</v>
      </c>
      <c r="E104" s="48">
        <v>3276</v>
      </c>
      <c r="F104" s="54">
        <v>3276</v>
      </c>
      <c r="G104" s="194">
        <v>1</v>
      </c>
      <c r="H104" s="50">
        <f t="shared" si="1"/>
        <v>3276</v>
      </c>
      <c r="I104" s="3" t="s">
        <v>328</v>
      </c>
      <c r="J104" s="30" t="s">
        <v>35</v>
      </c>
    </row>
    <row r="105" spans="1:11" ht="29" x14ac:dyDescent="0.35">
      <c r="A105" s="31" t="s">
        <v>329</v>
      </c>
      <c r="B105" s="52" t="s">
        <v>302</v>
      </c>
      <c r="C105" s="53" t="s">
        <v>330</v>
      </c>
      <c r="D105" s="52" t="s">
        <v>90</v>
      </c>
      <c r="E105" s="48">
        <v>3890.25</v>
      </c>
      <c r="F105" s="54">
        <v>3890.25</v>
      </c>
      <c r="G105" s="194">
        <v>1</v>
      </c>
      <c r="H105" s="50">
        <f t="shared" si="1"/>
        <v>3890.25</v>
      </c>
      <c r="I105" s="3" t="s">
        <v>331</v>
      </c>
      <c r="J105" s="30" t="s">
        <v>35</v>
      </c>
    </row>
    <row r="106" spans="1:11" ht="58" x14ac:dyDescent="0.35">
      <c r="A106" s="45" t="s">
        <v>332</v>
      </c>
      <c r="B106" s="52" t="s">
        <v>302</v>
      </c>
      <c r="C106" s="53" t="s">
        <v>333</v>
      </c>
      <c r="D106" s="52" t="s">
        <v>90</v>
      </c>
      <c r="E106" s="48">
        <v>10000</v>
      </c>
      <c r="F106" s="54">
        <v>20965</v>
      </c>
      <c r="G106" s="194">
        <v>1</v>
      </c>
      <c r="H106" s="50">
        <f t="shared" si="1"/>
        <v>10000</v>
      </c>
      <c r="I106" s="3" t="s">
        <v>334</v>
      </c>
      <c r="J106" s="30" t="s">
        <v>35</v>
      </c>
    </row>
    <row r="107" spans="1:11" ht="58" x14ac:dyDescent="0.35">
      <c r="A107" s="31" t="s">
        <v>335</v>
      </c>
      <c r="B107" s="52" t="s">
        <v>247</v>
      </c>
      <c r="C107" s="53" t="s">
        <v>336</v>
      </c>
      <c r="D107" s="52" t="s">
        <v>90</v>
      </c>
      <c r="E107" s="48">
        <v>8200</v>
      </c>
      <c r="F107" s="54">
        <v>9584</v>
      </c>
      <c r="G107" s="194">
        <v>1</v>
      </c>
      <c r="H107" s="50">
        <f t="shared" si="1"/>
        <v>8200</v>
      </c>
      <c r="I107" s="3" t="s">
        <v>337</v>
      </c>
      <c r="J107" s="30" t="s">
        <v>35</v>
      </c>
      <c r="K107" s="187"/>
    </row>
    <row r="108" spans="1:11" ht="58" x14ac:dyDescent="0.35">
      <c r="A108" s="45" t="s">
        <v>338</v>
      </c>
      <c r="B108" s="52" t="s">
        <v>302</v>
      </c>
      <c r="C108" s="53" t="s">
        <v>339</v>
      </c>
      <c r="D108" s="52" t="s">
        <v>90</v>
      </c>
      <c r="E108" s="48">
        <v>10000</v>
      </c>
      <c r="F108" s="54">
        <v>24412.5</v>
      </c>
      <c r="G108" s="194">
        <v>1</v>
      </c>
      <c r="H108" s="50">
        <f t="shared" si="1"/>
        <v>10000</v>
      </c>
      <c r="I108" s="3" t="s">
        <v>340</v>
      </c>
      <c r="J108" s="30" t="s">
        <v>35</v>
      </c>
    </row>
    <row r="109" spans="1:11" ht="58" x14ac:dyDescent="0.35">
      <c r="A109" s="45" t="s">
        <v>341</v>
      </c>
      <c r="B109" s="52" t="s">
        <v>247</v>
      </c>
      <c r="C109" s="53" t="s">
        <v>342</v>
      </c>
      <c r="D109" s="52" t="s">
        <v>90</v>
      </c>
      <c r="E109" s="48">
        <v>9500</v>
      </c>
      <c r="F109" s="54">
        <v>11160</v>
      </c>
      <c r="G109" s="194">
        <v>1</v>
      </c>
      <c r="H109" s="50">
        <f t="shared" si="1"/>
        <v>9500</v>
      </c>
      <c r="I109" s="3" t="s">
        <v>343</v>
      </c>
      <c r="J109" s="30" t="s">
        <v>35</v>
      </c>
      <c r="K109" s="187"/>
    </row>
    <row r="110" spans="1:11" ht="86.25" customHeight="1" x14ac:dyDescent="0.35">
      <c r="A110" s="31" t="s">
        <v>344</v>
      </c>
      <c r="B110" s="52" t="s">
        <v>247</v>
      </c>
      <c r="C110" s="53" t="s">
        <v>345</v>
      </c>
      <c r="D110" s="52" t="s">
        <v>90</v>
      </c>
      <c r="E110" s="48">
        <v>9584</v>
      </c>
      <c r="F110" s="54">
        <v>9584</v>
      </c>
      <c r="G110" s="194">
        <v>4.7042099999999998</v>
      </c>
      <c r="H110" s="50">
        <f t="shared" si="1"/>
        <v>45085.148639999999</v>
      </c>
      <c r="I110" s="3" t="s">
        <v>346</v>
      </c>
      <c r="J110" s="30" t="s">
        <v>35</v>
      </c>
      <c r="K110" s="187"/>
    </row>
    <row r="111" spans="1:11" ht="95.25" customHeight="1" x14ac:dyDescent="0.35">
      <c r="A111" s="45" t="s">
        <v>347</v>
      </c>
      <c r="B111" s="52" t="s">
        <v>247</v>
      </c>
      <c r="C111" s="53" t="s">
        <v>348</v>
      </c>
      <c r="D111" s="52" t="s">
        <v>90</v>
      </c>
      <c r="E111" s="48">
        <v>11160</v>
      </c>
      <c r="F111" s="54">
        <v>11160</v>
      </c>
      <c r="G111" s="194">
        <v>9.7063400000000009</v>
      </c>
      <c r="H111" s="50">
        <f t="shared" si="1"/>
        <v>108322.75440000001</v>
      </c>
      <c r="I111" s="3" t="s">
        <v>349</v>
      </c>
      <c r="J111" s="30" t="s">
        <v>35</v>
      </c>
      <c r="K111" s="187"/>
    </row>
    <row r="112" spans="1:11" ht="94.5" customHeight="1" x14ac:dyDescent="0.35">
      <c r="A112" s="31" t="s">
        <v>350</v>
      </c>
      <c r="B112" s="52" t="s">
        <v>302</v>
      </c>
      <c r="C112" s="53" t="s">
        <v>351</v>
      </c>
      <c r="D112" s="52" t="s">
        <v>90</v>
      </c>
      <c r="E112" s="48">
        <v>16000</v>
      </c>
      <c r="F112" s="54">
        <v>22282.799999999999</v>
      </c>
      <c r="G112" s="194">
        <v>1</v>
      </c>
      <c r="H112" s="50">
        <f>E112*G112</f>
        <v>16000</v>
      </c>
      <c r="I112" s="3" t="s">
        <v>352</v>
      </c>
      <c r="J112" s="30" t="s">
        <v>35</v>
      </c>
      <c r="K112" s="187"/>
    </row>
    <row r="113" spans="1:11" ht="87.75" customHeight="1" x14ac:dyDescent="0.35">
      <c r="A113" s="45" t="s">
        <v>353</v>
      </c>
      <c r="B113" s="52" t="s">
        <v>302</v>
      </c>
      <c r="C113" s="53" t="s">
        <v>354</v>
      </c>
      <c r="D113" s="52" t="s">
        <v>90</v>
      </c>
      <c r="E113" s="48">
        <v>16000</v>
      </c>
      <c r="F113" s="54">
        <v>25947</v>
      </c>
      <c r="G113" s="194">
        <v>1.7010699999999999</v>
      </c>
      <c r="H113" s="50">
        <f t="shared" si="1"/>
        <v>27217.119999999999</v>
      </c>
      <c r="I113" s="3" t="s">
        <v>355</v>
      </c>
      <c r="J113" s="30" t="s">
        <v>35</v>
      </c>
      <c r="K113" s="187"/>
    </row>
    <row r="114" spans="1:11" ht="76.5" customHeight="1" x14ac:dyDescent="0.35">
      <c r="A114" s="45" t="s">
        <v>356</v>
      </c>
      <c r="B114" s="52" t="s">
        <v>247</v>
      </c>
      <c r="C114" s="53" t="s">
        <v>357</v>
      </c>
      <c r="D114" s="52" t="s">
        <v>358</v>
      </c>
      <c r="E114" s="48">
        <v>12</v>
      </c>
      <c r="F114" s="54">
        <v>12.48</v>
      </c>
      <c r="G114" s="194">
        <v>212.8</v>
      </c>
      <c r="H114" s="50">
        <f t="shared" si="1"/>
        <v>2553.6000000000004</v>
      </c>
      <c r="I114" s="3" t="s">
        <v>359</v>
      </c>
      <c r="J114" s="30" t="s">
        <v>35</v>
      </c>
    </row>
    <row r="115" spans="1:11" ht="75" customHeight="1" x14ac:dyDescent="0.35">
      <c r="A115" s="31" t="s">
        <v>360</v>
      </c>
      <c r="B115" s="52" t="s">
        <v>247</v>
      </c>
      <c r="C115" s="53" t="s">
        <v>361</v>
      </c>
      <c r="D115" s="52" t="s">
        <v>358</v>
      </c>
      <c r="E115" s="48">
        <v>12</v>
      </c>
      <c r="F115" s="54">
        <v>14.04</v>
      </c>
      <c r="G115" s="194">
        <v>65.17</v>
      </c>
      <c r="H115" s="50">
        <f t="shared" si="1"/>
        <v>782.04</v>
      </c>
      <c r="I115" s="3" t="s">
        <v>362</v>
      </c>
      <c r="J115" s="30" t="s">
        <v>35</v>
      </c>
    </row>
    <row r="116" spans="1:11" ht="75" customHeight="1" x14ac:dyDescent="0.35">
      <c r="A116" s="45" t="s">
        <v>363</v>
      </c>
      <c r="B116" s="52" t="s">
        <v>302</v>
      </c>
      <c r="C116" s="53" t="s">
        <v>364</v>
      </c>
      <c r="D116" s="52" t="s">
        <v>358</v>
      </c>
      <c r="E116" s="48">
        <v>27.3</v>
      </c>
      <c r="F116" s="54">
        <v>27.3</v>
      </c>
      <c r="G116" s="194">
        <v>1</v>
      </c>
      <c r="H116" s="50">
        <f t="shared" si="1"/>
        <v>27.3</v>
      </c>
      <c r="I116" s="3" t="s">
        <v>365</v>
      </c>
      <c r="J116" s="30" t="s">
        <v>35</v>
      </c>
    </row>
    <row r="117" spans="1:11" ht="75" customHeight="1" x14ac:dyDescent="0.35">
      <c r="A117" s="31" t="s">
        <v>366</v>
      </c>
      <c r="B117" s="52" t="s">
        <v>302</v>
      </c>
      <c r="C117" s="53" t="s">
        <v>367</v>
      </c>
      <c r="D117" s="52" t="s">
        <v>358</v>
      </c>
      <c r="E117" s="48">
        <v>30.71</v>
      </c>
      <c r="F117" s="54">
        <v>30.71</v>
      </c>
      <c r="G117" s="194">
        <v>50.54</v>
      </c>
      <c r="H117" s="50">
        <f t="shared" si="1"/>
        <v>1552.0834</v>
      </c>
      <c r="I117" s="3" t="s">
        <v>368</v>
      </c>
      <c r="J117" s="30" t="s">
        <v>35</v>
      </c>
    </row>
    <row r="118" spans="1:11" ht="29" x14ac:dyDescent="0.35">
      <c r="A118" s="45" t="s">
        <v>369</v>
      </c>
      <c r="B118" s="52" t="s">
        <v>271</v>
      </c>
      <c r="C118" s="53" t="s">
        <v>370</v>
      </c>
      <c r="D118" s="52" t="s">
        <v>33</v>
      </c>
      <c r="E118" s="48">
        <v>21.45</v>
      </c>
      <c r="F118" s="54">
        <v>21.45</v>
      </c>
      <c r="G118" s="194">
        <v>1</v>
      </c>
      <c r="H118" s="50">
        <f t="shared" si="1"/>
        <v>21.45</v>
      </c>
      <c r="I118" s="3" t="s">
        <v>371</v>
      </c>
      <c r="J118" s="30" t="s">
        <v>35</v>
      </c>
    </row>
    <row r="119" spans="1:11" x14ac:dyDescent="0.35">
      <c r="A119" s="45" t="s">
        <v>372</v>
      </c>
      <c r="B119" s="52" t="s">
        <v>247</v>
      </c>
      <c r="C119" s="53" t="s">
        <v>373</v>
      </c>
      <c r="D119" s="52" t="s">
        <v>33</v>
      </c>
      <c r="E119" s="48">
        <v>68.25</v>
      </c>
      <c r="F119" s="54">
        <v>68.25</v>
      </c>
      <c r="G119" s="194">
        <v>51.87</v>
      </c>
      <c r="H119" s="50">
        <f t="shared" si="1"/>
        <v>3540.1274999999996</v>
      </c>
      <c r="I119" s="3" t="s">
        <v>374</v>
      </c>
      <c r="J119" s="30" t="s">
        <v>35</v>
      </c>
    </row>
    <row r="120" spans="1:11" x14ac:dyDescent="0.35">
      <c r="A120" s="31" t="s">
        <v>375</v>
      </c>
      <c r="B120" s="52" t="s">
        <v>247</v>
      </c>
      <c r="C120" s="53" t="s">
        <v>376</v>
      </c>
      <c r="D120" s="52" t="s">
        <v>33</v>
      </c>
      <c r="E120" s="48">
        <v>22.66</v>
      </c>
      <c r="F120" s="54">
        <v>22.66</v>
      </c>
      <c r="G120" s="194">
        <v>1</v>
      </c>
      <c r="H120" s="50">
        <f t="shared" si="1"/>
        <v>22.66</v>
      </c>
      <c r="I120" s="3" t="s">
        <v>377</v>
      </c>
      <c r="J120" s="30" t="s">
        <v>35</v>
      </c>
    </row>
    <row r="121" spans="1:11" x14ac:dyDescent="0.35">
      <c r="A121" s="45" t="s">
        <v>378</v>
      </c>
      <c r="B121" s="52" t="s">
        <v>271</v>
      </c>
      <c r="C121" s="53" t="s">
        <v>379</v>
      </c>
      <c r="D121" s="52" t="s">
        <v>33</v>
      </c>
      <c r="E121" s="48">
        <v>30.21</v>
      </c>
      <c r="F121" s="54">
        <v>30.21</v>
      </c>
      <c r="G121" s="194">
        <v>1</v>
      </c>
      <c r="H121" s="50">
        <f t="shared" si="1"/>
        <v>30.21</v>
      </c>
      <c r="I121" s="3" t="s">
        <v>380</v>
      </c>
      <c r="J121" s="30" t="s">
        <v>35</v>
      </c>
    </row>
    <row r="122" spans="1:11" ht="74.25" customHeight="1" x14ac:dyDescent="0.35">
      <c r="A122" s="31" t="s">
        <v>381</v>
      </c>
      <c r="B122" s="52" t="s">
        <v>302</v>
      </c>
      <c r="C122" s="53" t="s">
        <v>382</v>
      </c>
      <c r="D122" s="52" t="s">
        <v>33</v>
      </c>
      <c r="E122" s="48">
        <v>253.5</v>
      </c>
      <c r="F122" s="54">
        <v>253.5</v>
      </c>
      <c r="G122" s="194">
        <v>43.89</v>
      </c>
      <c r="H122" s="50">
        <f t="shared" si="1"/>
        <v>11126.115</v>
      </c>
      <c r="I122" s="3" t="s">
        <v>383</v>
      </c>
      <c r="J122" s="30" t="s">
        <v>35</v>
      </c>
    </row>
    <row r="123" spans="1:11" ht="63.75" customHeight="1" x14ac:dyDescent="0.35">
      <c r="A123" s="45" t="s">
        <v>384</v>
      </c>
      <c r="B123" s="52" t="s">
        <v>302</v>
      </c>
      <c r="C123" s="53" t="s">
        <v>385</v>
      </c>
      <c r="D123" s="52" t="s">
        <v>33</v>
      </c>
      <c r="E123" s="48">
        <v>292.5</v>
      </c>
      <c r="F123" s="54">
        <v>292.5</v>
      </c>
      <c r="G123" s="194">
        <v>1</v>
      </c>
      <c r="H123" s="50">
        <f t="shared" si="1"/>
        <v>292.5</v>
      </c>
      <c r="I123" s="3" t="s">
        <v>386</v>
      </c>
      <c r="J123" s="30" t="s">
        <v>35</v>
      </c>
    </row>
    <row r="124" spans="1:11" ht="59.25" customHeight="1" x14ac:dyDescent="0.35">
      <c r="A124" s="45" t="s">
        <v>387</v>
      </c>
      <c r="B124" s="52" t="s">
        <v>302</v>
      </c>
      <c r="C124" s="53" t="s">
        <v>388</v>
      </c>
      <c r="D124" s="52" t="s">
        <v>33</v>
      </c>
      <c r="E124" s="48">
        <v>585</v>
      </c>
      <c r="F124" s="54">
        <v>585</v>
      </c>
      <c r="G124" s="194">
        <v>18.62</v>
      </c>
      <c r="H124" s="50">
        <f t="shared" si="1"/>
        <v>10892.7</v>
      </c>
      <c r="I124" s="3" t="s">
        <v>389</v>
      </c>
      <c r="J124" s="30" t="s">
        <v>35</v>
      </c>
    </row>
    <row r="125" spans="1:11" ht="60.75" customHeight="1" x14ac:dyDescent="0.35">
      <c r="A125" s="31" t="s">
        <v>390</v>
      </c>
      <c r="B125" s="52" t="s">
        <v>302</v>
      </c>
      <c r="C125" s="53" t="s">
        <v>391</v>
      </c>
      <c r="D125" s="52" t="s">
        <v>33</v>
      </c>
      <c r="E125" s="48">
        <v>234</v>
      </c>
      <c r="F125" s="54">
        <v>234</v>
      </c>
      <c r="G125" s="194">
        <v>10.64</v>
      </c>
      <c r="H125" s="50">
        <f t="shared" si="1"/>
        <v>2489.7600000000002</v>
      </c>
      <c r="I125" s="3" t="s">
        <v>392</v>
      </c>
      <c r="J125" s="30" t="s">
        <v>35</v>
      </c>
    </row>
    <row r="126" spans="1:11" ht="65.25" customHeight="1" x14ac:dyDescent="0.35">
      <c r="A126" s="45" t="s">
        <v>393</v>
      </c>
      <c r="B126" s="52" t="s">
        <v>302</v>
      </c>
      <c r="C126" s="53" t="s">
        <v>394</v>
      </c>
      <c r="D126" s="52" t="s">
        <v>33</v>
      </c>
      <c r="E126" s="48">
        <v>243.75</v>
      </c>
      <c r="F126" s="54">
        <v>243.75</v>
      </c>
      <c r="G126" s="194">
        <v>1</v>
      </c>
      <c r="H126" s="50">
        <f t="shared" si="1"/>
        <v>243.75</v>
      </c>
      <c r="I126" s="3" t="s">
        <v>395</v>
      </c>
      <c r="J126" s="30" t="s">
        <v>35</v>
      </c>
    </row>
    <row r="127" spans="1:11" ht="58" x14ac:dyDescent="0.35">
      <c r="A127" s="31" t="s">
        <v>396</v>
      </c>
      <c r="B127" s="52" t="s">
        <v>302</v>
      </c>
      <c r="C127" s="53" t="s">
        <v>397</v>
      </c>
      <c r="D127" s="52" t="s">
        <v>33</v>
      </c>
      <c r="E127" s="48">
        <v>180.18</v>
      </c>
      <c r="F127" s="54">
        <v>180.18</v>
      </c>
      <c r="G127" s="194">
        <v>17.29</v>
      </c>
      <c r="H127" s="50">
        <f t="shared" si="1"/>
        <v>3115.3121999999998</v>
      </c>
      <c r="I127" s="3" t="s">
        <v>398</v>
      </c>
      <c r="J127" s="30" t="s">
        <v>35</v>
      </c>
    </row>
    <row r="128" spans="1:11" ht="58" x14ac:dyDescent="0.35">
      <c r="A128" s="45" t="s">
        <v>399</v>
      </c>
      <c r="B128" s="52" t="s">
        <v>302</v>
      </c>
      <c r="C128" s="53" t="s">
        <v>400</v>
      </c>
      <c r="D128" s="52" t="s">
        <v>33</v>
      </c>
      <c r="E128" s="48">
        <v>198.41</v>
      </c>
      <c r="F128" s="54">
        <v>198.41</v>
      </c>
      <c r="G128" s="194">
        <v>1</v>
      </c>
      <c r="H128" s="50">
        <f t="shared" si="1"/>
        <v>198.41</v>
      </c>
      <c r="I128" s="3" t="s">
        <v>401</v>
      </c>
      <c r="J128" s="30" t="s">
        <v>35</v>
      </c>
    </row>
    <row r="129" spans="1:10" ht="43.5" x14ac:dyDescent="0.35">
      <c r="A129" s="45" t="s">
        <v>402</v>
      </c>
      <c r="B129" s="52" t="s">
        <v>302</v>
      </c>
      <c r="C129" s="53" t="s">
        <v>403</v>
      </c>
      <c r="D129" s="52" t="s">
        <v>33</v>
      </c>
      <c r="E129" s="48">
        <v>234</v>
      </c>
      <c r="F129" s="54">
        <v>234</v>
      </c>
      <c r="G129" s="194">
        <v>1</v>
      </c>
      <c r="H129" s="50">
        <f t="shared" si="1"/>
        <v>234</v>
      </c>
      <c r="I129" s="3" t="s">
        <v>404</v>
      </c>
      <c r="J129" s="30" t="s">
        <v>35</v>
      </c>
    </row>
    <row r="130" spans="1:10" ht="43.5" x14ac:dyDescent="0.35">
      <c r="A130" s="31" t="s">
        <v>405</v>
      </c>
      <c r="B130" s="52" t="s">
        <v>302</v>
      </c>
      <c r="C130" s="53" t="s">
        <v>406</v>
      </c>
      <c r="D130" s="52" t="s">
        <v>33</v>
      </c>
      <c r="E130" s="48">
        <v>507</v>
      </c>
      <c r="F130" s="54">
        <v>507</v>
      </c>
      <c r="G130" s="194">
        <v>26.6</v>
      </c>
      <c r="H130" s="50">
        <f t="shared" si="1"/>
        <v>13486.2</v>
      </c>
      <c r="I130" s="3" t="s">
        <v>407</v>
      </c>
      <c r="J130" s="30" t="s">
        <v>35</v>
      </c>
    </row>
    <row r="131" spans="1:10" ht="43.5" x14ac:dyDescent="0.35">
      <c r="A131" s="45" t="s">
        <v>408</v>
      </c>
      <c r="B131" s="52" t="s">
        <v>302</v>
      </c>
      <c r="C131" s="53" t="s">
        <v>409</v>
      </c>
      <c r="D131" s="52" t="s">
        <v>33</v>
      </c>
      <c r="E131" s="48">
        <v>273</v>
      </c>
      <c r="F131" s="54">
        <v>273</v>
      </c>
      <c r="G131" s="194">
        <v>1</v>
      </c>
      <c r="H131" s="50">
        <f t="shared" si="1"/>
        <v>273</v>
      </c>
      <c r="I131" s="3" t="s">
        <v>410</v>
      </c>
      <c r="J131" s="30" t="s">
        <v>35</v>
      </c>
    </row>
    <row r="132" spans="1:10" ht="43.5" x14ac:dyDescent="0.35">
      <c r="A132" s="31" t="s">
        <v>411</v>
      </c>
      <c r="B132" s="52" t="s">
        <v>302</v>
      </c>
      <c r="C132" s="53" t="s">
        <v>412</v>
      </c>
      <c r="D132" s="52" t="s">
        <v>33</v>
      </c>
      <c r="E132" s="48">
        <v>546</v>
      </c>
      <c r="F132" s="54">
        <v>546</v>
      </c>
      <c r="G132" s="194">
        <v>3.99</v>
      </c>
      <c r="H132" s="50">
        <f t="shared" si="1"/>
        <v>2178.54</v>
      </c>
      <c r="I132" s="3" t="s">
        <v>413</v>
      </c>
      <c r="J132" s="30" t="s">
        <v>35</v>
      </c>
    </row>
    <row r="133" spans="1:10" ht="43.5" x14ac:dyDescent="0.35">
      <c r="A133" s="45" t="s">
        <v>414</v>
      </c>
      <c r="B133" s="52" t="s">
        <v>302</v>
      </c>
      <c r="C133" s="53" t="s">
        <v>415</v>
      </c>
      <c r="D133" s="52" t="s">
        <v>33</v>
      </c>
      <c r="E133" s="48">
        <v>136.5</v>
      </c>
      <c r="F133" s="54">
        <v>136.5</v>
      </c>
      <c r="G133" s="194">
        <v>9.31</v>
      </c>
      <c r="H133" s="50">
        <f t="shared" si="1"/>
        <v>1270.8150000000001</v>
      </c>
      <c r="I133" s="3" t="s">
        <v>416</v>
      </c>
      <c r="J133" s="30" t="s">
        <v>35</v>
      </c>
    </row>
    <row r="134" spans="1:10" ht="58" x14ac:dyDescent="0.35">
      <c r="A134" s="45" t="s">
        <v>417</v>
      </c>
      <c r="B134" s="52" t="s">
        <v>302</v>
      </c>
      <c r="C134" s="53" t="s">
        <v>418</v>
      </c>
      <c r="D134" s="52" t="s">
        <v>33</v>
      </c>
      <c r="E134" s="48">
        <v>175.5</v>
      </c>
      <c r="F134" s="54">
        <v>175.5</v>
      </c>
      <c r="G134" s="194">
        <v>61.18</v>
      </c>
      <c r="H134" s="50">
        <f t="shared" si="1"/>
        <v>10737.09</v>
      </c>
      <c r="I134" s="3" t="s">
        <v>419</v>
      </c>
      <c r="J134" s="30" t="s">
        <v>35</v>
      </c>
    </row>
    <row r="135" spans="1:10" x14ac:dyDescent="0.35">
      <c r="A135" s="31" t="s">
        <v>420</v>
      </c>
      <c r="B135" s="52" t="s">
        <v>302</v>
      </c>
      <c r="C135" s="53" t="s">
        <v>421</v>
      </c>
      <c r="D135" s="52" t="s">
        <v>33</v>
      </c>
      <c r="E135" s="48">
        <v>33.99</v>
      </c>
      <c r="F135" s="54">
        <v>33.99</v>
      </c>
      <c r="G135" s="194">
        <v>1</v>
      </c>
      <c r="H135" s="50">
        <f t="shared" si="1"/>
        <v>33.99</v>
      </c>
      <c r="I135" s="3" t="s">
        <v>422</v>
      </c>
      <c r="J135" s="30" t="s">
        <v>35</v>
      </c>
    </row>
    <row r="136" spans="1:10" x14ac:dyDescent="0.35">
      <c r="A136" s="45" t="s">
        <v>423</v>
      </c>
      <c r="B136" s="52" t="s">
        <v>424</v>
      </c>
      <c r="C136" s="53" t="s">
        <v>425</v>
      </c>
      <c r="D136" s="52" t="s">
        <v>33</v>
      </c>
      <c r="E136" s="48">
        <v>37.76</v>
      </c>
      <c r="F136" s="54">
        <v>37.76</v>
      </c>
      <c r="G136" s="194">
        <v>1</v>
      </c>
      <c r="H136" s="50">
        <f t="shared" si="1"/>
        <v>37.76</v>
      </c>
      <c r="I136" s="3" t="s">
        <v>426</v>
      </c>
      <c r="J136" s="30" t="s">
        <v>35</v>
      </c>
    </row>
    <row r="137" spans="1:10" ht="29" x14ac:dyDescent="0.35">
      <c r="A137" s="31" t="s">
        <v>427</v>
      </c>
      <c r="B137" s="52" t="s">
        <v>424</v>
      </c>
      <c r="C137" s="53" t="s">
        <v>428</v>
      </c>
      <c r="D137" s="52" t="s">
        <v>33</v>
      </c>
      <c r="E137" s="48">
        <v>94.41</v>
      </c>
      <c r="F137" s="54">
        <v>94.41</v>
      </c>
      <c r="G137" s="194">
        <v>1</v>
      </c>
      <c r="H137" s="50">
        <f t="shared" si="1"/>
        <v>94.41</v>
      </c>
      <c r="I137" s="3" t="s">
        <v>429</v>
      </c>
      <c r="J137" s="30" t="s">
        <v>35</v>
      </c>
    </row>
    <row r="138" spans="1:10" ht="29" x14ac:dyDescent="0.35">
      <c r="A138" s="45" t="s">
        <v>430</v>
      </c>
      <c r="B138" s="52" t="s">
        <v>424</v>
      </c>
      <c r="C138" s="53" t="s">
        <v>431</v>
      </c>
      <c r="D138" s="52" t="s">
        <v>33</v>
      </c>
      <c r="E138" s="48">
        <v>132.16999999999999</v>
      </c>
      <c r="F138" s="54">
        <v>132.16999999999999</v>
      </c>
      <c r="G138" s="194">
        <v>1</v>
      </c>
      <c r="H138" s="50">
        <f t="shared" si="1"/>
        <v>132.16999999999999</v>
      </c>
      <c r="I138" s="3" t="s">
        <v>432</v>
      </c>
      <c r="J138" s="30" t="s">
        <v>35</v>
      </c>
    </row>
    <row r="139" spans="1:10" ht="43.5" x14ac:dyDescent="0.35">
      <c r="A139" s="45" t="s">
        <v>433</v>
      </c>
      <c r="B139" s="52" t="s">
        <v>424</v>
      </c>
      <c r="C139" s="53" t="s">
        <v>434</v>
      </c>
      <c r="D139" s="52" t="s">
        <v>33</v>
      </c>
      <c r="E139" s="48">
        <v>132.16999999999999</v>
      </c>
      <c r="F139" s="54">
        <v>132.16999999999999</v>
      </c>
      <c r="G139" s="194">
        <v>1</v>
      </c>
      <c r="H139" s="50">
        <f t="shared" si="1"/>
        <v>132.16999999999999</v>
      </c>
      <c r="I139" s="3" t="s">
        <v>435</v>
      </c>
      <c r="J139" s="30" t="s">
        <v>35</v>
      </c>
    </row>
    <row r="140" spans="1:10" ht="43.5" x14ac:dyDescent="0.35">
      <c r="A140" s="31" t="s">
        <v>436</v>
      </c>
      <c r="B140" s="52" t="s">
        <v>424</v>
      </c>
      <c r="C140" s="53" t="s">
        <v>437</v>
      </c>
      <c r="D140" s="52" t="s">
        <v>33</v>
      </c>
      <c r="E140" s="48">
        <v>132.16999999999999</v>
      </c>
      <c r="F140" s="54">
        <v>132.16999999999999</v>
      </c>
      <c r="G140" s="194">
        <v>2.66</v>
      </c>
      <c r="H140" s="50">
        <f t="shared" si="1"/>
        <v>351.57220000000001</v>
      </c>
      <c r="I140" s="3" t="s">
        <v>438</v>
      </c>
      <c r="J140" s="30" t="s">
        <v>35</v>
      </c>
    </row>
    <row r="141" spans="1:10" x14ac:dyDescent="0.35">
      <c r="A141" s="45" t="s">
        <v>439</v>
      </c>
      <c r="B141" s="52" t="s">
        <v>424</v>
      </c>
      <c r="C141" s="53" t="s">
        <v>440</v>
      </c>
      <c r="D141" s="52" t="s">
        <v>33</v>
      </c>
      <c r="E141" s="48">
        <v>24.54</v>
      </c>
      <c r="F141" s="54">
        <v>24.54</v>
      </c>
      <c r="G141" s="194">
        <v>1</v>
      </c>
      <c r="H141" s="50">
        <f t="shared" si="1"/>
        <v>24.54</v>
      </c>
      <c r="I141" s="3" t="s">
        <v>441</v>
      </c>
      <c r="J141" s="30" t="s">
        <v>35</v>
      </c>
    </row>
    <row r="142" spans="1:10" x14ac:dyDescent="0.35">
      <c r="A142" s="31" t="s">
        <v>442</v>
      </c>
      <c r="B142" s="52" t="s">
        <v>424</v>
      </c>
      <c r="C142" s="53" t="s">
        <v>443</v>
      </c>
      <c r="D142" s="52" t="s">
        <v>33</v>
      </c>
      <c r="E142" s="48">
        <v>56.65</v>
      </c>
      <c r="F142" s="54">
        <v>56.65</v>
      </c>
      <c r="G142" s="194">
        <v>1</v>
      </c>
      <c r="H142" s="50">
        <f t="shared" si="1"/>
        <v>56.65</v>
      </c>
      <c r="I142" s="3" t="s">
        <v>444</v>
      </c>
      <c r="J142" s="30" t="s">
        <v>35</v>
      </c>
    </row>
    <row r="143" spans="1:10" ht="29" x14ac:dyDescent="0.35">
      <c r="A143" s="45" t="s">
        <v>445</v>
      </c>
      <c r="B143" s="52" t="s">
        <v>424</v>
      </c>
      <c r="C143" s="53" t="s">
        <v>446</v>
      </c>
      <c r="D143" s="52" t="s">
        <v>33</v>
      </c>
      <c r="E143" s="48">
        <v>755.25</v>
      </c>
      <c r="F143" s="54">
        <v>755.25</v>
      </c>
      <c r="G143" s="194">
        <v>1</v>
      </c>
      <c r="H143" s="50">
        <f t="shared" si="1"/>
        <v>755.25</v>
      </c>
      <c r="I143" s="3" t="s">
        <v>447</v>
      </c>
      <c r="J143" s="30" t="s">
        <v>35</v>
      </c>
    </row>
    <row r="144" spans="1:10" x14ac:dyDescent="0.35">
      <c r="A144" s="45" t="s">
        <v>448</v>
      </c>
      <c r="B144" s="52" t="s">
        <v>424</v>
      </c>
      <c r="C144" s="53" t="s">
        <v>449</v>
      </c>
      <c r="D144" s="52" t="s">
        <v>33</v>
      </c>
      <c r="E144" s="48">
        <v>236.02</v>
      </c>
      <c r="F144" s="54">
        <v>236.02</v>
      </c>
      <c r="G144" s="194">
        <v>1</v>
      </c>
      <c r="H144" s="50">
        <f t="shared" si="1"/>
        <v>236.02</v>
      </c>
      <c r="I144" s="3" t="s">
        <v>450</v>
      </c>
      <c r="J144" s="30" t="s">
        <v>35</v>
      </c>
    </row>
    <row r="145" spans="1:10" ht="43.5" x14ac:dyDescent="0.35">
      <c r="A145" s="31" t="s">
        <v>451</v>
      </c>
      <c r="B145" s="52" t="s">
        <v>424</v>
      </c>
      <c r="C145" s="53" t="s">
        <v>452</v>
      </c>
      <c r="D145" s="52" t="s">
        <v>33</v>
      </c>
      <c r="E145" s="48">
        <v>67.98</v>
      </c>
      <c r="F145" s="54">
        <v>67.98</v>
      </c>
      <c r="G145" s="194">
        <v>1</v>
      </c>
      <c r="H145" s="50">
        <f t="shared" si="1"/>
        <v>67.98</v>
      </c>
      <c r="I145" s="3" t="s">
        <v>453</v>
      </c>
      <c r="J145" s="30" t="s">
        <v>35</v>
      </c>
    </row>
    <row r="146" spans="1:10" ht="29" x14ac:dyDescent="0.35">
      <c r="A146" s="45" t="s">
        <v>454</v>
      </c>
      <c r="B146" s="52" t="s">
        <v>424</v>
      </c>
      <c r="C146" s="53" t="s">
        <v>455</v>
      </c>
      <c r="D146" s="52" t="s">
        <v>33</v>
      </c>
      <c r="E146" s="48">
        <v>98.18</v>
      </c>
      <c r="F146" s="54">
        <v>98.18</v>
      </c>
      <c r="G146" s="194">
        <v>1</v>
      </c>
      <c r="H146" s="50">
        <f t="shared" si="1"/>
        <v>98.18</v>
      </c>
      <c r="I146" s="3" t="s">
        <v>456</v>
      </c>
      <c r="J146" s="30" t="s">
        <v>35</v>
      </c>
    </row>
    <row r="147" spans="1:10" ht="29" x14ac:dyDescent="0.35">
      <c r="A147" s="31" t="s">
        <v>457</v>
      </c>
      <c r="B147" s="52" t="s">
        <v>424</v>
      </c>
      <c r="C147" s="53" t="s">
        <v>458</v>
      </c>
      <c r="D147" s="52" t="s">
        <v>33</v>
      </c>
      <c r="E147" s="48">
        <v>21.45</v>
      </c>
      <c r="F147" s="54">
        <v>21.45</v>
      </c>
      <c r="G147" s="194">
        <v>1</v>
      </c>
      <c r="H147" s="50">
        <f t="shared" si="1"/>
        <v>21.45</v>
      </c>
      <c r="I147" s="3" t="s">
        <v>459</v>
      </c>
      <c r="J147" s="30" t="s">
        <v>35</v>
      </c>
    </row>
    <row r="148" spans="1:10" ht="43.5" x14ac:dyDescent="0.35">
      <c r="A148" s="45" t="s">
        <v>460</v>
      </c>
      <c r="B148" s="52" t="s">
        <v>461</v>
      </c>
      <c r="C148" s="53" t="s">
        <v>462</v>
      </c>
      <c r="D148" s="52" t="s">
        <v>33</v>
      </c>
      <c r="E148" s="48">
        <v>58.5</v>
      </c>
      <c r="F148" s="54">
        <v>58.5</v>
      </c>
      <c r="G148" s="194">
        <v>19.95</v>
      </c>
      <c r="H148" s="50">
        <f t="shared" si="1"/>
        <v>1167.075</v>
      </c>
      <c r="I148" s="3" t="s">
        <v>463</v>
      </c>
      <c r="J148" s="30" t="s">
        <v>35</v>
      </c>
    </row>
    <row r="149" spans="1:10" ht="29" x14ac:dyDescent="0.35">
      <c r="A149" s="45" t="s">
        <v>464</v>
      </c>
      <c r="B149" s="52" t="s">
        <v>424</v>
      </c>
      <c r="C149" s="53" t="s">
        <v>465</v>
      </c>
      <c r="D149" s="52" t="s">
        <v>156</v>
      </c>
      <c r="E149" s="48">
        <v>117</v>
      </c>
      <c r="F149" s="54">
        <v>117</v>
      </c>
      <c r="G149" s="194">
        <v>1</v>
      </c>
      <c r="H149" s="50">
        <f t="shared" si="1"/>
        <v>117</v>
      </c>
      <c r="I149" s="3" t="s">
        <v>466</v>
      </c>
      <c r="J149" s="30" t="s">
        <v>35</v>
      </c>
    </row>
    <row r="150" spans="1:10" x14ac:dyDescent="0.35">
      <c r="A150" s="31" t="s">
        <v>467</v>
      </c>
      <c r="B150" s="52" t="s">
        <v>424</v>
      </c>
      <c r="C150" s="53" t="s">
        <v>468</v>
      </c>
      <c r="D150" s="52" t="s">
        <v>156</v>
      </c>
      <c r="E150" s="48">
        <v>78</v>
      </c>
      <c r="F150" s="54">
        <v>78</v>
      </c>
      <c r="G150" s="194">
        <v>1</v>
      </c>
      <c r="H150" s="50">
        <f t="shared" ref="H150:H213" si="2">E150*G150</f>
        <v>78</v>
      </c>
      <c r="I150" s="3" t="s">
        <v>466</v>
      </c>
      <c r="J150" s="30" t="s">
        <v>35</v>
      </c>
    </row>
    <row r="151" spans="1:10" x14ac:dyDescent="0.35">
      <c r="A151" s="45" t="s">
        <v>469</v>
      </c>
      <c r="B151" s="52" t="s">
        <v>424</v>
      </c>
      <c r="C151" s="53" t="s">
        <v>470</v>
      </c>
      <c r="D151" s="52" t="s">
        <v>33</v>
      </c>
      <c r="E151" s="48">
        <v>9.75</v>
      </c>
      <c r="F151" s="54">
        <v>9.75</v>
      </c>
      <c r="G151" s="194">
        <v>75.81</v>
      </c>
      <c r="H151" s="50">
        <f t="shared" si="2"/>
        <v>739.14750000000004</v>
      </c>
      <c r="I151" s="3" t="s">
        <v>471</v>
      </c>
      <c r="J151" s="30" t="s">
        <v>35</v>
      </c>
    </row>
    <row r="152" spans="1:10" ht="72.5" x14ac:dyDescent="0.35">
      <c r="A152" s="31" t="s">
        <v>472</v>
      </c>
      <c r="B152" s="52" t="s">
        <v>424</v>
      </c>
      <c r="C152" s="53" t="s">
        <v>473</v>
      </c>
      <c r="D152" s="52" t="s">
        <v>474</v>
      </c>
      <c r="E152" s="48">
        <v>800</v>
      </c>
      <c r="F152" s="54">
        <v>1132.8699999999999</v>
      </c>
      <c r="G152" s="194">
        <v>1</v>
      </c>
      <c r="H152" s="50">
        <f t="shared" si="2"/>
        <v>800</v>
      </c>
      <c r="I152" s="3" t="s">
        <v>475</v>
      </c>
      <c r="J152" s="30" t="s">
        <v>35</v>
      </c>
    </row>
    <row r="153" spans="1:10" ht="29" x14ac:dyDescent="0.35">
      <c r="A153" s="45" t="s">
        <v>476</v>
      </c>
      <c r="B153" s="52" t="s">
        <v>424</v>
      </c>
      <c r="C153" s="53" t="s">
        <v>477</v>
      </c>
      <c r="D153" s="52" t="s">
        <v>33</v>
      </c>
      <c r="E153" s="48">
        <v>487.5</v>
      </c>
      <c r="F153" s="54">
        <v>487.5</v>
      </c>
      <c r="G153" s="194">
        <v>11.97</v>
      </c>
      <c r="H153" s="50">
        <f t="shared" si="2"/>
        <v>5835.375</v>
      </c>
      <c r="I153" s="3" t="s">
        <v>478</v>
      </c>
      <c r="J153" s="30" t="s">
        <v>35</v>
      </c>
    </row>
    <row r="154" spans="1:10" ht="29" x14ac:dyDescent="0.35">
      <c r="A154" s="45" t="s">
        <v>479</v>
      </c>
      <c r="B154" s="52" t="s">
        <v>424</v>
      </c>
      <c r="C154" s="53" t="s">
        <v>480</v>
      </c>
      <c r="D154" s="52" t="s">
        <v>33</v>
      </c>
      <c r="E154" s="48">
        <v>780</v>
      </c>
      <c r="F154" s="54">
        <v>780</v>
      </c>
      <c r="G154" s="194">
        <v>30.59</v>
      </c>
      <c r="H154" s="50">
        <f t="shared" si="2"/>
        <v>23860.2</v>
      </c>
      <c r="I154" s="3" t="s">
        <v>481</v>
      </c>
      <c r="J154" s="30" t="s">
        <v>35</v>
      </c>
    </row>
    <row r="155" spans="1:10" x14ac:dyDescent="0.35">
      <c r="A155" s="31" t="s">
        <v>482</v>
      </c>
      <c r="B155" s="52" t="s">
        <v>424</v>
      </c>
      <c r="C155" s="53" t="s">
        <v>483</v>
      </c>
      <c r="D155" s="52" t="s">
        <v>259</v>
      </c>
      <c r="E155" s="48">
        <v>33.99</v>
      </c>
      <c r="F155" s="54">
        <v>33.99</v>
      </c>
      <c r="G155" s="194">
        <v>1</v>
      </c>
      <c r="H155" s="50">
        <f t="shared" si="2"/>
        <v>33.99</v>
      </c>
      <c r="I155" s="3" t="s">
        <v>484</v>
      </c>
      <c r="J155" s="30" t="s">
        <v>35</v>
      </c>
    </row>
    <row r="156" spans="1:10" x14ac:dyDescent="0.35">
      <c r="A156" s="45" t="s">
        <v>485</v>
      </c>
      <c r="B156" s="52" t="s">
        <v>424</v>
      </c>
      <c r="C156" s="53" t="s">
        <v>486</v>
      </c>
      <c r="D156" s="52" t="s">
        <v>33</v>
      </c>
      <c r="E156" s="48">
        <v>26.43</v>
      </c>
      <c r="F156" s="54">
        <v>26.43</v>
      </c>
      <c r="G156" s="194">
        <v>1</v>
      </c>
      <c r="H156" s="50">
        <f t="shared" si="2"/>
        <v>26.43</v>
      </c>
      <c r="I156" s="3" t="s">
        <v>487</v>
      </c>
      <c r="J156" s="30" t="s">
        <v>35</v>
      </c>
    </row>
    <row r="157" spans="1:10" ht="36" customHeight="1" x14ac:dyDescent="0.35">
      <c r="A157" s="31" t="s">
        <v>488</v>
      </c>
      <c r="B157" s="52" t="s">
        <v>424</v>
      </c>
      <c r="C157" s="53" t="s">
        <v>489</v>
      </c>
      <c r="D157" s="52" t="s">
        <v>259</v>
      </c>
      <c r="E157" s="48">
        <v>32.18</v>
      </c>
      <c r="F157" s="54">
        <v>32.18</v>
      </c>
      <c r="G157" s="194">
        <v>83.125</v>
      </c>
      <c r="H157" s="50">
        <f t="shared" si="2"/>
        <v>2674.9625000000001</v>
      </c>
      <c r="I157" s="3" t="s">
        <v>490</v>
      </c>
      <c r="J157" s="30" t="s">
        <v>35</v>
      </c>
    </row>
    <row r="158" spans="1:10" ht="58" x14ac:dyDescent="0.35">
      <c r="A158" s="45" t="s">
        <v>491</v>
      </c>
      <c r="B158" s="52" t="s">
        <v>424</v>
      </c>
      <c r="C158" s="53" t="s">
        <v>492</v>
      </c>
      <c r="D158" s="52" t="s">
        <v>33</v>
      </c>
      <c r="E158" s="48">
        <v>481.47</v>
      </c>
      <c r="F158" s="54">
        <v>481.47</v>
      </c>
      <c r="G158" s="194">
        <v>1</v>
      </c>
      <c r="H158" s="50">
        <f t="shared" si="2"/>
        <v>481.47</v>
      </c>
      <c r="I158" s="3" t="s">
        <v>493</v>
      </c>
      <c r="J158" s="30" t="s">
        <v>35</v>
      </c>
    </row>
    <row r="159" spans="1:10" x14ac:dyDescent="0.35">
      <c r="A159" s="45" t="s">
        <v>494</v>
      </c>
      <c r="B159" s="52" t="s">
        <v>424</v>
      </c>
      <c r="C159" s="53" t="s">
        <v>495</v>
      </c>
      <c r="D159" s="52" t="s">
        <v>33</v>
      </c>
      <c r="E159" s="48">
        <v>27.3</v>
      </c>
      <c r="F159" s="54">
        <v>27.3</v>
      </c>
      <c r="G159" s="194">
        <v>1</v>
      </c>
      <c r="H159" s="50">
        <f t="shared" si="2"/>
        <v>27.3</v>
      </c>
      <c r="I159" s="3" t="s">
        <v>496</v>
      </c>
      <c r="J159" s="30" t="s">
        <v>35</v>
      </c>
    </row>
    <row r="160" spans="1:10" x14ac:dyDescent="0.35">
      <c r="A160" s="31" t="s">
        <v>497</v>
      </c>
      <c r="B160" s="52" t="s">
        <v>424</v>
      </c>
      <c r="C160" s="53" t="s">
        <v>498</v>
      </c>
      <c r="D160" s="52" t="s">
        <v>358</v>
      </c>
      <c r="E160" s="48">
        <v>22.66</v>
      </c>
      <c r="F160" s="54">
        <v>22.66</v>
      </c>
      <c r="G160" s="194">
        <v>1</v>
      </c>
      <c r="H160" s="50">
        <f t="shared" si="2"/>
        <v>22.66</v>
      </c>
      <c r="I160" s="3" t="s">
        <v>499</v>
      </c>
      <c r="J160" s="30" t="s">
        <v>35</v>
      </c>
    </row>
    <row r="161" spans="1:10" ht="58" x14ac:dyDescent="0.35">
      <c r="A161" s="45" t="s">
        <v>500</v>
      </c>
      <c r="B161" s="52" t="s">
        <v>424</v>
      </c>
      <c r="C161" s="53" t="s">
        <v>501</v>
      </c>
      <c r="D161" s="52" t="s">
        <v>33</v>
      </c>
      <c r="E161" s="48">
        <v>160.49</v>
      </c>
      <c r="F161" s="54">
        <v>160.49</v>
      </c>
      <c r="G161" s="194">
        <v>1</v>
      </c>
      <c r="H161" s="50">
        <f t="shared" si="2"/>
        <v>160.49</v>
      </c>
      <c r="I161" s="3" t="s">
        <v>502</v>
      </c>
      <c r="J161" s="30" t="s">
        <v>35</v>
      </c>
    </row>
    <row r="162" spans="1:10" ht="58" x14ac:dyDescent="0.35">
      <c r="A162" s="31" t="s">
        <v>503</v>
      </c>
      <c r="B162" s="52" t="s">
        <v>424</v>
      </c>
      <c r="C162" s="53" t="s">
        <v>504</v>
      </c>
      <c r="D162" s="52" t="s">
        <v>33</v>
      </c>
      <c r="E162" s="48">
        <v>179.37</v>
      </c>
      <c r="F162" s="54">
        <v>179.37</v>
      </c>
      <c r="G162" s="194">
        <v>1</v>
      </c>
      <c r="H162" s="50">
        <f t="shared" si="2"/>
        <v>179.37</v>
      </c>
      <c r="I162" s="3" t="s">
        <v>505</v>
      </c>
      <c r="J162" s="30" t="s">
        <v>35</v>
      </c>
    </row>
    <row r="163" spans="1:10" ht="58" x14ac:dyDescent="0.35">
      <c r="A163" s="45" t="s">
        <v>506</v>
      </c>
      <c r="B163" s="52" t="s">
        <v>424</v>
      </c>
      <c r="C163" s="53" t="s">
        <v>507</v>
      </c>
      <c r="D163" s="52" t="s">
        <v>33</v>
      </c>
      <c r="E163" s="48">
        <v>122.73</v>
      </c>
      <c r="F163" s="54">
        <v>122.73</v>
      </c>
      <c r="G163" s="194">
        <v>1</v>
      </c>
      <c r="H163" s="50">
        <f t="shared" si="2"/>
        <v>122.73</v>
      </c>
      <c r="I163" s="3" t="s">
        <v>508</v>
      </c>
      <c r="J163" s="30" t="s">
        <v>35</v>
      </c>
    </row>
    <row r="164" spans="1:10" ht="43.5" x14ac:dyDescent="0.35">
      <c r="A164" s="45" t="s">
        <v>509</v>
      </c>
      <c r="B164" s="52" t="s">
        <v>424</v>
      </c>
      <c r="C164" s="53" t="s">
        <v>510</v>
      </c>
      <c r="D164" s="52" t="s">
        <v>33</v>
      </c>
      <c r="E164" s="48">
        <v>84.97</v>
      </c>
      <c r="F164" s="54">
        <v>84.97</v>
      </c>
      <c r="G164" s="194">
        <v>1</v>
      </c>
      <c r="H164" s="50">
        <f t="shared" si="2"/>
        <v>84.97</v>
      </c>
      <c r="I164" s="3" t="s">
        <v>511</v>
      </c>
      <c r="J164" s="30" t="s">
        <v>35</v>
      </c>
    </row>
    <row r="165" spans="1:10" ht="21.75" customHeight="1" x14ac:dyDescent="0.35">
      <c r="A165" s="31" t="s">
        <v>512</v>
      </c>
      <c r="B165" s="52" t="s">
        <v>424</v>
      </c>
      <c r="C165" s="53" t="s">
        <v>513</v>
      </c>
      <c r="D165" s="52" t="s">
        <v>33</v>
      </c>
      <c r="E165" s="48">
        <v>37.76</v>
      </c>
      <c r="F165" s="54">
        <v>37.76</v>
      </c>
      <c r="G165" s="194">
        <v>1</v>
      </c>
      <c r="H165" s="50">
        <f t="shared" si="2"/>
        <v>37.76</v>
      </c>
      <c r="I165" s="3" t="s">
        <v>514</v>
      </c>
      <c r="J165" s="30" t="s">
        <v>35</v>
      </c>
    </row>
    <row r="166" spans="1:10" ht="116" x14ac:dyDescent="0.35">
      <c r="A166" s="45" t="s">
        <v>515</v>
      </c>
      <c r="B166" s="52" t="s">
        <v>424</v>
      </c>
      <c r="C166" s="53" t="s">
        <v>516</v>
      </c>
      <c r="D166" s="52" t="s">
        <v>33</v>
      </c>
      <c r="E166" s="48">
        <v>736.36</v>
      </c>
      <c r="F166" s="54">
        <v>736.36</v>
      </c>
      <c r="G166" s="194">
        <v>1</v>
      </c>
      <c r="H166" s="50">
        <f t="shared" si="2"/>
        <v>736.36</v>
      </c>
      <c r="I166" s="3" t="s">
        <v>517</v>
      </c>
      <c r="J166" s="30" t="s">
        <v>35</v>
      </c>
    </row>
    <row r="167" spans="1:10" ht="58" x14ac:dyDescent="0.35">
      <c r="A167" s="31" t="s">
        <v>518</v>
      </c>
      <c r="B167" s="52" t="s">
        <v>424</v>
      </c>
      <c r="C167" s="53" t="s">
        <v>519</v>
      </c>
      <c r="D167" s="52" t="s">
        <v>33</v>
      </c>
      <c r="E167" s="48">
        <v>302.10000000000002</v>
      </c>
      <c r="F167" s="54">
        <v>302.10000000000002</v>
      </c>
      <c r="G167" s="194">
        <v>1</v>
      </c>
      <c r="H167" s="50">
        <f t="shared" si="2"/>
        <v>302.10000000000002</v>
      </c>
      <c r="I167" s="3" t="s">
        <v>520</v>
      </c>
      <c r="J167" s="30" t="s">
        <v>35</v>
      </c>
    </row>
    <row r="168" spans="1:10" ht="58" x14ac:dyDescent="0.35">
      <c r="A168" s="45" t="s">
        <v>521</v>
      </c>
      <c r="B168" s="52" t="s">
        <v>424</v>
      </c>
      <c r="C168" s="53" t="s">
        <v>522</v>
      </c>
      <c r="D168" s="52" t="s">
        <v>33</v>
      </c>
      <c r="E168" s="48">
        <v>311.54000000000002</v>
      </c>
      <c r="F168" s="54">
        <v>311.54000000000002</v>
      </c>
      <c r="G168" s="194">
        <v>1</v>
      </c>
      <c r="H168" s="50">
        <f t="shared" si="2"/>
        <v>311.54000000000002</v>
      </c>
      <c r="I168" s="3" t="s">
        <v>523</v>
      </c>
      <c r="J168" s="30" t="s">
        <v>35</v>
      </c>
    </row>
    <row r="169" spans="1:10" ht="72.5" x14ac:dyDescent="0.35">
      <c r="A169" s="45" t="s">
        <v>524</v>
      </c>
      <c r="B169" s="52" t="s">
        <v>424</v>
      </c>
      <c r="C169" s="53" t="s">
        <v>525</v>
      </c>
      <c r="D169" s="52" t="s">
        <v>33</v>
      </c>
      <c r="E169" s="48">
        <v>169.93</v>
      </c>
      <c r="F169" s="54">
        <v>169.93</v>
      </c>
      <c r="G169" s="194">
        <v>1</v>
      </c>
      <c r="H169" s="50">
        <f t="shared" si="2"/>
        <v>169.93</v>
      </c>
      <c r="I169" s="3" t="s">
        <v>526</v>
      </c>
      <c r="J169" s="30" t="s">
        <v>35</v>
      </c>
    </row>
    <row r="170" spans="1:10" ht="29" x14ac:dyDescent="0.35">
      <c r="A170" s="31" t="s">
        <v>527</v>
      </c>
      <c r="B170" s="52" t="s">
        <v>424</v>
      </c>
      <c r="C170" s="53" t="s">
        <v>528</v>
      </c>
      <c r="D170" s="52" t="s">
        <v>33</v>
      </c>
      <c r="E170" s="48">
        <v>84.97</v>
      </c>
      <c r="F170" s="54">
        <v>84.97</v>
      </c>
      <c r="G170" s="194">
        <v>1</v>
      </c>
      <c r="H170" s="50">
        <f t="shared" si="2"/>
        <v>84.97</v>
      </c>
      <c r="I170" s="3" t="s">
        <v>529</v>
      </c>
      <c r="J170" s="30" t="s">
        <v>35</v>
      </c>
    </row>
    <row r="171" spans="1:10" ht="58" x14ac:dyDescent="0.35">
      <c r="A171" s="45" t="s">
        <v>530</v>
      </c>
      <c r="B171" s="52" t="s">
        <v>424</v>
      </c>
      <c r="C171" s="53" t="s">
        <v>531</v>
      </c>
      <c r="D171" s="52" t="s">
        <v>33</v>
      </c>
      <c r="E171" s="48">
        <v>424.83</v>
      </c>
      <c r="F171" s="54">
        <v>424.83</v>
      </c>
      <c r="G171" s="194">
        <v>1</v>
      </c>
      <c r="H171" s="50">
        <f t="shared" si="2"/>
        <v>424.83</v>
      </c>
      <c r="I171" s="3" t="s">
        <v>532</v>
      </c>
      <c r="J171" s="30" t="s">
        <v>35</v>
      </c>
    </row>
    <row r="172" spans="1:10" ht="43.5" x14ac:dyDescent="0.35">
      <c r="A172" s="31" t="s">
        <v>533</v>
      </c>
      <c r="B172" s="52" t="s">
        <v>424</v>
      </c>
      <c r="C172" s="53" t="s">
        <v>534</v>
      </c>
      <c r="D172" s="52" t="s">
        <v>33</v>
      </c>
      <c r="E172" s="48">
        <v>84.97</v>
      </c>
      <c r="F172" s="54">
        <v>84.97</v>
      </c>
      <c r="G172" s="194">
        <v>1</v>
      </c>
      <c r="H172" s="50">
        <f t="shared" si="2"/>
        <v>84.97</v>
      </c>
      <c r="I172" s="3" t="s">
        <v>535</v>
      </c>
      <c r="J172" s="30" t="s">
        <v>35</v>
      </c>
    </row>
    <row r="173" spans="1:10" ht="29" x14ac:dyDescent="0.35">
      <c r="A173" s="45" t="s">
        <v>536</v>
      </c>
      <c r="B173" s="52" t="s">
        <v>424</v>
      </c>
      <c r="C173" s="53" t="s">
        <v>537</v>
      </c>
      <c r="D173" s="52" t="s">
        <v>33</v>
      </c>
      <c r="E173" s="48">
        <v>30.21</v>
      </c>
      <c r="F173" s="54">
        <v>30.21</v>
      </c>
      <c r="G173" s="194">
        <v>1</v>
      </c>
      <c r="H173" s="50">
        <f t="shared" si="2"/>
        <v>30.21</v>
      </c>
      <c r="I173" s="3" t="s">
        <v>538</v>
      </c>
      <c r="J173" s="30" t="s">
        <v>35</v>
      </c>
    </row>
    <row r="174" spans="1:10" ht="29" x14ac:dyDescent="0.35">
      <c r="A174" s="45" t="s">
        <v>539</v>
      </c>
      <c r="B174" s="52" t="s">
        <v>424</v>
      </c>
      <c r="C174" s="53" t="s">
        <v>540</v>
      </c>
      <c r="D174" s="52" t="s">
        <v>33</v>
      </c>
      <c r="E174" s="48">
        <v>22.66</v>
      </c>
      <c r="F174" s="54">
        <v>22.66</v>
      </c>
      <c r="G174" s="194">
        <v>1</v>
      </c>
      <c r="H174" s="50">
        <f t="shared" si="2"/>
        <v>22.66</v>
      </c>
      <c r="I174" s="3" t="s">
        <v>541</v>
      </c>
      <c r="J174" s="30" t="s">
        <v>35</v>
      </c>
    </row>
    <row r="175" spans="1:10" x14ac:dyDescent="0.35">
      <c r="A175" s="31" t="s">
        <v>542</v>
      </c>
      <c r="B175" s="52" t="s">
        <v>424</v>
      </c>
      <c r="C175" s="53" t="s">
        <v>543</v>
      </c>
      <c r="D175" s="52" t="s">
        <v>33</v>
      </c>
      <c r="E175" s="48">
        <v>66.09</v>
      </c>
      <c r="F175" s="54">
        <v>66.09</v>
      </c>
      <c r="G175" s="194">
        <v>1</v>
      </c>
      <c r="H175" s="50">
        <f t="shared" si="2"/>
        <v>66.09</v>
      </c>
      <c r="I175" s="3" t="s">
        <v>544</v>
      </c>
      <c r="J175" s="30" t="s">
        <v>35</v>
      </c>
    </row>
    <row r="176" spans="1:10" ht="29" x14ac:dyDescent="0.35">
      <c r="A176" s="45" t="s">
        <v>545</v>
      </c>
      <c r="B176" s="52" t="s">
        <v>424</v>
      </c>
      <c r="C176" s="53" t="s">
        <v>546</v>
      </c>
      <c r="D176" s="52" t="s">
        <v>33</v>
      </c>
      <c r="E176" s="48">
        <v>94.41</v>
      </c>
      <c r="F176" s="54">
        <v>94.41</v>
      </c>
      <c r="G176" s="194">
        <v>1</v>
      </c>
      <c r="H176" s="50">
        <f t="shared" si="2"/>
        <v>94.41</v>
      </c>
      <c r="I176" s="3" t="s">
        <v>547</v>
      </c>
      <c r="J176" s="30" t="s">
        <v>35</v>
      </c>
    </row>
    <row r="177" spans="1:10" ht="29" x14ac:dyDescent="0.35">
      <c r="A177" s="31" t="s">
        <v>548</v>
      </c>
      <c r="B177" s="52" t="s">
        <v>424</v>
      </c>
      <c r="C177" s="53" t="s">
        <v>549</v>
      </c>
      <c r="D177" s="52" t="s">
        <v>33</v>
      </c>
      <c r="E177" s="48">
        <v>19.5</v>
      </c>
      <c r="F177" s="54">
        <v>19.5</v>
      </c>
      <c r="G177" s="194">
        <v>7.98</v>
      </c>
      <c r="H177" s="50">
        <f t="shared" si="2"/>
        <v>155.61000000000001</v>
      </c>
      <c r="I177" s="3" t="s">
        <v>550</v>
      </c>
      <c r="J177" s="30" t="s">
        <v>35</v>
      </c>
    </row>
    <row r="178" spans="1:10" x14ac:dyDescent="0.35">
      <c r="A178" s="45" t="s">
        <v>551</v>
      </c>
      <c r="B178" s="52" t="s">
        <v>424</v>
      </c>
      <c r="C178" s="53" t="s">
        <v>552</v>
      </c>
      <c r="D178" s="52" t="s">
        <v>33</v>
      </c>
      <c r="E178" s="48">
        <v>28.32</v>
      </c>
      <c r="F178" s="54">
        <v>28.32</v>
      </c>
      <c r="G178" s="194">
        <v>1</v>
      </c>
      <c r="H178" s="50">
        <f t="shared" si="2"/>
        <v>28.32</v>
      </c>
      <c r="I178" s="3" t="s">
        <v>553</v>
      </c>
      <c r="J178" s="30" t="s">
        <v>35</v>
      </c>
    </row>
    <row r="179" spans="1:10" ht="116" x14ac:dyDescent="0.35">
      <c r="A179" s="45" t="s">
        <v>554</v>
      </c>
      <c r="B179" s="52" t="s">
        <v>424</v>
      </c>
      <c r="C179" s="53" t="s">
        <v>555</v>
      </c>
      <c r="D179" s="52" t="s">
        <v>33</v>
      </c>
      <c r="E179" s="48">
        <v>434.27</v>
      </c>
      <c r="F179" s="54">
        <v>434.27</v>
      </c>
      <c r="G179" s="194">
        <v>1</v>
      </c>
      <c r="H179" s="50">
        <f t="shared" si="2"/>
        <v>434.27</v>
      </c>
      <c r="I179" s="3" t="s">
        <v>556</v>
      </c>
      <c r="J179" s="30" t="s">
        <v>35</v>
      </c>
    </row>
    <row r="180" spans="1:10" x14ac:dyDescent="0.35">
      <c r="A180" s="31" t="s">
        <v>557</v>
      </c>
      <c r="B180" s="52" t="s">
        <v>558</v>
      </c>
      <c r="C180" s="53" t="s">
        <v>559</v>
      </c>
      <c r="D180" s="52" t="s">
        <v>33</v>
      </c>
      <c r="E180" s="48">
        <v>48.75</v>
      </c>
      <c r="F180" s="54">
        <v>48.75</v>
      </c>
      <c r="G180" s="194">
        <v>1</v>
      </c>
      <c r="H180" s="50">
        <f t="shared" si="2"/>
        <v>48.75</v>
      </c>
      <c r="I180" s="3" t="s">
        <v>560</v>
      </c>
      <c r="J180" s="30" t="s">
        <v>35</v>
      </c>
    </row>
    <row r="181" spans="1:10" x14ac:dyDescent="0.35">
      <c r="A181" s="45" t="s">
        <v>561</v>
      </c>
      <c r="B181" s="52" t="s">
        <v>558</v>
      </c>
      <c r="C181" s="53" t="s">
        <v>562</v>
      </c>
      <c r="D181" s="52" t="s">
        <v>33</v>
      </c>
      <c r="E181" s="48">
        <v>22.66</v>
      </c>
      <c r="F181" s="54">
        <v>22.66</v>
      </c>
      <c r="G181" s="194">
        <v>1</v>
      </c>
      <c r="H181" s="50">
        <f t="shared" si="2"/>
        <v>22.66</v>
      </c>
      <c r="I181" s="3" t="s">
        <v>563</v>
      </c>
      <c r="J181" s="30" t="s">
        <v>35</v>
      </c>
    </row>
    <row r="182" spans="1:10" ht="29" x14ac:dyDescent="0.35">
      <c r="A182" s="31" t="s">
        <v>564</v>
      </c>
      <c r="B182" s="52" t="s">
        <v>558</v>
      </c>
      <c r="C182" s="53" t="s">
        <v>565</v>
      </c>
      <c r="D182" s="52" t="s">
        <v>33</v>
      </c>
      <c r="E182" s="48">
        <v>9.75</v>
      </c>
      <c r="F182" s="54">
        <v>9.75</v>
      </c>
      <c r="G182" s="194">
        <v>1</v>
      </c>
      <c r="H182" s="50">
        <f t="shared" si="2"/>
        <v>9.75</v>
      </c>
      <c r="I182" s="3" t="s">
        <v>566</v>
      </c>
      <c r="J182" s="30" t="s">
        <v>35</v>
      </c>
    </row>
    <row r="183" spans="1:10" x14ac:dyDescent="0.35">
      <c r="A183" s="45" t="s">
        <v>567</v>
      </c>
      <c r="B183" s="52" t="s">
        <v>558</v>
      </c>
      <c r="C183" s="53" t="s">
        <v>568</v>
      </c>
      <c r="D183" s="52" t="s">
        <v>33</v>
      </c>
      <c r="E183" s="48">
        <v>27.3</v>
      </c>
      <c r="F183" s="54">
        <v>27.3</v>
      </c>
      <c r="G183" s="194">
        <v>11.97</v>
      </c>
      <c r="H183" s="50">
        <f t="shared" si="2"/>
        <v>326.78100000000001</v>
      </c>
      <c r="I183" s="3" t="s">
        <v>569</v>
      </c>
      <c r="J183" s="30" t="s">
        <v>35</v>
      </c>
    </row>
    <row r="184" spans="1:10" ht="43.5" x14ac:dyDescent="0.35">
      <c r="A184" s="45" t="s">
        <v>570</v>
      </c>
      <c r="B184" s="52" t="s">
        <v>558</v>
      </c>
      <c r="C184" s="53" t="s">
        <v>571</v>
      </c>
      <c r="D184" s="52" t="s">
        <v>33</v>
      </c>
      <c r="E184" s="48">
        <v>169.93</v>
      </c>
      <c r="F184" s="54">
        <v>169.93</v>
      </c>
      <c r="G184" s="194">
        <v>1</v>
      </c>
      <c r="H184" s="50">
        <f t="shared" si="2"/>
        <v>169.93</v>
      </c>
      <c r="I184" s="3" t="s">
        <v>572</v>
      </c>
      <c r="J184" s="30" t="s">
        <v>35</v>
      </c>
    </row>
    <row r="185" spans="1:10" ht="29" x14ac:dyDescent="0.35">
      <c r="A185" s="31" t="s">
        <v>573</v>
      </c>
      <c r="B185" s="52" t="s">
        <v>558</v>
      </c>
      <c r="C185" s="53" t="s">
        <v>574</v>
      </c>
      <c r="D185" s="52" t="s">
        <v>33</v>
      </c>
      <c r="E185" s="48">
        <v>84.97</v>
      </c>
      <c r="F185" s="54">
        <v>84.97</v>
      </c>
      <c r="G185" s="194">
        <v>1</v>
      </c>
      <c r="H185" s="50">
        <f t="shared" si="2"/>
        <v>84.97</v>
      </c>
      <c r="I185" s="3" t="s">
        <v>575</v>
      </c>
      <c r="J185" s="30" t="s">
        <v>35</v>
      </c>
    </row>
    <row r="186" spans="1:10" x14ac:dyDescent="0.35">
      <c r="A186" s="45" t="s">
        <v>576</v>
      </c>
      <c r="B186" s="52" t="s">
        <v>558</v>
      </c>
      <c r="C186" s="53" t="s">
        <v>577</v>
      </c>
      <c r="D186" s="52" t="s">
        <v>33</v>
      </c>
      <c r="E186" s="48">
        <v>15.11</v>
      </c>
      <c r="F186" s="54">
        <v>15.11</v>
      </c>
      <c r="G186" s="194">
        <v>1</v>
      </c>
      <c r="H186" s="50">
        <f t="shared" si="2"/>
        <v>15.11</v>
      </c>
      <c r="I186" s="3" t="s">
        <v>578</v>
      </c>
      <c r="J186" s="30" t="s">
        <v>35</v>
      </c>
    </row>
    <row r="187" spans="1:10" ht="29" x14ac:dyDescent="0.35">
      <c r="A187" s="31" t="s">
        <v>579</v>
      </c>
      <c r="B187" s="52" t="s">
        <v>558</v>
      </c>
      <c r="C187" s="53" t="s">
        <v>580</v>
      </c>
      <c r="D187" s="52" t="s">
        <v>33</v>
      </c>
      <c r="E187" s="48">
        <v>26.43</v>
      </c>
      <c r="F187" s="54">
        <v>26.43</v>
      </c>
      <c r="G187" s="194">
        <v>1</v>
      </c>
      <c r="H187" s="50">
        <f t="shared" si="2"/>
        <v>26.43</v>
      </c>
      <c r="I187" s="3" t="s">
        <v>581</v>
      </c>
      <c r="J187" s="30" t="s">
        <v>35</v>
      </c>
    </row>
    <row r="188" spans="1:10" ht="29" x14ac:dyDescent="0.35">
      <c r="A188" s="45" t="s">
        <v>582</v>
      </c>
      <c r="B188" s="52" t="s">
        <v>558</v>
      </c>
      <c r="C188" s="53" t="s">
        <v>583</v>
      </c>
      <c r="D188" s="52" t="s">
        <v>33</v>
      </c>
      <c r="E188" s="48">
        <v>26.43</v>
      </c>
      <c r="F188" s="54">
        <v>26.43</v>
      </c>
      <c r="G188" s="194">
        <v>1</v>
      </c>
      <c r="H188" s="50">
        <f t="shared" si="2"/>
        <v>26.43</v>
      </c>
      <c r="I188" s="3" t="s">
        <v>584</v>
      </c>
      <c r="J188" s="30" t="s">
        <v>35</v>
      </c>
    </row>
    <row r="189" spans="1:10" x14ac:dyDescent="0.35">
      <c r="A189" s="45" t="s">
        <v>585</v>
      </c>
      <c r="B189" s="52" t="s">
        <v>558</v>
      </c>
      <c r="C189" s="53" t="s">
        <v>586</v>
      </c>
      <c r="D189" s="52" t="s">
        <v>33</v>
      </c>
      <c r="E189" s="48">
        <v>22.66</v>
      </c>
      <c r="F189" s="54">
        <v>22.66</v>
      </c>
      <c r="G189" s="194">
        <v>1</v>
      </c>
      <c r="H189" s="50">
        <f t="shared" si="2"/>
        <v>22.66</v>
      </c>
      <c r="I189" s="3" t="s">
        <v>587</v>
      </c>
      <c r="J189" s="30" t="s">
        <v>35</v>
      </c>
    </row>
    <row r="190" spans="1:10" x14ac:dyDescent="0.35">
      <c r="A190" s="31" t="s">
        <v>588</v>
      </c>
      <c r="B190" s="52" t="s">
        <v>558</v>
      </c>
      <c r="C190" s="53" t="s">
        <v>589</v>
      </c>
      <c r="D190" s="52" t="s">
        <v>33</v>
      </c>
      <c r="E190" s="48">
        <v>13.22</v>
      </c>
      <c r="F190" s="54">
        <v>13.22</v>
      </c>
      <c r="G190" s="194">
        <v>1</v>
      </c>
      <c r="H190" s="50">
        <f t="shared" si="2"/>
        <v>13.22</v>
      </c>
      <c r="I190" s="3" t="s">
        <v>590</v>
      </c>
      <c r="J190" s="30" t="s">
        <v>35</v>
      </c>
    </row>
    <row r="191" spans="1:10" ht="43.5" x14ac:dyDescent="0.35">
      <c r="A191" s="45" t="s">
        <v>591</v>
      </c>
      <c r="B191" s="52" t="s">
        <v>592</v>
      </c>
      <c r="C191" s="53" t="s">
        <v>593</v>
      </c>
      <c r="D191" s="52" t="s">
        <v>33</v>
      </c>
      <c r="E191" s="48">
        <v>12.68</v>
      </c>
      <c r="F191" s="54">
        <v>12.68</v>
      </c>
      <c r="G191" s="194">
        <v>1</v>
      </c>
      <c r="H191" s="50">
        <f t="shared" si="2"/>
        <v>12.68</v>
      </c>
      <c r="I191" s="3" t="s">
        <v>594</v>
      </c>
      <c r="J191" s="30" t="s">
        <v>35</v>
      </c>
    </row>
    <row r="192" spans="1:10" ht="29" x14ac:dyDescent="0.35">
      <c r="A192" s="31" t="s">
        <v>595</v>
      </c>
      <c r="B192" s="52" t="s">
        <v>558</v>
      </c>
      <c r="C192" s="53" t="s">
        <v>596</v>
      </c>
      <c r="D192" s="52" t="s">
        <v>33</v>
      </c>
      <c r="E192" s="48">
        <v>27.3</v>
      </c>
      <c r="F192" s="54">
        <v>27.3</v>
      </c>
      <c r="G192" s="194">
        <v>1</v>
      </c>
      <c r="H192" s="50">
        <f t="shared" si="2"/>
        <v>27.3</v>
      </c>
      <c r="I192" s="3" t="s">
        <v>597</v>
      </c>
      <c r="J192" s="30" t="s">
        <v>35</v>
      </c>
    </row>
    <row r="193" spans="1:10" x14ac:dyDescent="0.35">
      <c r="A193" s="45" t="s">
        <v>598</v>
      </c>
      <c r="B193" s="52" t="s">
        <v>558</v>
      </c>
      <c r="C193" s="53" t="s">
        <v>599</v>
      </c>
      <c r="D193" s="52" t="s">
        <v>33</v>
      </c>
      <c r="E193" s="48">
        <v>29.25</v>
      </c>
      <c r="F193" s="54">
        <v>29.25</v>
      </c>
      <c r="G193" s="194">
        <v>1</v>
      </c>
      <c r="H193" s="50">
        <f t="shared" si="2"/>
        <v>29.25</v>
      </c>
      <c r="I193" s="3" t="s">
        <v>600</v>
      </c>
      <c r="J193" s="30" t="s">
        <v>35</v>
      </c>
    </row>
    <row r="194" spans="1:10" x14ac:dyDescent="0.35">
      <c r="A194" s="45" t="s">
        <v>601</v>
      </c>
      <c r="B194" s="52" t="s">
        <v>558</v>
      </c>
      <c r="C194" s="53" t="s">
        <v>602</v>
      </c>
      <c r="D194" s="52" t="s">
        <v>33</v>
      </c>
      <c r="E194" s="48">
        <v>19.5</v>
      </c>
      <c r="F194" s="54">
        <v>19.5</v>
      </c>
      <c r="G194" s="194">
        <v>1</v>
      </c>
      <c r="H194" s="50">
        <f t="shared" si="2"/>
        <v>19.5</v>
      </c>
      <c r="I194" s="3" t="s">
        <v>603</v>
      </c>
      <c r="J194" s="30" t="s">
        <v>35</v>
      </c>
    </row>
    <row r="195" spans="1:10" ht="58" x14ac:dyDescent="0.35">
      <c r="A195" s="31" t="s">
        <v>604</v>
      </c>
      <c r="B195" s="52" t="s">
        <v>558</v>
      </c>
      <c r="C195" s="53" t="s">
        <v>605</v>
      </c>
      <c r="D195" s="52" t="s">
        <v>33</v>
      </c>
      <c r="E195" s="48">
        <v>195</v>
      </c>
      <c r="F195" s="54">
        <v>195</v>
      </c>
      <c r="G195" s="194">
        <v>22.61</v>
      </c>
      <c r="H195" s="50">
        <f t="shared" si="2"/>
        <v>4408.95</v>
      </c>
      <c r="I195" s="3" t="s">
        <v>606</v>
      </c>
      <c r="J195" s="30" t="s">
        <v>35</v>
      </c>
    </row>
    <row r="196" spans="1:10" ht="29" x14ac:dyDescent="0.35">
      <c r="A196" s="45" t="s">
        <v>607</v>
      </c>
      <c r="B196" s="52" t="s">
        <v>558</v>
      </c>
      <c r="C196" s="53" t="s">
        <v>608</v>
      </c>
      <c r="D196" s="52" t="s">
        <v>33</v>
      </c>
      <c r="E196" s="48">
        <v>292.5</v>
      </c>
      <c r="F196" s="54">
        <v>292.5</v>
      </c>
      <c r="G196" s="194">
        <v>38.57</v>
      </c>
      <c r="H196" s="50">
        <f t="shared" si="2"/>
        <v>11281.725</v>
      </c>
      <c r="I196" s="3" t="s">
        <v>609</v>
      </c>
      <c r="J196" s="30" t="s">
        <v>35</v>
      </c>
    </row>
    <row r="197" spans="1:10" ht="58" x14ac:dyDescent="0.35">
      <c r="A197" s="31" t="s">
        <v>610</v>
      </c>
      <c r="B197" s="52" t="s">
        <v>558</v>
      </c>
      <c r="C197" s="53" t="s">
        <v>611</v>
      </c>
      <c r="D197" s="52" t="s">
        <v>33</v>
      </c>
      <c r="E197" s="48">
        <v>253.5</v>
      </c>
      <c r="F197" s="54">
        <v>253.5</v>
      </c>
      <c r="G197" s="194">
        <v>3.99</v>
      </c>
      <c r="H197" s="50">
        <f t="shared" si="2"/>
        <v>1011.465</v>
      </c>
      <c r="I197" s="3" t="s">
        <v>612</v>
      </c>
      <c r="J197" s="30" t="s">
        <v>35</v>
      </c>
    </row>
    <row r="198" spans="1:10" ht="58" x14ac:dyDescent="0.35">
      <c r="A198" s="45" t="s">
        <v>613</v>
      </c>
      <c r="B198" s="52" t="s">
        <v>558</v>
      </c>
      <c r="C198" s="53" t="s">
        <v>614</v>
      </c>
      <c r="D198" s="52" t="s">
        <v>33</v>
      </c>
      <c r="E198" s="48">
        <v>156</v>
      </c>
      <c r="F198" s="54">
        <v>156</v>
      </c>
      <c r="G198" s="194">
        <v>1</v>
      </c>
      <c r="H198" s="50">
        <f t="shared" si="2"/>
        <v>156</v>
      </c>
      <c r="I198" s="3" t="s">
        <v>615</v>
      </c>
      <c r="J198" s="30" t="s">
        <v>35</v>
      </c>
    </row>
    <row r="199" spans="1:10" ht="58" x14ac:dyDescent="0.35">
      <c r="A199" s="45" t="s">
        <v>616</v>
      </c>
      <c r="B199" s="52" t="s">
        <v>558</v>
      </c>
      <c r="C199" s="53" t="s">
        <v>617</v>
      </c>
      <c r="D199" s="52" t="s">
        <v>33</v>
      </c>
      <c r="E199" s="48">
        <v>234</v>
      </c>
      <c r="F199" s="54">
        <v>234</v>
      </c>
      <c r="G199" s="194">
        <v>5.32</v>
      </c>
      <c r="H199" s="50">
        <f t="shared" si="2"/>
        <v>1244.8800000000001</v>
      </c>
      <c r="I199" s="3" t="s">
        <v>618</v>
      </c>
      <c r="J199" s="30" t="s">
        <v>35</v>
      </c>
    </row>
    <row r="200" spans="1:10" ht="58" x14ac:dyDescent="0.35">
      <c r="A200" s="31" t="s">
        <v>619</v>
      </c>
      <c r="B200" s="52" t="s">
        <v>558</v>
      </c>
      <c r="C200" s="53" t="s">
        <v>620</v>
      </c>
      <c r="D200" s="52" t="s">
        <v>33</v>
      </c>
      <c r="E200" s="48">
        <v>234</v>
      </c>
      <c r="F200" s="54">
        <v>234</v>
      </c>
      <c r="G200" s="194">
        <v>1</v>
      </c>
      <c r="H200" s="50">
        <f t="shared" si="2"/>
        <v>234</v>
      </c>
      <c r="I200" s="3" t="s">
        <v>621</v>
      </c>
      <c r="J200" s="30" t="s">
        <v>35</v>
      </c>
    </row>
    <row r="201" spans="1:10" ht="58" x14ac:dyDescent="0.35">
      <c r="A201" s="45" t="s">
        <v>622</v>
      </c>
      <c r="B201" s="52" t="s">
        <v>558</v>
      </c>
      <c r="C201" s="53" t="s">
        <v>623</v>
      </c>
      <c r="D201" s="52" t="s">
        <v>33</v>
      </c>
      <c r="E201" s="48">
        <v>234</v>
      </c>
      <c r="F201" s="54">
        <v>234</v>
      </c>
      <c r="G201" s="194">
        <v>1</v>
      </c>
      <c r="H201" s="50">
        <f t="shared" si="2"/>
        <v>234</v>
      </c>
      <c r="I201" s="3" t="s">
        <v>624</v>
      </c>
      <c r="J201" s="30" t="s">
        <v>35</v>
      </c>
    </row>
    <row r="202" spans="1:10" ht="43.5" x14ac:dyDescent="0.35">
      <c r="A202" s="31" t="s">
        <v>625</v>
      </c>
      <c r="B202" s="52" t="s">
        <v>558</v>
      </c>
      <c r="C202" s="53" t="s">
        <v>626</v>
      </c>
      <c r="D202" s="52" t="s">
        <v>33</v>
      </c>
      <c r="E202" s="48">
        <v>156</v>
      </c>
      <c r="F202" s="54">
        <v>156</v>
      </c>
      <c r="G202" s="194">
        <v>1</v>
      </c>
      <c r="H202" s="50">
        <f t="shared" si="2"/>
        <v>156</v>
      </c>
      <c r="I202" s="3" t="s">
        <v>627</v>
      </c>
      <c r="J202" s="30" t="s">
        <v>35</v>
      </c>
    </row>
    <row r="203" spans="1:10" ht="43.5" x14ac:dyDescent="0.35">
      <c r="A203" s="45" t="s">
        <v>628</v>
      </c>
      <c r="B203" s="52" t="s">
        <v>558</v>
      </c>
      <c r="C203" s="53" t="s">
        <v>629</v>
      </c>
      <c r="D203" s="52" t="s">
        <v>33</v>
      </c>
      <c r="E203" s="48">
        <v>156</v>
      </c>
      <c r="F203" s="54">
        <v>156</v>
      </c>
      <c r="G203" s="194">
        <v>1</v>
      </c>
      <c r="H203" s="50">
        <f t="shared" si="2"/>
        <v>156</v>
      </c>
      <c r="I203" s="3" t="s">
        <v>630</v>
      </c>
      <c r="J203" s="30" t="s">
        <v>35</v>
      </c>
    </row>
    <row r="204" spans="1:10" ht="58" x14ac:dyDescent="0.35">
      <c r="A204" s="45" t="s">
        <v>631</v>
      </c>
      <c r="B204" s="52" t="s">
        <v>558</v>
      </c>
      <c r="C204" s="53" t="s">
        <v>632</v>
      </c>
      <c r="D204" s="52" t="s">
        <v>33</v>
      </c>
      <c r="E204" s="48">
        <v>195</v>
      </c>
      <c r="F204" s="54">
        <v>195</v>
      </c>
      <c r="G204" s="194">
        <v>1</v>
      </c>
      <c r="H204" s="50">
        <f t="shared" si="2"/>
        <v>195</v>
      </c>
      <c r="I204" s="3" t="s">
        <v>633</v>
      </c>
      <c r="J204" s="30" t="s">
        <v>35</v>
      </c>
    </row>
    <row r="205" spans="1:10" ht="58" x14ac:dyDescent="0.35">
      <c r="A205" s="31" t="s">
        <v>634</v>
      </c>
      <c r="B205" s="52" t="s">
        <v>558</v>
      </c>
      <c r="C205" s="53" t="s">
        <v>635</v>
      </c>
      <c r="D205" s="52" t="s">
        <v>33</v>
      </c>
      <c r="E205" s="48">
        <v>195</v>
      </c>
      <c r="F205" s="54">
        <v>195</v>
      </c>
      <c r="G205" s="194">
        <v>1</v>
      </c>
      <c r="H205" s="50">
        <f t="shared" si="2"/>
        <v>195</v>
      </c>
      <c r="I205" s="3" t="s">
        <v>636</v>
      </c>
      <c r="J205" s="30" t="s">
        <v>35</v>
      </c>
    </row>
    <row r="206" spans="1:10" x14ac:dyDescent="0.35">
      <c r="A206" s="45" t="s">
        <v>637</v>
      </c>
      <c r="B206" s="52" t="s">
        <v>558</v>
      </c>
      <c r="C206" s="53" t="s">
        <v>638</v>
      </c>
      <c r="D206" s="52" t="s">
        <v>33</v>
      </c>
      <c r="E206" s="48">
        <v>52.65</v>
      </c>
      <c r="F206" s="54">
        <v>52.65</v>
      </c>
      <c r="G206" s="194">
        <v>119.7</v>
      </c>
      <c r="H206" s="50">
        <f t="shared" si="2"/>
        <v>6302.2049999999999</v>
      </c>
      <c r="I206" s="3" t="s">
        <v>639</v>
      </c>
      <c r="J206" s="30" t="s">
        <v>35</v>
      </c>
    </row>
    <row r="207" spans="1:10" ht="29" x14ac:dyDescent="0.35">
      <c r="A207" s="31" t="s">
        <v>640</v>
      </c>
      <c r="B207" s="52" t="s">
        <v>558</v>
      </c>
      <c r="C207" s="53" t="s">
        <v>641</v>
      </c>
      <c r="D207" s="52" t="s">
        <v>33</v>
      </c>
      <c r="E207" s="48">
        <v>18.88</v>
      </c>
      <c r="F207" s="54">
        <v>18.88</v>
      </c>
      <c r="G207" s="194">
        <v>1</v>
      </c>
      <c r="H207" s="50">
        <f t="shared" si="2"/>
        <v>18.88</v>
      </c>
      <c r="I207" s="3" t="s">
        <v>642</v>
      </c>
      <c r="J207" s="30" t="s">
        <v>35</v>
      </c>
    </row>
    <row r="208" spans="1:10" ht="29" x14ac:dyDescent="0.35">
      <c r="A208" s="45" t="s">
        <v>643</v>
      </c>
      <c r="B208" s="52" t="s">
        <v>558</v>
      </c>
      <c r="C208" s="53" t="s">
        <v>644</v>
      </c>
      <c r="D208" s="52" t="s">
        <v>33</v>
      </c>
      <c r="E208" s="48">
        <v>37.76</v>
      </c>
      <c r="F208" s="54">
        <v>37.76</v>
      </c>
      <c r="G208" s="194">
        <v>1</v>
      </c>
      <c r="H208" s="50">
        <f t="shared" si="2"/>
        <v>37.76</v>
      </c>
      <c r="I208" s="3" t="s">
        <v>645</v>
      </c>
      <c r="J208" s="30" t="s">
        <v>35</v>
      </c>
    </row>
    <row r="209" spans="1:10" ht="24" customHeight="1" x14ac:dyDescent="0.35">
      <c r="A209" s="45" t="s">
        <v>646</v>
      </c>
      <c r="B209" s="52" t="s">
        <v>558</v>
      </c>
      <c r="C209" s="53" t="s">
        <v>647</v>
      </c>
      <c r="D209" s="52" t="s">
        <v>33</v>
      </c>
      <c r="E209" s="48">
        <v>47.21</v>
      </c>
      <c r="F209" s="54">
        <v>47.21</v>
      </c>
      <c r="G209" s="194">
        <v>1</v>
      </c>
      <c r="H209" s="50">
        <f t="shared" si="2"/>
        <v>47.21</v>
      </c>
      <c r="I209" s="3" t="s">
        <v>648</v>
      </c>
      <c r="J209" s="30" t="s">
        <v>35</v>
      </c>
    </row>
    <row r="210" spans="1:10" ht="52.75" customHeight="1" x14ac:dyDescent="0.35">
      <c r="A210" s="31" t="s">
        <v>649</v>
      </c>
      <c r="B210" s="52" t="s">
        <v>558</v>
      </c>
      <c r="C210" s="53" t="s">
        <v>650</v>
      </c>
      <c r="D210" s="52" t="s">
        <v>33</v>
      </c>
      <c r="E210" s="48">
        <v>370.5</v>
      </c>
      <c r="F210" s="54">
        <v>370.5</v>
      </c>
      <c r="G210" s="194">
        <v>1</v>
      </c>
      <c r="H210" s="50">
        <f t="shared" si="2"/>
        <v>370.5</v>
      </c>
      <c r="I210" s="3" t="s">
        <v>651</v>
      </c>
      <c r="J210" s="30" t="s">
        <v>35</v>
      </c>
    </row>
    <row r="211" spans="1:10" ht="29" x14ac:dyDescent="0.35">
      <c r="A211" s="45" t="s">
        <v>652</v>
      </c>
      <c r="B211" s="52" t="s">
        <v>592</v>
      </c>
      <c r="C211" s="53" t="s">
        <v>653</v>
      </c>
      <c r="D211" s="52" t="s">
        <v>358</v>
      </c>
      <c r="E211" s="48">
        <v>24.54</v>
      </c>
      <c r="F211" s="54">
        <v>24.54</v>
      </c>
      <c r="G211" s="194">
        <v>1</v>
      </c>
      <c r="H211" s="50">
        <f t="shared" si="2"/>
        <v>24.54</v>
      </c>
      <c r="I211" s="3" t="s">
        <v>654</v>
      </c>
      <c r="J211" s="30" t="s">
        <v>35</v>
      </c>
    </row>
    <row r="212" spans="1:10" ht="29" x14ac:dyDescent="0.35">
      <c r="A212" s="31" t="s">
        <v>655</v>
      </c>
      <c r="B212" s="52" t="s">
        <v>592</v>
      </c>
      <c r="C212" s="53" t="s">
        <v>656</v>
      </c>
      <c r="D212" s="52" t="s">
        <v>33</v>
      </c>
      <c r="E212" s="48">
        <v>18.88</v>
      </c>
      <c r="F212" s="54">
        <v>18.88</v>
      </c>
      <c r="G212" s="194">
        <v>1</v>
      </c>
      <c r="H212" s="50">
        <f t="shared" si="2"/>
        <v>18.88</v>
      </c>
      <c r="I212" s="3" t="s">
        <v>657</v>
      </c>
      <c r="J212" s="30" t="s">
        <v>35</v>
      </c>
    </row>
    <row r="213" spans="1:10" x14ac:dyDescent="0.35">
      <c r="A213" s="45" t="s">
        <v>658</v>
      </c>
      <c r="B213" s="52" t="s">
        <v>592</v>
      </c>
      <c r="C213" s="53" t="s">
        <v>659</v>
      </c>
      <c r="D213" s="52" t="s">
        <v>358</v>
      </c>
      <c r="E213" s="48">
        <v>5.85</v>
      </c>
      <c r="F213" s="54">
        <v>5.85</v>
      </c>
      <c r="G213" s="194">
        <v>1</v>
      </c>
      <c r="H213" s="50">
        <f t="shared" si="2"/>
        <v>5.85</v>
      </c>
      <c r="I213" s="3" t="s">
        <v>660</v>
      </c>
      <c r="J213" s="30" t="s">
        <v>35</v>
      </c>
    </row>
    <row r="214" spans="1:10" ht="29" x14ac:dyDescent="0.35">
      <c r="A214" s="45" t="s">
        <v>661</v>
      </c>
      <c r="B214" s="52" t="s">
        <v>662</v>
      </c>
      <c r="C214" s="53" t="s">
        <v>663</v>
      </c>
      <c r="D214" s="52" t="s">
        <v>33</v>
      </c>
      <c r="E214" s="48">
        <v>22.43</v>
      </c>
      <c r="F214" s="54">
        <v>22.43</v>
      </c>
      <c r="G214" s="194">
        <v>11.97</v>
      </c>
      <c r="H214" s="50">
        <f t="shared" ref="H214:H277" si="3">E214*G214</f>
        <v>268.4871</v>
      </c>
      <c r="I214" s="3" t="s">
        <v>664</v>
      </c>
      <c r="J214" s="30" t="s">
        <v>35</v>
      </c>
    </row>
    <row r="215" spans="1:10" ht="29" x14ac:dyDescent="0.35">
      <c r="A215" s="31" t="s">
        <v>665</v>
      </c>
      <c r="B215" s="52" t="s">
        <v>592</v>
      </c>
      <c r="C215" s="53" t="s">
        <v>666</v>
      </c>
      <c r="D215" s="52" t="s">
        <v>33</v>
      </c>
      <c r="E215" s="48">
        <v>20.77</v>
      </c>
      <c r="F215" s="54">
        <v>20.77</v>
      </c>
      <c r="G215" s="194">
        <v>1</v>
      </c>
      <c r="H215" s="50">
        <f t="shared" si="3"/>
        <v>20.77</v>
      </c>
      <c r="I215" s="3" t="s">
        <v>667</v>
      </c>
      <c r="J215" s="30" t="s">
        <v>35</v>
      </c>
    </row>
    <row r="216" spans="1:10" x14ac:dyDescent="0.35">
      <c r="A216" s="45" t="s">
        <v>668</v>
      </c>
      <c r="B216" s="52" t="s">
        <v>592</v>
      </c>
      <c r="C216" s="53" t="s">
        <v>669</v>
      </c>
      <c r="D216" s="52" t="s">
        <v>33</v>
      </c>
      <c r="E216" s="48">
        <v>39</v>
      </c>
      <c r="F216" s="54">
        <v>39</v>
      </c>
      <c r="G216" s="194">
        <v>1</v>
      </c>
      <c r="H216" s="50">
        <f t="shared" si="3"/>
        <v>39</v>
      </c>
      <c r="I216" s="3" t="s">
        <v>670</v>
      </c>
      <c r="J216" s="30" t="s">
        <v>35</v>
      </c>
    </row>
    <row r="217" spans="1:10" ht="58" x14ac:dyDescent="0.35">
      <c r="A217" s="31" t="s">
        <v>671</v>
      </c>
      <c r="B217" s="52" t="s">
        <v>592</v>
      </c>
      <c r="C217" s="53" t="s">
        <v>672</v>
      </c>
      <c r="D217" s="52" t="s">
        <v>33</v>
      </c>
      <c r="E217" s="48">
        <v>5.85</v>
      </c>
      <c r="F217" s="54">
        <v>5.85</v>
      </c>
      <c r="G217" s="194">
        <v>456.19</v>
      </c>
      <c r="H217" s="50">
        <f t="shared" si="3"/>
        <v>2668.7114999999999</v>
      </c>
      <c r="I217" s="3" t="s">
        <v>673</v>
      </c>
      <c r="J217" s="30" t="s">
        <v>35</v>
      </c>
    </row>
    <row r="218" spans="1:10" ht="43.5" x14ac:dyDescent="0.35">
      <c r="A218" s="45" t="s">
        <v>674</v>
      </c>
      <c r="B218" s="52" t="s">
        <v>592</v>
      </c>
      <c r="C218" s="53" t="s">
        <v>675</v>
      </c>
      <c r="D218" s="52" t="s">
        <v>33</v>
      </c>
      <c r="E218" s="48">
        <v>72.150000000000006</v>
      </c>
      <c r="F218" s="54">
        <v>72.150000000000006</v>
      </c>
      <c r="G218" s="194">
        <v>130.34</v>
      </c>
      <c r="H218" s="50">
        <f t="shared" si="3"/>
        <v>9404.0310000000009</v>
      </c>
      <c r="I218" s="3" t="s">
        <v>676</v>
      </c>
      <c r="J218" s="30" t="s">
        <v>35</v>
      </c>
    </row>
    <row r="219" spans="1:10" ht="29" x14ac:dyDescent="0.35">
      <c r="A219" s="45" t="s">
        <v>677</v>
      </c>
      <c r="B219" s="52" t="s">
        <v>592</v>
      </c>
      <c r="C219" s="53" t="s">
        <v>678</v>
      </c>
      <c r="D219" s="52" t="s">
        <v>33</v>
      </c>
      <c r="E219" s="48">
        <v>5.66</v>
      </c>
      <c r="F219" s="54">
        <v>5.66</v>
      </c>
      <c r="G219" s="194">
        <v>1</v>
      </c>
      <c r="H219" s="50">
        <f t="shared" si="3"/>
        <v>5.66</v>
      </c>
      <c r="I219" s="3" t="s">
        <v>679</v>
      </c>
      <c r="J219" s="30" t="s">
        <v>35</v>
      </c>
    </row>
    <row r="220" spans="1:10" ht="29" x14ac:dyDescent="0.35">
      <c r="A220" s="31" t="s">
        <v>680</v>
      </c>
      <c r="B220" s="52" t="s">
        <v>592</v>
      </c>
      <c r="C220" s="53" t="s">
        <v>681</v>
      </c>
      <c r="D220" s="52" t="s">
        <v>33</v>
      </c>
      <c r="E220" s="48">
        <v>5.46</v>
      </c>
      <c r="F220" s="54">
        <v>5.46</v>
      </c>
      <c r="G220" s="194">
        <v>626.43000000000006</v>
      </c>
      <c r="H220" s="50">
        <f t="shared" si="3"/>
        <v>3420.3078000000005</v>
      </c>
      <c r="I220" s="3" t="s">
        <v>682</v>
      </c>
      <c r="J220" s="30" t="s">
        <v>35</v>
      </c>
    </row>
    <row r="221" spans="1:10" ht="29" x14ac:dyDescent="0.35">
      <c r="A221" s="45" t="s">
        <v>683</v>
      </c>
      <c r="B221" s="52" t="s">
        <v>592</v>
      </c>
      <c r="C221" s="53" t="s">
        <v>684</v>
      </c>
      <c r="D221" s="52" t="s">
        <v>33</v>
      </c>
      <c r="E221" s="48">
        <v>27.3</v>
      </c>
      <c r="F221" s="54">
        <v>27.3</v>
      </c>
      <c r="G221" s="194">
        <v>5.32</v>
      </c>
      <c r="H221" s="50">
        <f t="shared" si="3"/>
        <v>145.23600000000002</v>
      </c>
      <c r="I221" s="3" t="s">
        <v>685</v>
      </c>
      <c r="J221" s="30" t="s">
        <v>35</v>
      </c>
    </row>
    <row r="222" spans="1:10" ht="43.5" x14ac:dyDescent="0.35">
      <c r="A222" s="31" t="s">
        <v>686</v>
      </c>
      <c r="B222" s="52" t="s">
        <v>592</v>
      </c>
      <c r="C222" s="53" t="s">
        <v>687</v>
      </c>
      <c r="D222" s="52" t="s">
        <v>33</v>
      </c>
      <c r="E222" s="48">
        <v>25.35</v>
      </c>
      <c r="F222" s="54">
        <v>25.35</v>
      </c>
      <c r="G222" s="194">
        <v>86.45</v>
      </c>
      <c r="H222" s="50">
        <f t="shared" si="3"/>
        <v>2191.5075000000002</v>
      </c>
      <c r="I222" s="3" t="s">
        <v>688</v>
      </c>
      <c r="J222" s="30" t="s">
        <v>35</v>
      </c>
    </row>
    <row r="223" spans="1:10" ht="29" x14ac:dyDescent="0.35">
      <c r="A223" s="45" t="s">
        <v>689</v>
      </c>
      <c r="B223" s="52" t="s">
        <v>592</v>
      </c>
      <c r="C223" s="53" t="s">
        <v>690</v>
      </c>
      <c r="D223" s="52" t="s">
        <v>259</v>
      </c>
      <c r="E223" s="48">
        <v>5.0999999999999996</v>
      </c>
      <c r="F223" s="54">
        <v>5.0999999999999996</v>
      </c>
      <c r="G223" s="194">
        <v>1</v>
      </c>
      <c r="H223" s="50">
        <f t="shared" si="3"/>
        <v>5.0999999999999996</v>
      </c>
      <c r="I223" s="3" t="s">
        <v>691</v>
      </c>
      <c r="J223" s="30" t="s">
        <v>35</v>
      </c>
    </row>
    <row r="224" spans="1:10" x14ac:dyDescent="0.35">
      <c r="A224" s="45" t="s">
        <v>692</v>
      </c>
      <c r="B224" s="52" t="s">
        <v>592</v>
      </c>
      <c r="C224" s="53" t="s">
        <v>693</v>
      </c>
      <c r="D224" s="52" t="s">
        <v>358</v>
      </c>
      <c r="E224" s="48">
        <v>25.35</v>
      </c>
      <c r="F224" s="54">
        <v>25.35</v>
      </c>
      <c r="G224" s="194">
        <v>1</v>
      </c>
      <c r="H224" s="50">
        <f t="shared" si="3"/>
        <v>25.35</v>
      </c>
      <c r="I224" s="3" t="s">
        <v>694</v>
      </c>
      <c r="J224" s="30" t="s">
        <v>35</v>
      </c>
    </row>
    <row r="225" spans="1:10" x14ac:dyDescent="0.35">
      <c r="A225" s="31" t="s">
        <v>695</v>
      </c>
      <c r="B225" s="52" t="s">
        <v>592</v>
      </c>
      <c r="C225" s="53" t="s">
        <v>696</v>
      </c>
      <c r="D225" s="52" t="s">
        <v>33</v>
      </c>
      <c r="E225" s="48">
        <v>26.43</v>
      </c>
      <c r="F225" s="54">
        <v>26.43</v>
      </c>
      <c r="G225" s="194">
        <v>2.66</v>
      </c>
      <c r="H225" s="50">
        <f t="shared" si="3"/>
        <v>70.30380000000001</v>
      </c>
      <c r="I225" s="3" t="s">
        <v>697</v>
      </c>
      <c r="J225" s="30" t="s">
        <v>35</v>
      </c>
    </row>
    <row r="226" spans="1:10" ht="43.5" x14ac:dyDescent="0.35">
      <c r="A226" s="45" t="s">
        <v>698</v>
      </c>
      <c r="B226" s="52" t="s">
        <v>592</v>
      </c>
      <c r="C226" s="53" t="s">
        <v>699</v>
      </c>
      <c r="D226" s="52" t="s">
        <v>33</v>
      </c>
      <c r="E226" s="48">
        <v>37.76</v>
      </c>
      <c r="F226" s="54">
        <v>37.76</v>
      </c>
      <c r="G226" s="194">
        <v>1</v>
      </c>
      <c r="H226" s="50">
        <f t="shared" si="3"/>
        <v>37.76</v>
      </c>
      <c r="I226" s="3" t="s">
        <v>700</v>
      </c>
      <c r="J226" s="30" t="s">
        <v>35</v>
      </c>
    </row>
    <row r="227" spans="1:10" ht="58" x14ac:dyDescent="0.35">
      <c r="A227" s="31" t="s">
        <v>701</v>
      </c>
      <c r="B227" s="52" t="s">
        <v>592</v>
      </c>
      <c r="C227" s="53" t="s">
        <v>702</v>
      </c>
      <c r="D227" s="52" t="s">
        <v>703</v>
      </c>
      <c r="E227" s="48">
        <v>16.989999999999998</v>
      </c>
      <c r="F227" s="54">
        <v>16.989999999999998</v>
      </c>
      <c r="G227" s="194">
        <v>324.52</v>
      </c>
      <c r="H227" s="50">
        <f t="shared" si="3"/>
        <v>5513.5947999999989</v>
      </c>
      <c r="I227" s="3" t="s">
        <v>704</v>
      </c>
      <c r="J227" s="30" t="s">
        <v>35</v>
      </c>
    </row>
    <row r="228" spans="1:10" x14ac:dyDescent="0.35">
      <c r="A228" s="45" t="s">
        <v>705</v>
      </c>
      <c r="B228" s="52" t="s">
        <v>592</v>
      </c>
      <c r="C228" s="53" t="s">
        <v>706</v>
      </c>
      <c r="D228" s="52" t="s">
        <v>33</v>
      </c>
      <c r="E228" s="48">
        <v>39.65</v>
      </c>
      <c r="F228" s="54">
        <v>39.65</v>
      </c>
      <c r="G228" s="194">
        <v>1</v>
      </c>
      <c r="H228" s="50">
        <f t="shared" si="3"/>
        <v>39.65</v>
      </c>
      <c r="I228" s="3" t="s">
        <v>707</v>
      </c>
      <c r="J228" s="30" t="s">
        <v>35</v>
      </c>
    </row>
    <row r="229" spans="1:10" ht="29" x14ac:dyDescent="0.35">
      <c r="A229" s="45" t="s">
        <v>708</v>
      </c>
      <c r="B229" s="52" t="s">
        <v>592</v>
      </c>
      <c r="C229" s="53" t="s">
        <v>709</v>
      </c>
      <c r="D229" s="52" t="s">
        <v>33</v>
      </c>
      <c r="E229" s="48">
        <v>18.53</v>
      </c>
      <c r="F229" s="54">
        <v>18.53</v>
      </c>
      <c r="G229" s="194">
        <v>27.93</v>
      </c>
      <c r="H229" s="50">
        <f t="shared" si="3"/>
        <v>517.54290000000003</v>
      </c>
      <c r="I229" s="3" t="s">
        <v>710</v>
      </c>
      <c r="J229" s="30" t="s">
        <v>35</v>
      </c>
    </row>
    <row r="230" spans="1:10" ht="43.5" x14ac:dyDescent="0.35">
      <c r="A230" s="31" t="s">
        <v>711</v>
      </c>
      <c r="B230" s="52" t="s">
        <v>592</v>
      </c>
      <c r="C230" s="53" t="s">
        <v>712</v>
      </c>
      <c r="D230" s="52" t="s">
        <v>33</v>
      </c>
      <c r="E230" s="48">
        <v>7.8</v>
      </c>
      <c r="F230" s="54">
        <v>7.8</v>
      </c>
      <c r="G230" s="194">
        <v>1</v>
      </c>
      <c r="H230" s="50">
        <f t="shared" si="3"/>
        <v>7.8</v>
      </c>
      <c r="I230" s="3" t="s">
        <v>713</v>
      </c>
      <c r="J230" s="30" t="s">
        <v>35</v>
      </c>
    </row>
    <row r="231" spans="1:10" ht="145" x14ac:dyDescent="0.35">
      <c r="A231" s="45" t="s">
        <v>714</v>
      </c>
      <c r="B231" s="52" t="s">
        <v>592</v>
      </c>
      <c r="C231" s="53" t="s">
        <v>715</v>
      </c>
      <c r="D231" s="52" t="s">
        <v>156</v>
      </c>
      <c r="E231" s="48">
        <v>58.5</v>
      </c>
      <c r="F231" s="54">
        <v>58.5</v>
      </c>
      <c r="G231" s="194">
        <v>5.32</v>
      </c>
      <c r="H231" s="50">
        <f t="shared" si="3"/>
        <v>311.22000000000003</v>
      </c>
      <c r="I231" s="3" t="s">
        <v>716</v>
      </c>
      <c r="J231" s="30" t="s">
        <v>35</v>
      </c>
    </row>
    <row r="232" spans="1:10" ht="87" x14ac:dyDescent="0.35">
      <c r="A232" s="31" t="s">
        <v>717</v>
      </c>
      <c r="B232" s="52" t="s">
        <v>592</v>
      </c>
      <c r="C232" s="53" t="s">
        <v>718</v>
      </c>
      <c r="D232" s="52" t="s">
        <v>156</v>
      </c>
      <c r="E232" s="48">
        <v>68.25</v>
      </c>
      <c r="F232" s="54">
        <v>68.25</v>
      </c>
      <c r="G232" s="194">
        <v>3.99</v>
      </c>
      <c r="H232" s="50">
        <f t="shared" si="3"/>
        <v>272.3175</v>
      </c>
      <c r="I232" s="3" t="s">
        <v>719</v>
      </c>
      <c r="J232" s="30" t="s">
        <v>35</v>
      </c>
    </row>
    <row r="233" spans="1:10" ht="58" x14ac:dyDescent="0.35">
      <c r="A233" s="45" t="s">
        <v>720</v>
      </c>
      <c r="B233" s="52" t="s">
        <v>592</v>
      </c>
      <c r="C233" s="53" t="s">
        <v>721</v>
      </c>
      <c r="D233" s="52" t="s">
        <v>156</v>
      </c>
      <c r="E233" s="48">
        <v>68.25</v>
      </c>
      <c r="F233" s="54">
        <v>68.25</v>
      </c>
      <c r="G233" s="194">
        <v>5.32</v>
      </c>
      <c r="H233" s="50">
        <f t="shared" si="3"/>
        <v>363.09000000000003</v>
      </c>
      <c r="I233" s="3" t="s">
        <v>722</v>
      </c>
      <c r="J233" s="30" t="s">
        <v>35</v>
      </c>
    </row>
    <row r="234" spans="1:10" ht="29" x14ac:dyDescent="0.35">
      <c r="A234" s="45" t="s">
        <v>723</v>
      </c>
      <c r="B234" s="52" t="s">
        <v>31</v>
      </c>
      <c r="C234" s="53" t="s">
        <v>724</v>
      </c>
      <c r="D234" s="52" t="s">
        <v>33</v>
      </c>
      <c r="E234" s="48">
        <v>234</v>
      </c>
      <c r="F234" s="54">
        <v>234</v>
      </c>
      <c r="G234" s="194">
        <v>77.14</v>
      </c>
      <c r="H234" s="50">
        <f t="shared" si="3"/>
        <v>18050.759999999998</v>
      </c>
      <c r="I234" s="3" t="s">
        <v>725</v>
      </c>
      <c r="J234" s="30" t="s">
        <v>35</v>
      </c>
    </row>
    <row r="235" spans="1:10" x14ac:dyDescent="0.35">
      <c r="A235" s="31" t="s">
        <v>726</v>
      </c>
      <c r="B235" s="52" t="s">
        <v>70</v>
      </c>
      <c r="C235" s="53" t="s">
        <v>727</v>
      </c>
      <c r="D235" s="52" t="s">
        <v>33</v>
      </c>
      <c r="E235" s="48">
        <v>56.65</v>
      </c>
      <c r="F235" s="54">
        <v>56.65</v>
      </c>
      <c r="G235" s="194">
        <v>1</v>
      </c>
      <c r="H235" s="50">
        <f t="shared" si="3"/>
        <v>56.65</v>
      </c>
      <c r="I235" s="3" t="s">
        <v>728</v>
      </c>
      <c r="J235" s="30" t="s">
        <v>35</v>
      </c>
    </row>
    <row r="236" spans="1:10" x14ac:dyDescent="0.35">
      <c r="A236" s="45" t="s">
        <v>729</v>
      </c>
      <c r="B236" s="52" t="s">
        <v>424</v>
      </c>
      <c r="C236" s="53" t="s">
        <v>730</v>
      </c>
      <c r="D236" s="52" t="s">
        <v>156</v>
      </c>
      <c r="E236" s="48">
        <v>84.97</v>
      </c>
      <c r="F236" s="54">
        <v>84.97</v>
      </c>
      <c r="G236" s="194">
        <v>1</v>
      </c>
      <c r="H236" s="50">
        <f t="shared" si="3"/>
        <v>84.97</v>
      </c>
      <c r="I236" s="3" t="s">
        <v>731</v>
      </c>
      <c r="J236" s="30" t="s">
        <v>35</v>
      </c>
    </row>
    <row r="237" spans="1:10" ht="29" x14ac:dyDescent="0.35">
      <c r="A237" s="31" t="s">
        <v>732</v>
      </c>
      <c r="B237" s="52" t="s">
        <v>424</v>
      </c>
      <c r="C237" s="53" t="s">
        <v>733</v>
      </c>
      <c r="D237" s="52" t="s">
        <v>33</v>
      </c>
      <c r="E237" s="48">
        <v>37.76</v>
      </c>
      <c r="F237" s="54">
        <v>37.76</v>
      </c>
      <c r="G237" s="194">
        <v>1</v>
      </c>
      <c r="H237" s="50">
        <f t="shared" si="3"/>
        <v>37.76</v>
      </c>
      <c r="I237" s="3" t="s">
        <v>734</v>
      </c>
      <c r="J237" s="30" t="s">
        <v>35</v>
      </c>
    </row>
    <row r="238" spans="1:10" x14ac:dyDescent="0.35">
      <c r="A238" s="45" t="s">
        <v>735</v>
      </c>
      <c r="B238" s="52" t="s">
        <v>424</v>
      </c>
      <c r="C238" s="53" t="s">
        <v>736</v>
      </c>
      <c r="D238" s="52" t="s">
        <v>259</v>
      </c>
      <c r="E238" s="48">
        <v>68.25</v>
      </c>
      <c r="F238" s="54">
        <v>68.25</v>
      </c>
      <c r="G238" s="194">
        <v>1</v>
      </c>
      <c r="H238" s="50">
        <f t="shared" si="3"/>
        <v>68.25</v>
      </c>
      <c r="I238" s="3" t="s">
        <v>737</v>
      </c>
      <c r="J238" s="30" t="s">
        <v>35</v>
      </c>
    </row>
    <row r="239" spans="1:10" ht="29" x14ac:dyDescent="0.35">
      <c r="A239" s="45" t="s">
        <v>738</v>
      </c>
      <c r="B239" s="52" t="s">
        <v>558</v>
      </c>
      <c r="C239" s="53" t="s">
        <v>739</v>
      </c>
      <c r="D239" s="52" t="s">
        <v>33</v>
      </c>
      <c r="E239" s="48">
        <v>23.4</v>
      </c>
      <c r="F239" s="54">
        <v>23.4</v>
      </c>
      <c r="G239" s="194">
        <v>1</v>
      </c>
      <c r="H239" s="50">
        <f t="shared" si="3"/>
        <v>23.4</v>
      </c>
      <c r="I239" s="3" t="s">
        <v>740</v>
      </c>
      <c r="J239" s="30" t="s">
        <v>35</v>
      </c>
    </row>
    <row r="240" spans="1:10" ht="18.75" customHeight="1" x14ac:dyDescent="0.35">
      <c r="A240" s="31" t="s">
        <v>741</v>
      </c>
      <c r="B240" s="52" t="s">
        <v>424</v>
      </c>
      <c r="C240" s="53" t="s">
        <v>742</v>
      </c>
      <c r="D240" s="52" t="s">
        <v>33</v>
      </c>
      <c r="E240" s="48">
        <v>39</v>
      </c>
      <c r="F240" s="54">
        <v>39</v>
      </c>
      <c r="G240" s="194">
        <v>1</v>
      </c>
      <c r="H240" s="50">
        <f t="shared" si="3"/>
        <v>39</v>
      </c>
      <c r="I240" s="3" t="s">
        <v>743</v>
      </c>
      <c r="J240" s="30" t="s">
        <v>35</v>
      </c>
    </row>
    <row r="241" spans="1:10" ht="29" x14ac:dyDescent="0.35">
      <c r="A241" s="45" t="s">
        <v>744</v>
      </c>
      <c r="B241" s="52" t="s">
        <v>424</v>
      </c>
      <c r="C241" s="53" t="s">
        <v>745</v>
      </c>
      <c r="D241" s="52" t="s">
        <v>33</v>
      </c>
      <c r="E241" s="48">
        <v>468</v>
      </c>
      <c r="F241" s="54">
        <v>468</v>
      </c>
      <c r="G241" s="194">
        <v>7.98</v>
      </c>
      <c r="H241" s="50">
        <f t="shared" si="3"/>
        <v>3734.6400000000003</v>
      </c>
      <c r="I241" s="3" t="s">
        <v>746</v>
      </c>
      <c r="J241" s="30" t="s">
        <v>35</v>
      </c>
    </row>
    <row r="242" spans="1:10" x14ac:dyDescent="0.35">
      <c r="A242" s="31" t="s">
        <v>747</v>
      </c>
      <c r="B242" s="52" t="s">
        <v>424</v>
      </c>
      <c r="C242" s="53" t="s">
        <v>748</v>
      </c>
      <c r="D242" s="52" t="s">
        <v>33</v>
      </c>
      <c r="E242" s="48">
        <v>390</v>
      </c>
      <c r="F242" s="54">
        <v>390</v>
      </c>
      <c r="G242" s="194">
        <v>1</v>
      </c>
      <c r="H242" s="50">
        <f t="shared" si="3"/>
        <v>390</v>
      </c>
      <c r="I242" s="3" t="s">
        <v>749</v>
      </c>
      <c r="J242" s="30" t="s">
        <v>35</v>
      </c>
    </row>
    <row r="243" spans="1:10" x14ac:dyDescent="0.35">
      <c r="A243" s="45" t="s">
        <v>750</v>
      </c>
      <c r="B243" s="52" t="s">
        <v>31</v>
      </c>
      <c r="C243" s="53" t="s">
        <v>751</v>
      </c>
      <c r="D243" s="52" t="s">
        <v>33</v>
      </c>
      <c r="E243" s="48">
        <v>33.15</v>
      </c>
      <c r="F243" s="54">
        <v>33.15</v>
      </c>
      <c r="G243" s="194">
        <v>15.96</v>
      </c>
      <c r="H243" s="50">
        <f t="shared" si="3"/>
        <v>529.07399999999996</v>
      </c>
      <c r="I243" s="3" t="s">
        <v>752</v>
      </c>
      <c r="J243" s="30" t="s">
        <v>35</v>
      </c>
    </row>
    <row r="244" spans="1:10" ht="29" x14ac:dyDescent="0.35">
      <c r="A244" s="45" t="s">
        <v>753</v>
      </c>
      <c r="B244" s="52" t="s">
        <v>31</v>
      </c>
      <c r="C244" s="53" t="s">
        <v>754</v>
      </c>
      <c r="D244" s="52" t="s">
        <v>33</v>
      </c>
      <c r="E244" s="48">
        <v>58.5</v>
      </c>
      <c r="F244" s="54">
        <v>58.5</v>
      </c>
      <c r="G244" s="194">
        <v>74.48</v>
      </c>
      <c r="H244" s="50">
        <f t="shared" si="3"/>
        <v>4357.08</v>
      </c>
      <c r="I244" s="3" t="s">
        <v>755</v>
      </c>
      <c r="J244" s="30" t="s">
        <v>35</v>
      </c>
    </row>
    <row r="245" spans="1:10" x14ac:dyDescent="0.35">
      <c r="A245" s="31" t="s">
        <v>756</v>
      </c>
      <c r="B245" s="52" t="s">
        <v>424</v>
      </c>
      <c r="C245" s="53" t="s">
        <v>757</v>
      </c>
      <c r="D245" s="52" t="s">
        <v>358</v>
      </c>
      <c r="E245" s="48">
        <v>39</v>
      </c>
      <c r="F245" s="54">
        <v>39</v>
      </c>
      <c r="G245" s="194">
        <v>42.240800000000007</v>
      </c>
      <c r="H245" s="50">
        <f t="shared" si="3"/>
        <v>1647.3912000000003</v>
      </c>
      <c r="I245" s="3" t="s">
        <v>758</v>
      </c>
      <c r="J245" s="30" t="s">
        <v>35</v>
      </c>
    </row>
    <row r="246" spans="1:10" x14ac:dyDescent="0.35">
      <c r="A246" s="45" t="s">
        <v>759</v>
      </c>
      <c r="B246" s="52" t="s">
        <v>424</v>
      </c>
      <c r="C246" s="53" t="s">
        <v>760</v>
      </c>
      <c r="D246" s="52" t="s">
        <v>33</v>
      </c>
      <c r="E246" s="48">
        <v>44.85</v>
      </c>
      <c r="F246" s="54">
        <v>44.85</v>
      </c>
      <c r="G246" s="194">
        <v>3.99</v>
      </c>
      <c r="H246" s="50">
        <f t="shared" si="3"/>
        <v>178.95150000000001</v>
      </c>
      <c r="I246" s="3" t="s">
        <v>761</v>
      </c>
      <c r="J246" s="30" t="s">
        <v>35</v>
      </c>
    </row>
    <row r="247" spans="1:10" ht="29" x14ac:dyDescent="0.35">
      <c r="A247" s="31" t="s">
        <v>762</v>
      </c>
      <c r="B247" s="52" t="s">
        <v>247</v>
      </c>
      <c r="C247" s="53" t="s">
        <v>763</v>
      </c>
      <c r="D247" s="52" t="s">
        <v>358</v>
      </c>
      <c r="E247" s="48">
        <v>29.25</v>
      </c>
      <c r="F247" s="54">
        <v>29.25</v>
      </c>
      <c r="G247" s="194">
        <v>1</v>
      </c>
      <c r="H247" s="50">
        <f t="shared" si="3"/>
        <v>29.25</v>
      </c>
      <c r="I247" s="3" t="s">
        <v>764</v>
      </c>
      <c r="J247" s="30" t="s">
        <v>35</v>
      </c>
    </row>
    <row r="248" spans="1:10" ht="32.25" customHeight="1" x14ac:dyDescent="0.35">
      <c r="A248" s="45" t="s">
        <v>765</v>
      </c>
      <c r="B248" s="52" t="s">
        <v>424</v>
      </c>
      <c r="C248" s="53" t="s">
        <v>766</v>
      </c>
      <c r="D248" s="52" t="s">
        <v>33</v>
      </c>
      <c r="E248" s="48">
        <v>134.55000000000001</v>
      </c>
      <c r="F248" s="54">
        <v>134.55000000000001</v>
      </c>
      <c r="G248" s="194">
        <v>1</v>
      </c>
      <c r="H248" s="50">
        <f t="shared" si="3"/>
        <v>134.55000000000001</v>
      </c>
      <c r="I248" s="3" t="s">
        <v>767</v>
      </c>
      <c r="J248" s="30" t="s">
        <v>35</v>
      </c>
    </row>
    <row r="249" spans="1:10" x14ac:dyDescent="0.35">
      <c r="A249" s="45" t="s">
        <v>768</v>
      </c>
      <c r="B249" s="52" t="s">
        <v>424</v>
      </c>
      <c r="C249" s="53" t="s">
        <v>769</v>
      </c>
      <c r="D249" s="52" t="s">
        <v>33</v>
      </c>
      <c r="E249" s="48">
        <v>32.1</v>
      </c>
      <c r="F249" s="54">
        <v>32.1</v>
      </c>
      <c r="G249" s="194">
        <v>1</v>
      </c>
      <c r="H249" s="50">
        <f t="shared" si="3"/>
        <v>32.1</v>
      </c>
      <c r="I249" s="3" t="s">
        <v>770</v>
      </c>
      <c r="J249" s="30" t="s">
        <v>35</v>
      </c>
    </row>
    <row r="250" spans="1:10" ht="29" x14ac:dyDescent="0.35">
      <c r="A250" s="31" t="s">
        <v>771</v>
      </c>
      <c r="B250" s="52" t="s">
        <v>424</v>
      </c>
      <c r="C250" s="53" t="s">
        <v>772</v>
      </c>
      <c r="D250" s="52" t="s">
        <v>33</v>
      </c>
      <c r="E250" s="48">
        <v>64.2</v>
      </c>
      <c r="F250" s="54">
        <v>64.2</v>
      </c>
      <c r="G250" s="194">
        <v>1</v>
      </c>
      <c r="H250" s="50">
        <f t="shared" si="3"/>
        <v>64.2</v>
      </c>
      <c r="I250" s="3" t="s">
        <v>773</v>
      </c>
      <c r="J250" s="30" t="s">
        <v>35</v>
      </c>
    </row>
    <row r="251" spans="1:10" ht="58" x14ac:dyDescent="0.35">
      <c r="A251" s="45" t="s">
        <v>774</v>
      </c>
      <c r="B251" s="52" t="s">
        <v>558</v>
      </c>
      <c r="C251" s="53" t="s">
        <v>775</v>
      </c>
      <c r="D251" s="52" t="s">
        <v>33</v>
      </c>
      <c r="E251" s="48">
        <v>13.65</v>
      </c>
      <c r="F251" s="54">
        <v>13.65</v>
      </c>
      <c r="G251" s="194">
        <v>1</v>
      </c>
      <c r="H251" s="50">
        <f t="shared" si="3"/>
        <v>13.65</v>
      </c>
      <c r="I251" s="3" t="s">
        <v>776</v>
      </c>
      <c r="J251" s="30" t="s">
        <v>35</v>
      </c>
    </row>
    <row r="252" spans="1:10" x14ac:dyDescent="0.35">
      <c r="A252" s="31" t="s">
        <v>777</v>
      </c>
      <c r="B252" s="52" t="s">
        <v>778</v>
      </c>
      <c r="C252" s="53" t="s">
        <v>779</v>
      </c>
      <c r="D252" s="52" t="s">
        <v>33</v>
      </c>
      <c r="E252" s="48">
        <v>74.099999999999994</v>
      </c>
      <c r="F252" s="54">
        <v>74.099999999999994</v>
      </c>
      <c r="G252" s="194">
        <v>1</v>
      </c>
      <c r="H252" s="50">
        <f t="shared" si="3"/>
        <v>74.099999999999994</v>
      </c>
      <c r="I252" s="3" t="s">
        <v>780</v>
      </c>
      <c r="J252" s="30" t="s">
        <v>35</v>
      </c>
    </row>
    <row r="253" spans="1:10" x14ac:dyDescent="0.35">
      <c r="A253" s="45" t="s">
        <v>781</v>
      </c>
      <c r="B253" s="52" t="s">
        <v>424</v>
      </c>
      <c r="C253" s="53" t="s">
        <v>782</v>
      </c>
      <c r="D253" s="52" t="s">
        <v>33</v>
      </c>
      <c r="E253" s="48">
        <v>24.54</v>
      </c>
      <c r="F253" s="54">
        <v>24.54</v>
      </c>
      <c r="G253" s="194">
        <v>1</v>
      </c>
      <c r="H253" s="50">
        <f t="shared" si="3"/>
        <v>24.54</v>
      </c>
      <c r="I253" s="3" t="s">
        <v>783</v>
      </c>
      <c r="J253" s="30" t="s">
        <v>35</v>
      </c>
    </row>
    <row r="254" spans="1:10" ht="29" x14ac:dyDescent="0.35">
      <c r="A254" s="45" t="s">
        <v>784</v>
      </c>
      <c r="B254" s="52" t="s">
        <v>778</v>
      </c>
      <c r="C254" s="53" t="s">
        <v>785</v>
      </c>
      <c r="D254" s="52" t="s">
        <v>259</v>
      </c>
      <c r="E254" s="48">
        <v>32.1</v>
      </c>
      <c r="F254" s="54">
        <v>32.1</v>
      </c>
      <c r="G254" s="194">
        <v>1</v>
      </c>
      <c r="H254" s="50">
        <f t="shared" si="3"/>
        <v>32.1</v>
      </c>
      <c r="I254" s="3" t="s">
        <v>584</v>
      </c>
      <c r="J254" s="30" t="s">
        <v>35</v>
      </c>
    </row>
    <row r="255" spans="1:10" x14ac:dyDescent="0.35">
      <c r="A255" s="31" t="s">
        <v>786</v>
      </c>
      <c r="B255" s="52" t="s">
        <v>424</v>
      </c>
      <c r="C255" s="53" t="s">
        <v>787</v>
      </c>
      <c r="D255" s="52" t="s">
        <v>33</v>
      </c>
      <c r="E255" s="48">
        <v>33.15</v>
      </c>
      <c r="F255" s="54">
        <v>33.15</v>
      </c>
      <c r="G255" s="194">
        <v>6.65</v>
      </c>
      <c r="H255" s="50">
        <f t="shared" si="3"/>
        <v>220.44749999999999</v>
      </c>
      <c r="I255" s="3" t="s">
        <v>788</v>
      </c>
      <c r="J255" s="30" t="s">
        <v>35</v>
      </c>
    </row>
    <row r="256" spans="1:10" ht="29" x14ac:dyDescent="0.35">
      <c r="A256" s="45" t="s">
        <v>789</v>
      </c>
      <c r="B256" s="52" t="s">
        <v>424</v>
      </c>
      <c r="C256" s="53" t="s">
        <v>790</v>
      </c>
      <c r="D256" s="52" t="s">
        <v>33</v>
      </c>
      <c r="E256" s="48">
        <v>312</v>
      </c>
      <c r="F256" s="54">
        <v>312</v>
      </c>
      <c r="G256" s="194">
        <v>5.32</v>
      </c>
      <c r="H256" s="50">
        <f t="shared" si="3"/>
        <v>1659.8400000000001</v>
      </c>
      <c r="I256" s="3" t="s">
        <v>791</v>
      </c>
      <c r="J256" s="30" t="s">
        <v>35</v>
      </c>
    </row>
    <row r="257" spans="1:10" x14ac:dyDescent="0.35">
      <c r="A257" s="31" t="s">
        <v>792</v>
      </c>
      <c r="B257" s="52" t="s">
        <v>424</v>
      </c>
      <c r="C257" s="53" t="s">
        <v>793</v>
      </c>
      <c r="D257" s="52" t="s">
        <v>156</v>
      </c>
      <c r="E257" s="48">
        <v>48.75</v>
      </c>
      <c r="F257" s="54">
        <v>48.75</v>
      </c>
      <c r="G257" s="194">
        <v>1</v>
      </c>
      <c r="H257" s="50">
        <f t="shared" si="3"/>
        <v>48.75</v>
      </c>
      <c r="I257" s="3" t="s">
        <v>794</v>
      </c>
      <c r="J257" s="30" t="s">
        <v>35</v>
      </c>
    </row>
    <row r="258" spans="1:10" x14ac:dyDescent="0.35">
      <c r="A258" s="45" t="s">
        <v>795</v>
      </c>
      <c r="B258" s="52" t="s">
        <v>424</v>
      </c>
      <c r="C258" s="53" t="s">
        <v>796</v>
      </c>
      <c r="D258" s="52" t="s">
        <v>33</v>
      </c>
      <c r="E258" s="48">
        <v>75.53</v>
      </c>
      <c r="F258" s="54">
        <v>75.53</v>
      </c>
      <c r="G258" s="194">
        <v>1</v>
      </c>
      <c r="H258" s="50">
        <f t="shared" si="3"/>
        <v>75.53</v>
      </c>
      <c r="I258" s="3" t="s">
        <v>797</v>
      </c>
      <c r="J258" s="30" t="s">
        <v>35</v>
      </c>
    </row>
    <row r="259" spans="1:10" ht="29" x14ac:dyDescent="0.35">
      <c r="A259" s="45" t="s">
        <v>798</v>
      </c>
      <c r="B259" s="52" t="s">
        <v>424</v>
      </c>
      <c r="C259" s="53" t="s">
        <v>799</v>
      </c>
      <c r="D259" s="52" t="s">
        <v>156</v>
      </c>
      <c r="E259" s="48">
        <v>341.25</v>
      </c>
      <c r="F259" s="54">
        <v>341.25</v>
      </c>
      <c r="G259" s="194">
        <v>6.65</v>
      </c>
      <c r="H259" s="50">
        <f t="shared" si="3"/>
        <v>2269.3125</v>
      </c>
      <c r="I259" s="3" t="s">
        <v>800</v>
      </c>
      <c r="J259" s="30" t="s">
        <v>35</v>
      </c>
    </row>
    <row r="260" spans="1:10" ht="29" x14ac:dyDescent="0.35">
      <c r="A260" s="31" t="s">
        <v>801</v>
      </c>
      <c r="B260" s="52" t="s">
        <v>424</v>
      </c>
      <c r="C260" s="53" t="s">
        <v>802</v>
      </c>
      <c r="D260" s="52" t="s">
        <v>33</v>
      </c>
      <c r="E260" s="48">
        <v>136.5</v>
      </c>
      <c r="F260" s="54">
        <v>136.5</v>
      </c>
      <c r="G260" s="194">
        <v>1</v>
      </c>
      <c r="H260" s="50">
        <f t="shared" si="3"/>
        <v>136.5</v>
      </c>
      <c r="I260" s="3" t="s">
        <v>803</v>
      </c>
      <c r="J260" s="30" t="s">
        <v>35</v>
      </c>
    </row>
    <row r="261" spans="1:10" x14ac:dyDescent="0.35">
      <c r="A261" s="45" t="s">
        <v>804</v>
      </c>
      <c r="B261" s="52" t="s">
        <v>778</v>
      </c>
      <c r="C261" s="53" t="s">
        <v>805</v>
      </c>
      <c r="D261" s="52" t="s">
        <v>33</v>
      </c>
      <c r="E261" s="48">
        <v>39</v>
      </c>
      <c r="F261" s="54">
        <v>39</v>
      </c>
      <c r="G261" s="194">
        <v>27.93</v>
      </c>
      <c r="H261" s="50">
        <f t="shared" si="3"/>
        <v>1089.27</v>
      </c>
      <c r="I261" s="3" t="s">
        <v>806</v>
      </c>
      <c r="J261" s="30" t="s">
        <v>35</v>
      </c>
    </row>
    <row r="262" spans="1:10" ht="29" x14ac:dyDescent="0.35">
      <c r="A262" s="31" t="s">
        <v>807</v>
      </c>
      <c r="B262" s="52" t="s">
        <v>424</v>
      </c>
      <c r="C262" s="53" t="s">
        <v>808</v>
      </c>
      <c r="D262" s="52" t="s">
        <v>33</v>
      </c>
      <c r="E262" s="48">
        <v>234</v>
      </c>
      <c r="F262" s="54">
        <v>234</v>
      </c>
      <c r="G262" s="194">
        <v>23.94</v>
      </c>
      <c r="H262" s="50">
        <f t="shared" si="3"/>
        <v>5601.96</v>
      </c>
      <c r="I262" s="3" t="s">
        <v>809</v>
      </c>
      <c r="J262" s="30" t="s">
        <v>35</v>
      </c>
    </row>
    <row r="263" spans="1:10" ht="29" x14ac:dyDescent="0.35">
      <c r="A263" s="45" t="s">
        <v>810</v>
      </c>
      <c r="B263" s="52" t="s">
        <v>70</v>
      </c>
      <c r="C263" s="53" t="s">
        <v>811</v>
      </c>
      <c r="D263" s="52" t="s">
        <v>33</v>
      </c>
      <c r="E263" s="48">
        <v>39</v>
      </c>
      <c r="F263" s="54">
        <v>39</v>
      </c>
      <c r="G263" s="194">
        <v>1</v>
      </c>
      <c r="H263" s="50">
        <f t="shared" si="3"/>
        <v>39</v>
      </c>
      <c r="I263" s="3" t="s">
        <v>812</v>
      </c>
      <c r="J263" s="30" t="s">
        <v>35</v>
      </c>
    </row>
    <row r="264" spans="1:10" ht="100.5" customHeight="1" x14ac:dyDescent="0.35">
      <c r="A264" s="45" t="s">
        <v>813</v>
      </c>
      <c r="B264" s="52" t="s">
        <v>558</v>
      </c>
      <c r="C264" s="53" t="s">
        <v>814</v>
      </c>
      <c r="D264" s="52" t="s">
        <v>33</v>
      </c>
      <c r="E264" s="48">
        <v>175.5</v>
      </c>
      <c r="F264" s="54">
        <v>175.5</v>
      </c>
      <c r="G264" s="194">
        <v>22.61</v>
      </c>
      <c r="H264" s="50">
        <f t="shared" si="3"/>
        <v>3968.0549999999998</v>
      </c>
      <c r="I264" s="3" t="s">
        <v>815</v>
      </c>
      <c r="J264" s="30" t="s">
        <v>35</v>
      </c>
    </row>
    <row r="265" spans="1:10" ht="72.5" x14ac:dyDescent="0.35">
      <c r="A265" s="31" t="s">
        <v>816</v>
      </c>
      <c r="B265" s="52" t="s">
        <v>558</v>
      </c>
      <c r="C265" s="53" t="s">
        <v>817</v>
      </c>
      <c r="D265" s="52" t="s">
        <v>33</v>
      </c>
      <c r="E265" s="48">
        <v>175.5</v>
      </c>
      <c r="F265" s="54">
        <v>175.5</v>
      </c>
      <c r="G265" s="194">
        <v>1</v>
      </c>
      <c r="H265" s="50">
        <f t="shared" si="3"/>
        <v>175.5</v>
      </c>
      <c r="I265" s="3" t="s">
        <v>818</v>
      </c>
      <c r="J265" s="30" t="s">
        <v>35</v>
      </c>
    </row>
    <row r="266" spans="1:10" ht="72.5" x14ac:dyDescent="0.35">
      <c r="A266" s="45" t="s">
        <v>819</v>
      </c>
      <c r="B266" s="52" t="s">
        <v>558</v>
      </c>
      <c r="C266" s="53" t="s">
        <v>820</v>
      </c>
      <c r="D266" s="52" t="s">
        <v>33</v>
      </c>
      <c r="E266" s="48">
        <v>195</v>
      </c>
      <c r="F266" s="54">
        <v>195</v>
      </c>
      <c r="G266" s="194">
        <v>22.61</v>
      </c>
      <c r="H266" s="50">
        <f t="shared" si="3"/>
        <v>4408.95</v>
      </c>
      <c r="I266" s="3" t="s">
        <v>821</v>
      </c>
      <c r="J266" s="30" t="s">
        <v>35</v>
      </c>
    </row>
    <row r="267" spans="1:10" ht="103.5" customHeight="1" x14ac:dyDescent="0.35">
      <c r="A267" s="31" t="s">
        <v>822</v>
      </c>
      <c r="B267" s="52" t="s">
        <v>558</v>
      </c>
      <c r="C267" s="53" t="s">
        <v>823</v>
      </c>
      <c r="D267" s="52" t="s">
        <v>33</v>
      </c>
      <c r="E267" s="48">
        <v>195</v>
      </c>
      <c r="F267" s="54">
        <v>195</v>
      </c>
      <c r="G267" s="194">
        <v>2.66</v>
      </c>
      <c r="H267" s="50">
        <f t="shared" si="3"/>
        <v>518.70000000000005</v>
      </c>
      <c r="I267" s="3" t="s">
        <v>824</v>
      </c>
      <c r="J267" s="30" t="s">
        <v>35</v>
      </c>
    </row>
    <row r="268" spans="1:10" ht="72.5" x14ac:dyDescent="0.35">
      <c r="A268" s="45" t="s">
        <v>825</v>
      </c>
      <c r="B268" s="52" t="s">
        <v>558</v>
      </c>
      <c r="C268" s="53" t="s">
        <v>826</v>
      </c>
      <c r="D268" s="52" t="s">
        <v>33</v>
      </c>
      <c r="E268" s="48">
        <v>175.5</v>
      </c>
      <c r="F268" s="54">
        <v>175.5</v>
      </c>
      <c r="G268" s="194">
        <v>1</v>
      </c>
      <c r="H268" s="50">
        <f t="shared" si="3"/>
        <v>175.5</v>
      </c>
      <c r="I268" s="3" t="s">
        <v>818</v>
      </c>
      <c r="J268" s="30" t="s">
        <v>35</v>
      </c>
    </row>
    <row r="269" spans="1:10" ht="72.5" x14ac:dyDescent="0.35">
      <c r="A269" s="45" t="s">
        <v>827</v>
      </c>
      <c r="B269" s="52" t="s">
        <v>558</v>
      </c>
      <c r="C269" s="53" t="s">
        <v>828</v>
      </c>
      <c r="D269" s="52" t="s">
        <v>33</v>
      </c>
      <c r="E269" s="48">
        <v>195</v>
      </c>
      <c r="F269" s="54">
        <v>195</v>
      </c>
      <c r="G269" s="194">
        <v>1</v>
      </c>
      <c r="H269" s="50">
        <f t="shared" si="3"/>
        <v>195</v>
      </c>
      <c r="I269" s="3" t="s">
        <v>821</v>
      </c>
      <c r="J269" s="30" t="s">
        <v>35</v>
      </c>
    </row>
    <row r="270" spans="1:10" ht="110.5" customHeight="1" x14ac:dyDescent="0.35">
      <c r="A270" s="31" t="s">
        <v>829</v>
      </c>
      <c r="B270" s="52" t="s">
        <v>558</v>
      </c>
      <c r="C270" s="53" t="s">
        <v>830</v>
      </c>
      <c r="D270" s="52" t="s">
        <v>33</v>
      </c>
      <c r="E270" s="48">
        <v>214.5</v>
      </c>
      <c r="F270" s="54">
        <v>214.5</v>
      </c>
      <c r="G270" s="194">
        <v>1</v>
      </c>
      <c r="H270" s="50">
        <f t="shared" si="3"/>
        <v>214.5</v>
      </c>
      <c r="I270" s="3" t="s">
        <v>815</v>
      </c>
      <c r="J270" s="30" t="s">
        <v>35</v>
      </c>
    </row>
    <row r="271" spans="1:10" ht="72.5" x14ac:dyDescent="0.35">
      <c r="A271" s="45" t="s">
        <v>831</v>
      </c>
      <c r="B271" s="52" t="s">
        <v>558</v>
      </c>
      <c r="C271" s="53" t="s">
        <v>832</v>
      </c>
      <c r="D271" s="52" t="s">
        <v>33</v>
      </c>
      <c r="E271" s="48">
        <v>175.5</v>
      </c>
      <c r="F271" s="54">
        <v>175.5</v>
      </c>
      <c r="G271" s="194">
        <v>1</v>
      </c>
      <c r="H271" s="50">
        <f t="shared" si="3"/>
        <v>175.5</v>
      </c>
      <c r="I271" s="3" t="s">
        <v>818</v>
      </c>
      <c r="J271" s="30" t="s">
        <v>35</v>
      </c>
    </row>
    <row r="272" spans="1:10" ht="72.5" x14ac:dyDescent="0.35">
      <c r="A272" s="31" t="s">
        <v>833</v>
      </c>
      <c r="B272" s="52" t="s">
        <v>558</v>
      </c>
      <c r="C272" s="53" t="s">
        <v>834</v>
      </c>
      <c r="D272" s="52" t="s">
        <v>33</v>
      </c>
      <c r="E272" s="48">
        <v>195</v>
      </c>
      <c r="F272" s="54">
        <v>195</v>
      </c>
      <c r="G272" s="194">
        <v>1</v>
      </c>
      <c r="H272" s="50">
        <f t="shared" si="3"/>
        <v>195</v>
      </c>
      <c r="I272" s="3" t="s">
        <v>835</v>
      </c>
      <c r="J272" s="30" t="s">
        <v>35</v>
      </c>
    </row>
    <row r="273" spans="1:13" ht="72.5" x14ac:dyDescent="0.35">
      <c r="A273" s="45" t="s">
        <v>836</v>
      </c>
      <c r="B273" s="52" t="s">
        <v>558</v>
      </c>
      <c r="C273" s="53" t="s">
        <v>837</v>
      </c>
      <c r="D273" s="52" t="s">
        <v>33</v>
      </c>
      <c r="E273" s="48">
        <v>234</v>
      </c>
      <c r="F273" s="54">
        <v>234</v>
      </c>
      <c r="G273" s="194">
        <v>1</v>
      </c>
      <c r="H273" s="50">
        <f t="shared" si="3"/>
        <v>234</v>
      </c>
      <c r="I273" s="3" t="s">
        <v>838</v>
      </c>
      <c r="J273" s="30" t="s">
        <v>35</v>
      </c>
    </row>
    <row r="274" spans="1:13" ht="72.5" x14ac:dyDescent="0.35">
      <c r="A274" s="45" t="s">
        <v>839</v>
      </c>
      <c r="B274" s="52" t="s">
        <v>558</v>
      </c>
      <c r="C274" s="53" t="s">
        <v>840</v>
      </c>
      <c r="D274" s="52" t="s">
        <v>33</v>
      </c>
      <c r="E274" s="48">
        <v>234</v>
      </c>
      <c r="F274" s="54">
        <v>234</v>
      </c>
      <c r="G274" s="194">
        <v>13.3</v>
      </c>
      <c r="H274" s="50">
        <f t="shared" si="3"/>
        <v>3112.2000000000003</v>
      </c>
      <c r="I274" s="3" t="s">
        <v>841</v>
      </c>
      <c r="J274" s="30" t="s">
        <v>35</v>
      </c>
    </row>
    <row r="275" spans="1:13" ht="87" x14ac:dyDescent="0.35">
      <c r="A275" s="31" t="s">
        <v>842</v>
      </c>
      <c r="B275" s="52" t="s">
        <v>558</v>
      </c>
      <c r="C275" s="53" t="s">
        <v>843</v>
      </c>
      <c r="D275" s="52" t="s">
        <v>33</v>
      </c>
      <c r="E275" s="48">
        <v>214.5</v>
      </c>
      <c r="F275" s="54">
        <v>214.5</v>
      </c>
      <c r="G275" s="194">
        <v>1</v>
      </c>
      <c r="H275" s="50">
        <f t="shared" si="3"/>
        <v>214.5</v>
      </c>
      <c r="I275" s="3" t="s">
        <v>844</v>
      </c>
      <c r="J275" s="30" t="s">
        <v>35</v>
      </c>
    </row>
    <row r="276" spans="1:13" ht="87" x14ac:dyDescent="0.35">
      <c r="A276" s="45" t="s">
        <v>845</v>
      </c>
      <c r="B276" s="52" t="s">
        <v>558</v>
      </c>
      <c r="C276" s="53" t="s">
        <v>846</v>
      </c>
      <c r="D276" s="52" t="s">
        <v>33</v>
      </c>
      <c r="E276" s="48">
        <v>234</v>
      </c>
      <c r="F276" s="54">
        <v>234</v>
      </c>
      <c r="G276" s="194">
        <v>1</v>
      </c>
      <c r="H276" s="50">
        <f t="shared" si="3"/>
        <v>234</v>
      </c>
      <c r="I276" s="3" t="s">
        <v>844</v>
      </c>
      <c r="J276" s="30" t="s">
        <v>35</v>
      </c>
    </row>
    <row r="277" spans="1:13" ht="87" x14ac:dyDescent="0.35">
      <c r="A277" s="31" t="s">
        <v>847</v>
      </c>
      <c r="B277" s="52" t="s">
        <v>558</v>
      </c>
      <c r="C277" s="53" t="s">
        <v>848</v>
      </c>
      <c r="D277" s="52" t="s">
        <v>33</v>
      </c>
      <c r="E277" s="48">
        <v>234</v>
      </c>
      <c r="F277" s="54">
        <v>234</v>
      </c>
      <c r="G277" s="194">
        <v>129.01</v>
      </c>
      <c r="H277" s="50">
        <f t="shared" si="3"/>
        <v>30188.339999999997</v>
      </c>
      <c r="I277" s="3" t="s">
        <v>849</v>
      </c>
      <c r="J277" s="30" t="s">
        <v>35</v>
      </c>
    </row>
    <row r="278" spans="1:13" ht="87" x14ac:dyDescent="0.35">
      <c r="A278" s="45" t="s">
        <v>850</v>
      </c>
      <c r="B278" s="52" t="s">
        <v>558</v>
      </c>
      <c r="C278" s="53" t="s">
        <v>851</v>
      </c>
      <c r="D278" s="52" t="s">
        <v>33</v>
      </c>
      <c r="E278" s="48">
        <v>253.5</v>
      </c>
      <c r="F278" s="54">
        <v>253.5</v>
      </c>
      <c r="G278" s="194">
        <v>30.59</v>
      </c>
      <c r="H278" s="50">
        <f t="shared" ref="H278:H342" si="4">E278*G278</f>
        <v>7754.5649999999996</v>
      </c>
      <c r="I278" s="3" t="s">
        <v>844</v>
      </c>
      <c r="J278" s="30" t="s">
        <v>35</v>
      </c>
    </row>
    <row r="279" spans="1:13" ht="87" x14ac:dyDescent="0.35">
      <c r="A279" s="45" t="s">
        <v>852</v>
      </c>
      <c r="B279" s="52" t="s">
        <v>558</v>
      </c>
      <c r="C279" s="53" t="s">
        <v>853</v>
      </c>
      <c r="D279" s="52" t="s">
        <v>33</v>
      </c>
      <c r="E279" s="48">
        <v>253.5</v>
      </c>
      <c r="F279" s="54">
        <v>253.5</v>
      </c>
      <c r="G279" s="194">
        <v>7.98</v>
      </c>
      <c r="H279" s="50">
        <f t="shared" si="4"/>
        <v>2022.93</v>
      </c>
      <c r="I279" s="3" t="s">
        <v>844</v>
      </c>
      <c r="J279" s="30" t="s">
        <v>35</v>
      </c>
    </row>
    <row r="280" spans="1:13" ht="87" x14ac:dyDescent="0.35">
      <c r="A280" s="31" t="s">
        <v>854</v>
      </c>
      <c r="B280" s="52" t="s">
        <v>558</v>
      </c>
      <c r="C280" s="53" t="s">
        <v>855</v>
      </c>
      <c r="D280" s="52" t="s">
        <v>33</v>
      </c>
      <c r="E280" s="48">
        <v>273</v>
      </c>
      <c r="F280" s="54">
        <v>273</v>
      </c>
      <c r="G280" s="194">
        <v>7.98</v>
      </c>
      <c r="H280" s="50">
        <f t="shared" si="4"/>
        <v>2178.54</v>
      </c>
      <c r="I280" s="3" t="s">
        <v>844</v>
      </c>
      <c r="J280" s="30" t="s">
        <v>35</v>
      </c>
    </row>
    <row r="281" spans="1:13" ht="87" x14ac:dyDescent="0.35">
      <c r="A281" s="45" t="s">
        <v>856</v>
      </c>
      <c r="B281" s="52" t="s">
        <v>558</v>
      </c>
      <c r="C281" s="53" t="s">
        <v>857</v>
      </c>
      <c r="D281" s="52" t="s">
        <v>33</v>
      </c>
      <c r="E281" s="48">
        <v>273</v>
      </c>
      <c r="F281" s="54">
        <v>273</v>
      </c>
      <c r="G281" s="194">
        <v>6.65</v>
      </c>
      <c r="H281" s="50">
        <f t="shared" si="4"/>
        <v>1815.45</v>
      </c>
      <c r="I281" s="3" t="s">
        <v>844</v>
      </c>
      <c r="J281" s="30" t="s">
        <v>35</v>
      </c>
    </row>
    <row r="282" spans="1:13" ht="87" x14ac:dyDescent="0.35">
      <c r="A282" s="31" t="s">
        <v>858</v>
      </c>
      <c r="B282" s="52" t="s">
        <v>558</v>
      </c>
      <c r="C282" s="53" t="s">
        <v>859</v>
      </c>
      <c r="D282" s="52" t="s">
        <v>33</v>
      </c>
      <c r="E282" s="48">
        <v>253.5</v>
      </c>
      <c r="F282" s="54">
        <v>253.5</v>
      </c>
      <c r="G282" s="194">
        <v>1</v>
      </c>
      <c r="H282" s="50">
        <f t="shared" si="4"/>
        <v>253.5</v>
      </c>
      <c r="I282" s="3" t="s">
        <v>844</v>
      </c>
      <c r="J282" s="30" t="s">
        <v>35</v>
      </c>
    </row>
    <row r="283" spans="1:13" ht="87" x14ac:dyDescent="0.35">
      <c r="A283" s="45" t="s">
        <v>860</v>
      </c>
      <c r="B283" s="52" t="s">
        <v>558</v>
      </c>
      <c r="C283" s="53" t="s">
        <v>861</v>
      </c>
      <c r="D283" s="52" t="s">
        <v>33</v>
      </c>
      <c r="E283" s="48">
        <v>253.5</v>
      </c>
      <c r="F283" s="54">
        <v>253.5</v>
      </c>
      <c r="G283" s="194">
        <v>1</v>
      </c>
      <c r="H283" s="50">
        <f t="shared" si="4"/>
        <v>253.5</v>
      </c>
      <c r="I283" s="3" t="s">
        <v>844</v>
      </c>
      <c r="J283" s="30" t="s">
        <v>35</v>
      </c>
    </row>
    <row r="284" spans="1:13" s="8" customFormat="1" ht="101.5" x14ac:dyDescent="0.35">
      <c r="A284" s="45" t="s">
        <v>862</v>
      </c>
      <c r="B284" s="52" t="s">
        <v>778</v>
      </c>
      <c r="C284" s="53" t="s">
        <v>863</v>
      </c>
      <c r="D284" s="52" t="s">
        <v>33</v>
      </c>
      <c r="E284" s="48">
        <v>253.5</v>
      </c>
      <c r="F284" s="54">
        <v>253.5</v>
      </c>
      <c r="G284" s="194">
        <v>3.99</v>
      </c>
      <c r="H284" s="50">
        <f t="shared" si="4"/>
        <v>1011.465</v>
      </c>
      <c r="I284" s="3" t="s">
        <v>864</v>
      </c>
      <c r="J284" s="30" t="s">
        <v>35</v>
      </c>
      <c r="K284"/>
      <c r="L284" s="56"/>
      <c r="M284" s="186"/>
    </row>
    <row r="285" spans="1:13" ht="101.5" x14ac:dyDescent="0.35">
      <c r="A285" s="31" t="s">
        <v>865</v>
      </c>
      <c r="B285" s="52" t="s">
        <v>778</v>
      </c>
      <c r="C285" s="53" t="s">
        <v>866</v>
      </c>
      <c r="D285" s="52" t="s">
        <v>33</v>
      </c>
      <c r="E285" s="48">
        <v>292.5</v>
      </c>
      <c r="F285" s="54">
        <v>292.5</v>
      </c>
      <c r="G285" s="194">
        <v>1</v>
      </c>
      <c r="H285" s="50">
        <f t="shared" si="4"/>
        <v>292.5</v>
      </c>
      <c r="I285" s="3" t="s">
        <v>864</v>
      </c>
      <c r="J285" s="30" t="s">
        <v>35</v>
      </c>
    </row>
    <row r="286" spans="1:13" ht="101.5" x14ac:dyDescent="0.35">
      <c r="A286" s="45" t="s">
        <v>867</v>
      </c>
      <c r="B286" s="52" t="s">
        <v>778</v>
      </c>
      <c r="C286" s="53" t="s">
        <v>868</v>
      </c>
      <c r="D286" s="52" t="s">
        <v>33</v>
      </c>
      <c r="E286" s="48">
        <v>292.5</v>
      </c>
      <c r="F286" s="54">
        <v>292.5</v>
      </c>
      <c r="G286" s="194">
        <v>7.98</v>
      </c>
      <c r="H286" s="50">
        <f t="shared" si="4"/>
        <v>2334.15</v>
      </c>
      <c r="I286" s="3" t="s">
        <v>864</v>
      </c>
      <c r="J286" s="30" t="s">
        <v>35</v>
      </c>
    </row>
    <row r="287" spans="1:13" ht="101.5" x14ac:dyDescent="0.35">
      <c r="A287" s="31" t="s">
        <v>869</v>
      </c>
      <c r="B287" s="52" t="s">
        <v>778</v>
      </c>
      <c r="C287" s="53" t="s">
        <v>870</v>
      </c>
      <c r="D287" s="52" t="s">
        <v>33</v>
      </c>
      <c r="E287" s="48">
        <v>292.5</v>
      </c>
      <c r="F287" s="54">
        <v>292.5</v>
      </c>
      <c r="G287" s="194">
        <v>13.3</v>
      </c>
      <c r="H287" s="50">
        <f t="shared" si="4"/>
        <v>3890.25</v>
      </c>
      <c r="I287" s="3" t="s">
        <v>864</v>
      </c>
      <c r="J287" s="30" t="s">
        <v>35</v>
      </c>
    </row>
    <row r="288" spans="1:13" ht="72.5" x14ac:dyDescent="0.35">
      <c r="A288" s="45" t="s">
        <v>871</v>
      </c>
      <c r="B288" s="52" t="s">
        <v>778</v>
      </c>
      <c r="C288" s="53" t="s">
        <v>872</v>
      </c>
      <c r="D288" s="52" t="s">
        <v>33</v>
      </c>
      <c r="E288" s="48">
        <v>175.5</v>
      </c>
      <c r="F288" s="54">
        <v>175.5</v>
      </c>
      <c r="G288" s="194">
        <v>1</v>
      </c>
      <c r="H288" s="50">
        <f t="shared" si="4"/>
        <v>175.5</v>
      </c>
      <c r="I288" s="3" t="s">
        <v>873</v>
      </c>
      <c r="J288" s="30" t="s">
        <v>35</v>
      </c>
    </row>
    <row r="289" spans="1:10" ht="72.5" x14ac:dyDescent="0.35">
      <c r="A289" s="45" t="s">
        <v>874</v>
      </c>
      <c r="B289" s="52" t="s">
        <v>778</v>
      </c>
      <c r="C289" s="53" t="s">
        <v>875</v>
      </c>
      <c r="D289" s="52" t="s">
        <v>33</v>
      </c>
      <c r="E289" s="48">
        <v>156</v>
      </c>
      <c r="F289" s="54">
        <v>156</v>
      </c>
      <c r="G289" s="194">
        <v>1</v>
      </c>
      <c r="H289" s="50">
        <f t="shared" si="4"/>
        <v>156</v>
      </c>
      <c r="I289" s="3" t="s">
        <v>873</v>
      </c>
      <c r="J289" s="30" t="s">
        <v>35</v>
      </c>
    </row>
    <row r="290" spans="1:10" ht="72.5" x14ac:dyDescent="0.35">
      <c r="A290" s="31" t="s">
        <v>876</v>
      </c>
      <c r="B290" s="52" t="s">
        <v>778</v>
      </c>
      <c r="C290" s="53" t="s">
        <v>877</v>
      </c>
      <c r="D290" s="52" t="s">
        <v>33</v>
      </c>
      <c r="E290" s="48">
        <v>156</v>
      </c>
      <c r="F290" s="54">
        <v>156</v>
      </c>
      <c r="G290" s="194">
        <v>1</v>
      </c>
      <c r="H290" s="50">
        <f t="shared" si="4"/>
        <v>156</v>
      </c>
      <c r="I290" s="3" t="s">
        <v>878</v>
      </c>
      <c r="J290" s="30" t="s">
        <v>35</v>
      </c>
    </row>
    <row r="291" spans="1:10" ht="72.5" x14ac:dyDescent="0.35">
      <c r="A291" s="45" t="s">
        <v>879</v>
      </c>
      <c r="B291" s="52" t="s">
        <v>778</v>
      </c>
      <c r="C291" s="53" t="s">
        <v>880</v>
      </c>
      <c r="D291" s="52" t="s">
        <v>33</v>
      </c>
      <c r="E291" s="48">
        <v>156</v>
      </c>
      <c r="F291" s="54">
        <v>156</v>
      </c>
      <c r="G291" s="194">
        <v>1</v>
      </c>
      <c r="H291" s="50">
        <f t="shared" si="4"/>
        <v>156</v>
      </c>
      <c r="I291" s="3" t="s">
        <v>878</v>
      </c>
      <c r="J291" s="30" t="s">
        <v>35</v>
      </c>
    </row>
    <row r="292" spans="1:10" ht="72.5" x14ac:dyDescent="0.35">
      <c r="A292" s="31" t="s">
        <v>881</v>
      </c>
      <c r="B292" s="52" t="s">
        <v>778</v>
      </c>
      <c r="C292" s="53" t="s">
        <v>882</v>
      </c>
      <c r="D292" s="52" t="s">
        <v>33</v>
      </c>
      <c r="E292" s="48">
        <v>156</v>
      </c>
      <c r="F292" s="54">
        <v>156</v>
      </c>
      <c r="G292" s="194">
        <v>1</v>
      </c>
      <c r="H292" s="50">
        <f t="shared" si="4"/>
        <v>156</v>
      </c>
      <c r="I292" s="3" t="s">
        <v>878</v>
      </c>
      <c r="J292" s="30" t="s">
        <v>35</v>
      </c>
    </row>
    <row r="293" spans="1:10" ht="72.5" x14ac:dyDescent="0.35">
      <c r="A293" s="45" t="s">
        <v>883</v>
      </c>
      <c r="B293" s="52" t="s">
        <v>778</v>
      </c>
      <c r="C293" s="53" t="s">
        <v>884</v>
      </c>
      <c r="D293" s="52" t="s">
        <v>33</v>
      </c>
      <c r="E293" s="48">
        <v>156</v>
      </c>
      <c r="F293" s="54">
        <v>156</v>
      </c>
      <c r="G293" s="194">
        <v>1</v>
      </c>
      <c r="H293" s="50">
        <f t="shared" si="4"/>
        <v>156</v>
      </c>
      <c r="I293" s="3" t="s">
        <v>873</v>
      </c>
      <c r="J293" s="30" t="s">
        <v>35</v>
      </c>
    </row>
    <row r="294" spans="1:10" ht="72.5" x14ac:dyDescent="0.35">
      <c r="A294" s="45" t="s">
        <v>885</v>
      </c>
      <c r="B294" s="52" t="s">
        <v>558</v>
      </c>
      <c r="C294" s="53" t="s">
        <v>886</v>
      </c>
      <c r="D294" s="52" t="s">
        <v>33</v>
      </c>
      <c r="E294" s="48">
        <v>23.4</v>
      </c>
      <c r="F294" s="54">
        <v>23.4</v>
      </c>
      <c r="G294" s="194">
        <v>1</v>
      </c>
      <c r="H294" s="50">
        <f t="shared" si="4"/>
        <v>23.4</v>
      </c>
      <c r="I294" s="3" t="s">
        <v>887</v>
      </c>
      <c r="J294" s="30" t="s">
        <v>35</v>
      </c>
    </row>
    <row r="295" spans="1:10" ht="72.5" x14ac:dyDescent="0.35">
      <c r="A295" s="31" t="s">
        <v>888</v>
      </c>
      <c r="B295" s="52" t="s">
        <v>558</v>
      </c>
      <c r="C295" s="53" t="s">
        <v>889</v>
      </c>
      <c r="D295" s="52" t="s">
        <v>33</v>
      </c>
      <c r="E295" s="48">
        <v>29.25</v>
      </c>
      <c r="F295" s="54">
        <v>29.25</v>
      </c>
      <c r="G295" s="194">
        <v>15.96</v>
      </c>
      <c r="H295" s="50">
        <f t="shared" si="4"/>
        <v>466.83000000000004</v>
      </c>
      <c r="I295" s="3" t="s">
        <v>887</v>
      </c>
      <c r="J295" s="30" t="s">
        <v>35</v>
      </c>
    </row>
    <row r="296" spans="1:10" ht="72.5" x14ac:dyDescent="0.35">
      <c r="A296" s="45" t="s">
        <v>890</v>
      </c>
      <c r="B296" s="52" t="s">
        <v>558</v>
      </c>
      <c r="C296" s="53" t="s">
        <v>891</v>
      </c>
      <c r="D296" s="52" t="s">
        <v>33</v>
      </c>
      <c r="E296" s="48">
        <v>48.75</v>
      </c>
      <c r="F296" s="54">
        <v>48.75</v>
      </c>
      <c r="G296" s="194">
        <v>1</v>
      </c>
      <c r="H296" s="50">
        <f t="shared" si="4"/>
        <v>48.75</v>
      </c>
      <c r="I296" s="3" t="s">
        <v>887</v>
      </c>
      <c r="J296" s="30" t="s">
        <v>35</v>
      </c>
    </row>
    <row r="297" spans="1:10" ht="72.5" x14ac:dyDescent="0.35">
      <c r="A297" s="31" t="s">
        <v>892</v>
      </c>
      <c r="B297" s="52" t="s">
        <v>558</v>
      </c>
      <c r="C297" s="53" t="s">
        <v>893</v>
      </c>
      <c r="D297" s="52" t="s">
        <v>33</v>
      </c>
      <c r="E297" s="48">
        <v>48.75</v>
      </c>
      <c r="F297" s="54">
        <v>48.75</v>
      </c>
      <c r="G297" s="194">
        <v>2.66</v>
      </c>
      <c r="H297" s="50">
        <f t="shared" si="4"/>
        <v>129.67500000000001</v>
      </c>
      <c r="I297" s="3" t="s">
        <v>894</v>
      </c>
      <c r="J297" s="30" t="s">
        <v>35</v>
      </c>
    </row>
    <row r="298" spans="1:10" ht="72.5" x14ac:dyDescent="0.35">
      <c r="A298" s="45" t="s">
        <v>895</v>
      </c>
      <c r="B298" s="52" t="s">
        <v>558</v>
      </c>
      <c r="C298" s="53" t="s">
        <v>896</v>
      </c>
      <c r="D298" s="52" t="s">
        <v>33</v>
      </c>
      <c r="E298" s="48">
        <v>58.5</v>
      </c>
      <c r="F298" s="54">
        <v>58.5</v>
      </c>
      <c r="G298" s="194">
        <v>1</v>
      </c>
      <c r="H298" s="50">
        <f t="shared" si="4"/>
        <v>58.5</v>
      </c>
      <c r="I298" s="3" t="s">
        <v>894</v>
      </c>
      <c r="J298" s="30" t="s">
        <v>35</v>
      </c>
    </row>
    <row r="299" spans="1:10" ht="72.5" x14ac:dyDescent="0.35">
      <c r="A299" s="45" t="s">
        <v>897</v>
      </c>
      <c r="B299" s="52" t="s">
        <v>558</v>
      </c>
      <c r="C299" s="53" t="s">
        <v>898</v>
      </c>
      <c r="D299" s="52" t="s">
        <v>33</v>
      </c>
      <c r="E299" s="48">
        <v>74.099999999999994</v>
      </c>
      <c r="F299" s="54">
        <v>74.099999999999994</v>
      </c>
      <c r="G299" s="194">
        <v>1</v>
      </c>
      <c r="H299" s="50">
        <f t="shared" si="4"/>
        <v>74.099999999999994</v>
      </c>
      <c r="I299" s="3" t="s">
        <v>894</v>
      </c>
      <c r="J299" s="30" t="s">
        <v>35</v>
      </c>
    </row>
    <row r="300" spans="1:10" ht="43.5" x14ac:dyDescent="0.35">
      <c r="A300" s="31" t="s">
        <v>899</v>
      </c>
      <c r="B300" s="52" t="s">
        <v>592</v>
      </c>
      <c r="C300" s="53" t="s">
        <v>900</v>
      </c>
      <c r="D300" s="52" t="s">
        <v>33</v>
      </c>
      <c r="E300" s="48">
        <v>156</v>
      </c>
      <c r="F300" s="54">
        <v>156</v>
      </c>
      <c r="G300" s="194">
        <v>446.88</v>
      </c>
      <c r="H300" s="50">
        <f t="shared" si="4"/>
        <v>69713.279999999999</v>
      </c>
      <c r="I300" s="3" t="s">
        <v>901</v>
      </c>
      <c r="J300" s="30" t="s">
        <v>35</v>
      </c>
    </row>
    <row r="301" spans="1:10" ht="43.5" x14ac:dyDescent="0.35">
      <c r="A301" s="45" t="s">
        <v>902</v>
      </c>
      <c r="B301" s="52" t="s">
        <v>592</v>
      </c>
      <c r="C301" s="53" t="s">
        <v>903</v>
      </c>
      <c r="D301" s="52" t="s">
        <v>33</v>
      </c>
      <c r="E301" s="48">
        <v>117</v>
      </c>
      <c r="F301" s="54">
        <v>117</v>
      </c>
      <c r="G301" s="194">
        <v>1</v>
      </c>
      <c r="H301" s="50">
        <f t="shared" si="4"/>
        <v>117</v>
      </c>
      <c r="I301" s="3" t="s">
        <v>904</v>
      </c>
      <c r="J301" s="30" t="s">
        <v>35</v>
      </c>
    </row>
    <row r="302" spans="1:10" ht="43.5" x14ac:dyDescent="0.35">
      <c r="A302" s="31" t="s">
        <v>905</v>
      </c>
      <c r="B302" s="52" t="s">
        <v>271</v>
      </c>
      <c r="C302" s="53" t="s">
        <v>906</v>
      </c>
      <c r="D302" s="52" t="s">
        <v>358</v>
      </c>
      <c r="E302" s="48">
        <v>8.7799999999999994</v>
      </c>
      <c r="F302" s="54">
        <v>8.7799999999999994</v>
      </c>
      <c r="G302" s="194">
        <v>6.65</v>
      </c>
      <c r="H302" s="50">
        <f t="shared" si="4"/>
        <v>58.387</v>
      </c>
      <c r="I302" s="3" t="s">
        <v>907</v>
      </c>
      <c r="J302" s="30" t="s">
        <v>35</v>
      </c>
    </row>
    <row r="303" spans="1:10" ht="43.5" x14ac:dyDescent="0.35">
      <c r="A303" s="45" t="s">
        <v>908</v>
      </c>
      <c r="B303" s="52" t="s">
        <v>271</v>
      </c>
      <c r="C303" s="53" t="s">
        <v>909</v>
      </c>
      <c r="D303" s="52" t="s">
        <v>358</v>
      </c>
      <c r="E303" s="48">
        <v>10.14</v>
      </c>
      <c r="F303" s="54">
        <v>10.14</v>
      </c>
      <c r="G303" s="194">
        <v>22.61</v>
      </c>
      <c r="H303" s="50">
        <f t="shared" si="4"/>
        <v>229.2654</v>
      </c>
      <c r="I303" s="3" t="s">
        <v>910</v>
      </c>
      <c r="J303" s="30" t="s">
        <v>35</v>
      </c>
    </row>
    <row r="304" spans="1:10" ht="43.5" x14ac:dyDescent="0.35">
      <c r="A304" s="45" t="s">
        <v>911</v>
      </c>
      <c r="B304" s="52" t="s">
        <v>592</v>
      </c>
      <c r="C304" s="53" t="s">
        <v>912</v>
      </c>
      <c r="D304" s="52" t="s">
        <v>358</v>
      </c>
      <c r="E304" s="48">
        <v>6.83</v>
      </c>
      <c r="F304" s="54">
        <v>6.83</v>
      </c>
      <c r="G304" s="194">
        <v>337.82</v>
      </c>
      <c r="H304" s="50">
        <f t="shared" si="4"/>
        <v>2307.3105999999998</v>
      </c>
      <c r="I304" s="3" t="s">
        <v>913</v>
      </c>
      <c r="J304" s="30" t="s">
        <v>35</v>
      </c>
    </row>
    <row r="305" spans="1:10" ht="43.5" x14ac:dyDescent="0.35">
      <c r="A305" s="31" t="s">
        <v>914</v>
      </c>
      <c r="B305" s="52" t="s">
        <v>592</v>
      </c>
      <c r="C305" s="53" t="s">
        <v>915</v>
      </c>
      <c r="D305" s="52" t="s">
        <v>358</v>
      </c>
      <c r="E305" s="48">
        <v>7.41</v>
      </c>
      <c r="F305" s="54">
        <v>7.41</v>
      </c>
      <c r="G305" s="194">
        <v>1</v>
      </c>
      <c r="H305" s="50">
        <f t="shared" si="4"/>
        <v>7.41</v>
      </c>
      <c r="I305" s="3" t="s">
        <v>913</v>
      </c>
      <c r="J305" s="30" t="s">
        <v>35</v>
      </c>
    </row>
    <row r="306" spans="1:10" ht="51" customHeight="1" x14ac:dyDescent="0.35">
      <c r="A306" s="45" t="s">
        <v>916</v>
      </c>
      <c r="B306" s="52" t="s">
        <v>592</v>
      </c>
      <c r="C306" s="53" t="s">
        <v>917</v>
      </c>
      <c r="D306" s="52" t="s">
        <v>358</v>
      </c>
      <c r="E306" s="48">
        <v>70.2</v>
      </c>
      <c r="F306" s="54">
        <v>70.2</v>
      </c>
      <c r="G306" s="194">
        <v>10458.056</v>
      </c>
      <c r="H306" s="50">
        <f t="shared" si="4"/>
        <v>734155.53120000008</v>
      </c>
      <c r="I306" s="3" t="s">
        <v>918</v>
      </c>
      <c r="J306" s="30" t="s">
        <v>35</v>
      </c>
    </row>
    <row r="307" spans="1:10" ht="43.5" x14ac:dyDescent="0.35">
      <c r="A307" s="31" t="s">
        <v>919</v>
      </c>
      <c r="B307" s="52" t="s">
        <v>271</v>
      </c>
      <c r="C307" s="53" t="s">
        <v>920</v>
      </c>
      <c r="D307" s="52" t="s">
        <v>358</v>
      </c>
      <c r="E307" s="48">
        <v>4.88</v>
      </c>
      <c r="F307" s="54">
        <v>4.88</v>
      </c>
      <c r="G307" s="194">
        <v>1</v>
      </c>
      <c r="H307" s="50">
        <f t="shared" si="4"/>
        <v>4.88</v>
      </c>
      <c r="I307" s="3" t="s">
        <v>921</v>
      </c>
      <c r="J307" s="30" t="s">
        <v>35</v>
      </c>
    </row>
    <row r="308" spans="1:10" ht="47.25" customHeight="1" x14ac:dyDescent="0.35">
      <c r="A308" s="45" t="s">
        <v>922</v>
      </c>
      <c r="B308" s="52" t="s">
        <v>592</v>
      </c>
      <c r="C308" s="53" t="s">
        <v>923</v>
      </c>
      <c r="D308" s="52" t="s">
        <v>358</v>
      </c>
      <c r="E308" s="48">
        <v>7.8</v>
      </c>
      <c r="F308" s="54">
        <v>7.8</v>
      </c>
      <c r="G308" s="194">
        <v>1</v>
      </c>
      <c r="H308" s="50">
        <f t="shared" si="4"/>
        <v>7.8</v>
      </c>
      <c r="I308" s="3" t="s">
        <v>924</v>
      </c>
      <c r="J308" s="30" t="s">
        <v>35</v>
      </c>
    </row>
    <row r="309" spans="1:10" ht="32.25" customHeight="1" x14ac:dyDescent="0.35">
      <c r="A309" s="45" t="s">
        <v>925</v>
      </c>
      <c r="B309" s="52" t="s">
        <v>70</v>
      </c>
      <c r="C309" s="53" t="s">
        <v>926</v>
      </c>
      <c r="D309" s="52" t="s">
        <v>33</v>
      </c>
      <c r="E309" s="48">
        <v>390</v>
      </c>
      <c r="F309" s="54">
        <v>390</v>
      </c>
      <c r="G309" s="194">
        <v>1</v>
      </c>
      <c r="H309" s="50">
        <f t="shared" si="4"/>
        <v>390</v>
      </c>
      <c r="I309" s="3" t="s">
        <v>927</v>
      </c>
      <c r="J309" s="30" t="s">
        <v>35</v>
      </c>
    </row>
    <row r="310" spans="1:10" ht="29" x14ac:dyDescent="0.35">
      <c r="A310" s="31" t="s">
        <v>928</v>
      </c>
      <c r="B310" s="52" t="s">
        <v>424</v>
      </c>
      <c r="C310" s="53" t="s">
        <v>929</v>
      </c>
      <c r="D310" s="52" t="s">
        <v>156</v>
      </c>
      <c r="E310" s="48">
        <v>341.25</v>
      </c>
      <c r="F310" s="54">
        <v>341.25</v>
      </c>
      <c r="G310" s="194">
        <v>9.31</v>
      </c>
      <c r="H310" s="50">
        <f t="shared" si="4"/>
        <v>3177.0375000000004</v>
      </c>
      <c r="I310" s="3" t="s">
        <v>930</v>
      </c>
      <c r="J310" s="30" t="s">
        <v>35</v>
      </c>
    </row>
    <row r="311" spans="1:10" ht="32.25" customHeight="1" x14ac:dyDescent="0.35">
      <c r="A311" s="45" t="s">
        <v>931</v>
      </c>
      <c r="B311" s="52" t="s">
        <v>592</v>
      </c>
      <c r="C311" s="53" t="s">
        <v>932</v>
      </c>
      <c r="D311" s="52" t="s">
        <v>33</v>
      </c>
      <c r="E311" s="48">
        <v>136.5</v>
      </c>
      <c r="F311" s="54">
        <v>136.5</v>
      </c>
      <c r="G311" s="194">
        <v>94.43</v>
      </c>
      <c r="H311" s="50">
        <f t="shared" si="4"/>
        <v>12889.695000000002</v>
      </c>
      <c r="I311" s="3" t="s">
        <v>933</v>
      </c>
      <c r="J311" s="30" t="s">
        <v>35</v>
      </c>
    </row>
    <row r="312" spans="1:10" ht="29" x14ac:dyDescent="0.35">
      <c r="A312" s="31" t="s">
        <v>934</v>
      </c>
      <c r="B312" s="52" t="s">
        <v>592</v>
      </c>
      <c r="C312" s="53" t="s">
        <v>935</v>
      </c>
      <c r="D312" s="52" t="s">
        <v>33</v>
      </c>
      <c r="E312" s="48">
        <v>331.5</v>
      </c>
      <c r="F312" s="54">
        <v>331.5</v>
      </c>
      <c r="G312" s="194">
        <v>77.14</v>
      </c>
      <c r="H312" s="50">
        <f t="shared" si="4"/>
        <v>25571.91</v>
      </c>
      <c r="I312" s="3" t="s">
        <v>933</v>
      </c>
      <c r="J312" s="30" t="s">
        <v>35</v>
      </c>
    </row>
    <row r="313" spans="1:10" ht="29" x14ac:dyDescent="0.35">
      <c r="A313" s="45" t="s">
        <v>936</v>
      </c>
      <c r="B313" s="52" t="s">
        <v>592</v>
      </c>
      <c r="C313" s="53" t="s">
        <v>937</v>
      </c>
      <c r="D313" s="52" t="s">
        <v>33</v>
      </c>
      <c r="E313" s="48">
        <v>585</v>
      </c>
      <c r="F313" s="54">
        <v>585</v>
      </c>
      <c r="G313" s="194">
        <v>33.25</v>
      </c>
      <c r="H313" s="50">
        <f t="shared" si="4"/>
        <v>19451.25</v>
      </c>
      <c r="I313" s="3" t="s">
        <v>933</v>
      </c>
      <c r="J313" s="30" t="s">
        <v>35</v>
      </c>
    </row>
    <row r="314" spans="1:10" x14ac:dyDescent="0.35">
      <c r="A314" s="45" t="s">
        <v>938</v>
      </c>
      <c r="B314" s="52" t="s">
        <v>592</v>
      </c>
      <c r="C314" s="53" t="s">
        <v>939</v>
      </c>
      <c r="D314" s="52" t="s">
        <v>33</v>
      </c>
      <c r="E314" s="48">
        <v>117</v>
      </c>
      <c r="F314" s="54">
        <v>117</v>
      </c>
      <c r="G314" s="194">
        <v>94.43</v>
      </c>
      <c r="H314" s="50">
        <f t="shared" si="4"/>
        <v>11048.310000000001</v>
      </c>
      <c r="I314" s="3" t="s">
        <v>940</v>
      </c>
      <c r="J314" s="30" t="s">
        <v>35</v>
      </c>
    </row>
    <row r="315" spans="1:10" x14ac:dyDescent="0.35">
      <c r="A315" s="31" t="s">
        <v>941</v>
      </c>
      <c r="B315" s="52" t="s">
        <v>592</v>
      </c>
      <c r="C315" s="53" t="s">
        <v>942</v>
      </c>
      <c r="D315" s="52" t="s">
        <v>33</v>
      </c>
      <c r="E315" s="48">
        <v>292.5</v>
      </c>
      <c r="F315" s="54">
        <v>292.5</v>
      </c>
      <c r="G315" s="194">
        <v>77.14</v>
      </c>
      <c r="H315" s="50">
        <f t="shared" si="4"/>
        <v>22563.45</v>
      </c>
      <c r="I315" s="3" t="s">
        <v>940</v>
      </c>
      <c r="J315" s="30" t="s">
        <v>35</v>
      </c>
    </row>
    <row r="316" spans="1:10" x14ac:dyDescent="0.35">
      <c r="A316" s="45" t="s">
        <v>943</v>
      </c>
      <c r="B316" s="52" t="s">
        <v>592</v>
      </c>
      <c r="C316" s="53" t="s">
        <v>944</v>
      </c>
      <c r="D316" s="52" t="s">
        <v>33</v>
      </c>
      <c r="E316" s="48">
        <v>585</v>
      </c>
      <c r="F316" s="54">
        <v>585</v>
      </c>
      <c r="G316" s="194">
        <v>33.25</v>
      </c>
      <c r="H316" s="50">
        <f t="shared" si="4"/>
        <v>19451.25</v>
      </c>
      <c r="I316" s="3" t="s">
        <v>940</v>
      </c>
      <c r="J316" s="30" t="s">
        <v>35</v>
      </c>
    </row>
    <row r="317" spans="1:10" x14ac:dyDescent="0.35">
      <c r="A317" s="31" t="s">
        <v>945</v>
      </c>
      <c r="B317" s="52" t="s">
        <v>592</v>
      </c>
      <c r="C317" s="53" t="s">
        <v>946</v>
      </c>
      <c r="D317" s="52" t="s">
        <v>259</v>
      </c>
      <c r="E317" s="48">
        <v>13.65</v>
      </c>
      <c r="F317" s="54">
        <v>13.65</v>
      </c>
      <c r="G317" s="194">
        <v>355.45580000000001</v>
      </c>
      <c r="H317" s="50">
        <f t="shared" si="4"/>
        <v>4851.9716699999999</v>
      </c>
      <c r="I317" s="3" t="s">
        <v>947</v>
      </c>
      <c r="J317" s="30" t="s">
        <v>35</v>
      </c>
    </row>
    <row r="318" spans="1:10" x14ac:dyDescent="0.35">
      <c r="A318" s="45" t="s">
        <v>948</v>
      </c>
      <c r="B318" s="52" t="s">
        <v>592</v>
      </c>
      <c r="C318" s="53" t="s">
        <v>949</v>
      </c>
      <c r="D318" s="52" t="s">
        <v>259</v>
      </c>
      <c r="E318" s="48">
        <v>103.35</v>
      </c>
      <c r="F318" s="54">
        <v>103.35</v>
      </c>
      <c r="G318" s="194">
        <v>355.45580000000001</v>
      </c>
      <c r="H318" s="50">
        <f t="shared" si="4"/>
        <v>36736.356930000002</v>
      </c>
      <c r="I318" s="3" t="s">
        <v>950</v>
      </c>
      <c r="J318" s="30" t="s">
        <v>35</v>
      </c>
    </row>
    <row r="319" spans="1:10" x14ac:dyDescent="0.35">
      <c r="A319" s="45" t="s">
        <v>951</v>
      </c>
      <c r="B319" s="52" t="s">
        <v>592</v>
      </c>
      <c r="C319" s="53" t="s">
        <v>952</v>
      </c>
      <c r="D319" s="52" t="s">
        <v>259</v>
      </c>
      <c r="E319" s="48">
        <v>5.85</v>
      </c>
      <c r="F319" s="54">
        <v>5.85</v>
      </c>
      <c r="G319" s="194">
        <v>381.976</v>
      </c>
      <c r="H319" s="50">
        <f t="shared" si="4"/>
        <v>2234.5596</v>
      </c>
      <c r="I319" s="3" t="s">
        <v>947</v>
      </c>
      <c r="J319" s="30" t="s">
        <v>35</v>
      </c>
    </row>
    <row r="320" spans="1:10" x14ac:dyDescent="0.35">
      <c r="A320" s="31" t="s">
        <v>953</v>
      </c>
      <c r="B320" s="52" t="s">
        <v>592</v>
      </c>
      <c r="C320" s="53" t="s">
        <v>954</v>
      </c>
      <c r="D320" s="52" t="s">
        <v>259</v>
      </c>
      <c r="E320" s="48">
        <v>48.75</v>
      </c>
      <c r="F320" s="54">
        <v>48.75</v>
      </c>
      <c r="G320" s="194">
        <v>403.25599999999997</v>
      </c>
      <c r="H320" s="50">
        <f t="shared" si="4"/>
        <v>19658.73</v>
      </c>
      <c r="I320" s="3" t="s">
        <v>955</v>
      </c>
      <c r="J320" s="30" t="s">
        <v>35</v>
      </c>
    </row>
    <row r="321" spans="1:10" x14ac:dyDescent="0.35">
      <c r="A321" s="45" t="s">
        <v>956</v>
      </c>
      <c r="B321" s="52" t="s">
        <v>592</v>
      </c>
      <c r="C321" s="53" t="s">
        <v>957</v>
      </c>
      <c r="D321" s="52" t="s">
        <v>259</v>
      </c>
      <c r="E321" s="48">
        <v>7.8</v>
      </c>
      <c r="F321" s="54">
        <v>7.8</v>
      </c>
      <c r="G321" s="194">
        <v>495.29199999999997</v>
      </c>
      <c r="H321" s="50">
        <f t="shared" si="4"/>
        <v>3863.2775999999999</v>
      </c>
      <c r="I321" s="3" t="s">
        <v>947</v>
      </c>
      <c r="J321" s="30" t="s">
        <v>35</v>
      </c>
    </row>
    <row r="322" spans="1:10" x14ac:dyDescent="0.35">
      <c r="A322" s="31" t="s">
        <v>958</v>
      </c>
      <c r="B322" s="52" t="s">
        <v>592</v>
      </c>
      <c r="C322" s="53" t="s">
        <v>959</v>
      </c>
      <c r="D322" s="52" t="s">
        <v>259</v>
      </c>
      <c r="E322" s="48">
        <v>76.05</v>
      </c>
      <c r="F322" s="54">
        <v>76.05</v>
      </c>
      <c r="G322" s="194">
        <v>495.29199999999997</v>
      </c>
      <c r="H322" s="50">
        <f t="shared" si="4"/>
        <v>37666.956599999998</v>
      </c>
      <c r="I322" s="3" t="s">
        <v>960</v>
      </c>
      <c r="J322" s="30" t="s">
        <v>35</v>
      </c>
    </row>
    <row r="323" spans="1:10" x14ac:dyDescent="0.35">
      <c r="A323" s="45" t="s">
        <v>961</v>
      </c>
      <c r="B323" s="52" t="s">
        <v>592</v>
      </c>
      <c r="C323" s="53" t="s">
        <v>962</v>
      </c>
      <c r="D323" s="52" t="s">
        <v>259</v>
      </c>
      <c r="E323" s="48">
        <v>4.88</v>
      </c>
      <c r="F323" s="54">
        <v>4.88</v>
      </c>
      <c r="G323" s="194">
        <v>2060.835</v>
      </c>
      <c r="H323" s="50">
        <f t="shared" si="4"/>
        <v>10056.8748</v>
      </c>
      <c r="I323" s="3" t="s">
        <v>947</v>
      </c>
      <c r="J323" s="30" t="s">
        <v>35</v>
      </c>
    </row>
    <row r="324" spans="1:10" x14ac:dyDescent="0.35">
      <c r="A324" s="45" t="s">
        <v>963</v>
      </c>
      <c r="B324" s="52" t="s">
        <v>592</v>
      </c>
      <c r="C324" s="53" t="s">
        <v>964</v>
      </c>
      <c r="D324" s="52" t="s">
        <v>259</v>
      </c>
      <c r="E324" s="48">
        <v>15.6</v>
      </c>
      <c r="F324" s="54">
        <v>15.6</v>
      </c>
      <c r="G324" s="194">
        <v>2023.595</v>
      </c>
      <c r="H324" s="50">
        <f t="shared" si="4"/>
        <v>31568.081999999999</v>
      </c>
      <c r="I324" s="3" t="s">
        <v>950</v>
      </c>
      <c r="J324" s="30" t="s">
        <v>35</v>
      </c>
    </row>
    <row r="325" spans="1:10" x14ac:dyDescent="0.35">
      <c r="A325" s="31" t="s">
        <v>965</v>
      </c>
      <c r="B325" s="52" t="s">
        <v>592</v>
      </c>
      <c r="C325" s="53" t="s">
        <v>966</v>
      </c>
      <c r="D325" s="52" t="s">
        <v>259</v>
      </c>
      <c r="E325" s="48">
        <v>9.75</v>
      </c>
      <c r="F325" s="54">
        <v>9.75</v>
      </c>
      <c r="G325" s="194">
        <v>123.69</v>
      </c>
      <c r="H325" s="50">
        <f t="shared" si="4"/>
        <v>1205.9775</v>
      </c>
      <c r="I325" s="3" t="s">
        <v>947</v>
      </c>
      <c r="J325" s="30" t="s">
        <v>35</v>
      </c>
    </row>
    <row r="326" spans="1:10" x14ac:dyDescent="0.35">
      <c r="A326" s="45" t="s">
        <v>967</v>
      </c>
      <c r="B326" s="52" t="s">
        <v>592</v>
      </c>
      <c r="C326" s="53" t="s">
        <v>968</v>
      </c>
      <c r="D326" s="52" t="s">
        <v>259</v>
      </c>
      <c r="E326" s="48">
        <v>90</v>
      </c>
      <c r="F326" s="54">
        <v>126.75</v>
      </c>
      <c r="G326" s="194">
        <v>123.69</v>
      </c>
      <c r="H326" s="50">
        <f t="shared" si="4"/>
        <v>11132.1</v>
      </c>
      <c r="I326" s="3" t="s">
        <v>950</v>
      </c>
      <c r="J326" s="30" t="s">
        <v>35</v>
      </c>
    </row>
    <row r="327" spans="1:10" ht="43.5" x14ac:dyDescent="0.35">
      <c r="A327" s="31" t="s">
        <v>969</v>
      </c>
      <c r="B327" s="52" t="s">
        <v>592</v>
      </c>
      <c r="C327" s="53" t="s">
        <v>970</v>
      </c>
      <c r="D327" s="52" t="s">
        <v>259</v>
      </c>
      <c r="E327" s="48">
        <v>8.19</v>
      </c>
      <c r="F327" s="54">
        <v>8.19</v>
      </c>
      <c r="G327" s="194">
        <v>11790.4367</v>
      </c>
      <c r="H327" s="50">
        <f t="shared" si="4"/>
        <v>96563.67657299999</v>
      </c>
      <c r="I327" s="3" t="s">
        <v>971</v>
      </c>
      <c r="J327" s="30" t="s">
        <v>35</v>
      </c>
    </row>
    <row r="328" spans="1:10" ht="43.5" x14ac:dyDescent="0.35">
      <c r="A328" s="45" t="s">
        <v>972</v>
      </c>
      <c r="B328" s="52" t="s">
        <v>592</v>
      </c>
      <c r="C328" s="53" t="s">
        <v>973</v>
      </c>
      <c r="D328" s="52" t="s">
        <v>33</v>
      </c>
      <c r="E328" s="48">
        <v>6.44</v>
      </c>
      <c r="F328" s="54">
        <v>6.44</v>
      </c>
      <c r="G328" s="194">
        <v>375.06</v>
      </c>
      <c r="H328" s="50">
        <f t="shared" si="4"/>
        <v>2415.3864000000003</v>
      </c>
      <c r="I328" s="3" t="s">
        <v>974</v>
      </c>
      <c r="J328" s="30" t="s">
        <v>35</v>
      </c>
    </row>
    <row r="329" spans="1:10" ht="43.5" x14ac:dyDescent="0.35">
      <c r="A329" s="45" t="s">
        <v>975</v>
      </c>
      <c r="B329" s="52" t="s">
        <v>180</v>
      </c>
      <c r="C329" s="53" t="s">
        <v>976</v>
      </c>
      <c r="D329" s="52" t="s">
        <v>358</v>
      </c>
      <c r="E329" s="48">
        <v>6.42</v>
      </c>
      <c r="F329" s="54">
        <v>6.42</v>
      </c>
      <c r="G329" s="194">
        <v>9.31</v>
      </c>
      <c r="H329" s="50">
        <f t="shared" si="4"/>
        <v>59.770200000000003</v>
      </c>
      <c r="I329" s="3" t="s">
        <v>977</v>
      </c>
      <c r="J329" s="30" t="s">
        <v>35</v>
      </c>
    </row>
    <row r="330" spans="1:10" ht="43.5" x14ac:dyDescent="0.35">
      <c r="A330" s="31" t="s">
        <v>978</v>
      </c>
      <c r="B330" s="52" t="s">
        <v>180</v>
      </c>
      <c r="C330" s="53" t="s">
        <v>979</v>
      </c>
      <c r="D330" s="52" t="s">
        <v>33</v>
      </c>
      <c r="E330" s="48">
        <v>234</v>
      </c>
      <c r="F330" s="54">
        <v>234</v>
      </c>
      <c r="G330" s="194">
        <v>1</v>
      </c>
      <c r="H330" s="50">
        <f t="shared" si="4"/>
        <v>234</v>
      </c>
      <c r="I330" s="3" t="s">
        <v>980</v>
      </c>
      <c r="J330" s="30" t="s">
        <v>35</v>
      </c>
    </row>
    <row r="331" spans="1:10" ht="29" x14ac:dyDescent="0.35">
      <c r="A331" s="45" t="s">
        <v>981</v>
      </c>
      <c r="B331" s="52" t="s">
        <v>180</v>
      </c>
      <c r="C331" s="53" t="s">
        <v>982</v>
      </c>
      <c r="D331" s="52" t="s">
        <v>156</v>
      </c>
      <c r="E331" s="48">
        <v>132.16999999999999</v>
      </c>
      <c r="F331" s="54">
        <v>132.16999999999999</v>
      </c>
      <c r="G331" s="194">
        <v>1</v>
      </c>
      <c r="H331" s="50">
        <f t="shared" si="4"/>
        <v>132.16999999999999</v>
      </c>
      <c r="I331" s="3" t="s">
        <v>983</v>
      </c>
      <c r="J331" s="30" t="s">
        <v>35</v>
      </c>
    </row>
    <row r="332" spans="1:10" ht="183.75" customHeight="1" x14ac:dyDescent="0.35">
      <c r="A332" s="31" t="s">
        <v>984</v>
      </c>
      <c r="B332" s="52" t="s">
        <v>424</v>
      </c>
      <c r="C332" s="53" t="s">
        <v>985</v>
      </c>
      <c r="D332" s="52" t="s">
        <v>33</v>
      </c>
      <c r="E332" s="48">
        <v>1755</v>
      </c>
      <c r="F332" s="54">
        <v>1755</v>
      </c>
      <c r="G332" s="194">
        <v>1</v>
      </c>
      <c r="H332" s="50">
        <f t="shared" si="4"/>
        <v>1755</v>
      </c>
      <c r="I332" s="3" t="s">
        <v>986</v>
      </c>
      <c r="J332" s="30" t="s">
        <v>35</v>
      </c>
    </row>
    <row r="333" spans="1:10" ht="150.75" customHeight="1" x14ac:dyDescent="0.35">
      <c r="A333" s="45" t="s">
        <v>987</v>
      </c>
      <c r="B333" s="52" t="s">
        <v>424</v>
      </c>
      <c r="C333" s="53" t="s">
        <v>988</v>
      </c>
      <c r="D333" s="52" t="s">
        <v>33</v>
      </c>
      <c r="E333" s="48">
        <v>1950</v>
      </c>
      <c r="F333" s="54">
        <v>1950</v>
      </c>
      <c r="G333" s="194">
        <v>1</v>
      </c>
      <c r="H333" s="50">
        <f t="shared" si="4"/>
        <v>1950</v>
      </c>
      <c r="I333" s="3" t="s">
        <v>989</v>
      </c>
      <c r="J333" s="30" t="s">
        <v>35</v>
      </c>
    </row>
    <row r="334" spans="1:10" ht="87" customHeight="1" x14ac:dyDescent="0.35">
      <c r="A334" s="45" t="s">
        <v>990</v>
      </c>
      <c r="B334" s="52" t="s">
        <v>424</v>
      </c>
      <c r="C334" s="53" t="s">
        <v>991</v>
      </c>
      <c r="D334" s="52" t="s">
        <v>33</v>
      </c>
      <c r="E334" s="48">
        <v>3900</v>
      </c>
      <c r="F334" s="54">
        <v>3900</v>
      </c>
      <c r="G334" s="194">
        <v>14.629999999999999</v>
      </c>
      <c r="H334" s="50">
        <f t="shared" si="4"/>
        <v>57056.999999999993</v>
      </c>
      <c r="I334" s="3" t="s">
        <v>992</v>
      </c>
      <c r="J334" s="30" t="s">
        <v>35</v>
      </c>
    </row>
    <row r="335" spans="1:10" ht="261" x14ac:dyDescent="0.35">
      <c r="A335" s="31" t="s">
        <v>993</v>
      </c>
      <c r="B335" s="52" t="s">
        <v>592</v>
      </c>
      <c r="C335" s="53" t="s">
        <v>994</v>
      </c>
      <c r="D335" s="52" t="s">
        <v>33</v>
      </c>
      <c r="E335" s="48">
        <v>1950</v>
      </c>
      <c r="F335" s="54">
        <v>1950</v>
      </c>
      <c r="G335" s="194">
        <v>73.150000000000006</v>
      </c>
      <c r="H335" s="50">
        <f t="shared" si="4"/>
        <v>142642.5</v>
      </c>
      <c r="I335" s="3" t="s">
        <v>995</v>
      </c>
      <c r="J335" s="30" t="s">
        <v>35</v>
      </c>
    </row>
    <row r="336" spans="1:10" ht="261" x14ac:dyDescent="0.35">
      <c r="A336" s="45" t="s">
        <v>996</v>
      </c>
      <c r="B336" s="52" t="s">
        <v>592</v>
      </c>
      <c r="C336" s="53" t="s">
        <v>997</v>
      </c>
      <c r="D336" s="52" t="s">
        <v>33</v>
      </c>
      <c r="E336" s="48">
        <v>4800</v>
      </c>
      <c r="F336" s="54">
        <v>4800</v>
      </c>
      <c r="G336" s="194">
        <v>7.98</v>
      </c>
      <c r="H336" s="50">
        <f t="shared" si="4"/>
        <v>38304</v>
      </c>
      <c r="I336" s="3" t="s">
        <v>998</v>
      </c>
      <c r="J336" s="30" t="s">
        <v>35</v>
      </c>
    </row>
    <row r="337" spans="1:10" ht="43.5" x14ac:dyDescent="0.35">
      <c r="A337" s="31" t="s">
        <v>999</v>
      </c>
      <c r="B337" s="52" t="s">
        <v>592</v>
      </c>
      <c r="C337" s="53" t="s">
        <v>1000</v>
      </c>
      <c r="D337" s="52" t="s">
        <v>33</v>
      </c>
      <c r="E337" s="48">
        <v>500</v>
      </c>
      <c r="F337" s="54">
        <v>500</v>
      </c>
      <c r="G337" s="194">
        <v>5.32</v>
      </c>
      <c r="H337" s="50">
        <f t="shared" si="4"/>
        <v>2660</v>
      </c>
      <c r="I337" s="3" t="s">
        <v>1001</v>
      </c>
      <c r="J337" s="30" t="s">
        <v>35</v>
      </c>
    </row>
    <row r="338" spans="1:10" ht="29" x14ac:dyDescent="0.35">
      <c r="A338" s="45" t="s">
        <v>1002</v>
      </c>
      <c r="B338" s="52" t="s">
        <v>592</v>
      </c>
      <c r="C338" s="53" t="s">
        <v>1003</v>
      </c>
      <c r="D338" s="52" t="s">
        <v>33</v>
      </c>
      <c r="E338" s="48">
        <v>44.85</v>
      </c>
      <c r="F338" s="54">
        <v>44.85</v>
      </c>
      <c r="G338" s="194">
        <v>1</v>
      </c>
      <c r="H338" s="50">
        <f t="shared" si="4"/>
        <v>44.85</v>
      </c>
      <c r="I338" s="3" t="s">
        <v>1004</v>
      </c>
      <c r="J338" s="30" t="s">
        <v>35</v>
      </c>
    </row>
    <row r="339" spans="1:10" ht="58" x14ac:dyDescent="0.35">
      <c r="A339" s="45" t="s">
        <v>1005</v>
      </c>
      <c r="B339" s="52" t="s">
        <v>592</v>
      </c>
      <c r="C339" s="53" t="s">
        <v>1006</v>
      </c>
      <c r="D339" s="52" t="s">
        <v>358</v>
      </c>
      <c r="E339" s="48">
        <v>50.7</v>
      </c>
      <c r="F339" s="54">
        <v>50.7</v>
      </c>
      <c r="G339" s="194">
        <v>469.49</v>
      </c>
      <c r="H339" s="50">
        <f t="shared" si="4"/>
        <v>23803.143</v>
      </c>
      <c r="I339" s="3" t="s">
        <v>1007</v>
      </c>
      <c r="J339" s="30" t="s">
        <v>35</v>
      </c>
    </row>
    <row r="340" spans="1:10" ht="43.5" x14ac:dyDescent="0.35">
      <c r="A340" s="31" t="s">
        <v>1008</v>
      </c>
      <c r="B340" s="52" t="s">
        <v>592</v>
      </c>
      <c r="C340" s="53" t="s">
        <v>1009</v>
      </c>
      <c r="D340" s="52" t="s">
        <v>33</v>
      </c>
      <c r="E340" s="48">
        <v>128.69999999999999</v>
      </c>
      <c r="F340" s="55">
        <v>128.69999999999999</v>
      </c>
      <c r="G340" s="194">
        <v>1</v>
      </c>
      <c r="H340" s="50">
        <f t="shared" si="4"/>
        <v>128.69999999999999</v>
      </c>
      <c r="I340" s="3" t="s">
        <v>1010</v>
      </c>
      <c r="J340" s="30" t="s">
        <v>35</v>
      </c>
    </row>
    <row r="341" spans="1:10" ht="87" x14ac:dyDescent="0.35">
      <c r="A341" s="45" t="s">
        <v>1011</v>
      </c>
      <c r="B341" s="52" t="s">
        <v>592</v>
      </c>
      <c r="C341" s="53" t="s">
        <v>1012</v>
      </c>
      <c r="D341" s="52" t="s">
        <v>33</v>
      </c>
      <c r="E341" s="48">
        <v>126.75</v>
      </c>
      <c r="F341" s="54">
        <v>126.75</v>
      </c>
      <c r="G341" s="194">
        <v>1</v>
      </c>
      <c r="H341" s="50">
        <f t="shared" si="4"/>
        <v>126.75</v>
      </c>
      <c r="I341" s="3" t="s">
        <v>1013</v>
      </c>
      <c r="J341" s="30" t="s">
        <v>35</v>
      </c>
    </row>
    <row r="342" spans="1:10" ht="58" x14ac:dyDescent="0.35">
      <c r="A342" s="31" t="s">
        <v>1014</v>
      </c>
      <c r="B342" s="52" t="s">
        <v>247</v>
      </c>
      <c r="C342" s="53" t="s">
        <v>1015</v>
      </c>
      <c r="D342" s="52" t="s">
        <v>358</v>
      </c>
      <c r="E342" s="48">
        <v>35.1</v>
      </c>
      <c r="F342" s="54">
        <v>35.1</v>
      </c>
      <c r="G342" s="194">
        <v>1341.97</v>
      </c>
      <c r="H342" s="50">
        <f t="shared" si="4"/>
        <v>47103.147000000004</v>
      </c>
      <c r="I342" s="3" t="s">
        <v>1016</v>
      </c>
      <c r="J342" s="30" t="s">
        <v>35</v>
      </c>
    </row>
    <row r="343" spans="1:10" ht="87" x14ac:dyDescent="0.35">
      <c r="A343" s="45" t="s">
        <v>1017</v>
      </c>
      <c r="B343" s="52" t="s">
        <v>592</v>
      </c>
      <c r="C343" s="53" t="s">
        <v>1018</v>
      </c>
      <c r="D343" s="52" t="s">
        <v>358</v>
      </c>
      <c r="E343" s="48">
        <v>25.35</v>
      </c>
      <c r="F343" s="54">
        <v>25.35</v>
      </c>
      <c r="G343" s="194">
        <v>1</v>
      </c>
      <c r="H343" s="50">
        <f t="shared" ref="H343:H406" si="5">E343*G343</f>
        <v>25.35</v>
      </c>
      <c r="I343" s="3" t="s">
        <v>1019</v>
      </c>
      <c r="J343" s="30" t="s">
        <v>35</v>
      </c>
    </row>
    <row r="344" spans="1:10" ht="87" x14ac:dyDescent="0.35">
      <c r="A344" s="45" t="s">
        <v>1020</v>
      </c>
      <c r="B344" s="52" t="s">
        <v>592</v>
      </c>
      <c r="C344" s="53" t="s">
        <v>1021</v>
      </c>
      <c r="D344" s="52" t="s">
        <v>358</v>
      </c>
      <c r="E344" s="48">
        <v>25.35</v>
      </c>
      <c r="F344" s="54">
        <v>25.35</v>
      </c>
      <c r="G344" s="194">
        <v>1</v>
      </c>
      <c r="H344" s="50">
        <f t="shared" si="5"/>
        <v>25.35</v>
      </c>
      <c r="I344" s="3" t="s">
        <v>1019</v>
      </c>
      <c r="J344" s="30" t="s">
        <v>35</v>
      </c>
    </row>
    <row r="345" spans="1:10" ht="29" x14ac:dyDescent="0.35">
      <c r="A345" s="31" t="s">
        <v>1022</v>
      </c>
      <c r="B345" s="52" t="s">
        <v>592</v>
      </c>
      <c r="C345" s="53" t="s">
        <v>1023</v>
      </c>
      <c r="D345" s="52" t="s">
        <v>33</v>
      </c>
      <c r="E345" s="48">
        <v>195</v>
      </c>
      <c r="F345" s="54">
        <v>195</v>
      </c>
      <c r="G345" s="194">
        <v>1</v>
      </c>
      <c r="H345" s="50">
        <f t="shared" si="5"/>
        <v>195</v>
      </c>
      <c r="I345" s="3" t="s">
        <v>1024</v>
      </c>
      <c r="J345" s="30" t="s">
        <v>35</v>
      </c>
    </row>
    <row r="346" spans="1:10" ht="58" x14ac:dyDescent="0.35">
      <c r="A346" s="45" t="s">
        <v>1025</v>
      </c>
      <c r="B346" s="52" t="s">
        <v>592</v>
      </c>
      <c r="C346" s="53" t="s">
        <v>1026</v>
      </c>
      <c r="D346" s="52" t="s">
        <v>33</v>
      </c>
      <c r="E346" s="48">
        <v>1800</v>
      </c>
      <c r="F346" s="54">
        <v>2145</v>
      </c>
      <c r="G346" s="194">
        <v>1</v>
      </c>
      <c r="H346" s="50">
        <f t="shared" si="5"/>
        <v>1800</v>
      </c>
      <c r="I346" s="3" t="s">
        <v>1027</v>
      </c>
      <c r="J346" s="30" t="s">
        <v>35</v>
      </c>
    </row>
    <row r="347" spans="1:10" ht="43.5" x14ac:dyDescent="0.35">
      <c r="A347" s="31" t="s">
        <v>1028</v>
      </c>
      <c r="B347" s="52" t="s">
        <v>592</v>
      </c>
      <c r="C347" s="53" t="s">
        <v>1029</v>
      </c>
      <c r="D347" s="52" t="s">
        <v>33</v>
      </c>
      <c r="E347" s="48">
        <v>4875</v>
      </c>
      <c r="F347" s="54">
        <v>4875</v>
      </c>
      <c r="G347" s="194">
        <v>14.629999999999999</v>
      </c>
      <c r="H347" s="50">
        <f t="shared" si="5"/>
        <v>71321.25</v>
      </c>
      <c r="I347" s="3" t="s">
        <v>1030</v>
      </c>
      <c r="J347" s="30" t="s">
        <v>35</v>
      </c>
    </row>
    <row r="348" spans="1:10" ht="43.5" x14ac:dyDescent="0.35">
      <c r="A348" s="45" t="s">
        <v>1031</v>
      </c>
      <c r="B348" s="52" t="s">
        <v>592</v>
      </c>
      <c r="C348" s="53" t="s">
        <v>1032</v>
      </c>
      <c r="D348" s="52" t="s">
        <v>259</v>
      </c>
      <c r="E348" s="48">
        <v>68.25</v>
      </c>
      <c r="F348" s="54">
        <v>68.25</v>
      </c>
      <c r="G348" s="194">
        <v>1</v>
      </c>
      <c r="H348" s="50">
        <f t="shared" si="5"/>
        <v>68.25</v>
      </c>
      <c r="I348" s="3" t="s">
        <v>1033</v>
      </c>
      <c r="J348" s="30" t="s">
        <v>35</v>
      </c>
    </row>
    <row r="349" spans="1:10" ht="43.5" x14ac:dyDescent="0.35">
      <c r="A349" s="45" t="s">
        <v>1034</v>
      </c>
      <c r="B349" s="52" t="s">
        <v>558</v>
      </c>
      <c r="C349" s="53" t="s">
        <v>1035</v>
      </c>
      <c r="D349" s="52" t="s">
        <v>33</v>
      </c>
      <c r="E349" s="48">
        <v>429</v>
      </c>
      <c r="F349" s="54">
        <v>429</v>
      </c>
      <c r="G349" s="194">
        <v>70.489999999999995</v>
      </c>
      <c r="H349" s="50">
        <f t="shared" si="5"/>
        <v>30240.21</v>
      </c>
      <c r="I349" s="3" t="s">
        <v>1036</v>
      </c>
      <c r="J349" s="30" t="s">
        <v>35</v>
      </c>
    </row>
    <row r="350" spans="1:10" x14ac:dyDescent="0.35">
      <c r="A350" s="31" t="s">
        <v>1037</v>
      </c>
      <c r="B350" s="52" t="s">
        <v>558</v>
      </c>
      <c r="C350" s="53" t="s">
        <v>1038</v>
      </c>
      <c r="D350" s="52" t="s">
        <v>33</v>
      </c>
      <c r="E350" s="48">
        <v>126.75</v>
      </c>
      <c r="F350" s="54">
        <v>126.75</v>
      </c>
      <c r="G350" s="194">
        <v>6.65</v>
      </c>
      <c r="H350" s="50">
        <f t="shared" si="5"/>
        <v>842.88750000000005</v>
      </c>
      <c r="I350" s="3" t="s">
        <v>1039</v>
      </c>
      <c r="J350" s="30" t="s">
        <v>35</v>
      </c>
    </row>
    <row r="351" spans="1:10" x14ac:dyDescent="0.35">
      <c r="A351" s="45" t="s">
        <v>1040</v>
      </c>
      <c r="B351" s="52" t="s">
        <v>592</v>
      </c>
      <c r="C351" s="53" t="s">
        <v>1041</v>
      </c>
      <c r="D351" s="52" t="s">
        <v>358</v>
      </c>
      <c r="E351" s="48">
        <v>14</v>
      </c>
      <c r="F351" s="54">
        <v>16.579999999999998</v>
      </c>
      <c r="G351" s="194">
        <v>365.08499999999998</v>
      </c>
      <c r="H351" s="50">
        <f t="shared" si="5"/>
        <v>5111.1899999999996</v>
      </c>
      <c r="I351" s="3" t="s">
        <v>1042</v>
      </c>
      <c r="J351" s="30" t="s">
        <v>35</v>
      </c>
    </row>
    <row r="352" spans="1:10" ht="43.5" x14ac:dyDescent="0.35">
      <c r="A352" s="31" t="s">
        <v>1043</v>
      </c>
      <c r="B352" s="52" t="s">
        <v>271</v>
      </c>
      <c r="C352" s="53" t="s">
        <v>1044</v>
      </c>
      <c r="D352" s="52" t="s">
        <v>358</v>
      </c>
      <c r="E352" s="48">
        <v>9.75</v>
      </c>
      <c r="F352" s="54">
        <v>9.75</v>
      </c>
      <c r="G352" s="194">
        <v>1</v>
      </c>
      <c r="H352" s="50">
        <f t="shared" si="5"/>
        <v>9.75</v>
      </c>
      <c r="I352" s="3" t="s">
        <v>1045</v>
      </c>
      <c r="J352" s="30" t="s">
        <v>35</v>
      </c>
    </row>
    <row r="353" spans="1:13" ht="43.5" x14ac:dyDescent="0.35">
      <c r="A353" s="45" t="s">
        <v>1046</v>
      </c>
      <c r="B353" s="52" t="s">
        <v>271</v>
      </c>
      <c r="C353" s="53" t="s">
        <v>1047</v>
      </c>
      <c r="D353" s="52" t="s">
        <v>358</v>
      </c>
      <c r="E353" s="48">
        <v>11.7</v>
      </c>
      <c r="F353" s="54">
        <v>11.7</v>
      </c>
      <c r="G353" s="194">
        <v>1</v>
      </c>
      <c r="H353" s="50">
        <f t="shared" si="5"/>
        <v>11.7</v>
      </c>
      <c r="I353" s="3" t="s">
        <v>1045</v>
      </c>
      <c r="J353" s="30" t="s">
        <v>35</v>
      </c>
    </row>
    <row r="354" spans="1:13" ht="43.5" x14ac:dyDescent="0.35">
      <c r="A354" s="45" t="s">
        <v>1048</v>
      </c>
      <c r="B354" s="52" t="s">
        <v>271</v>
      </c>
      <c r="C354" s="53" t="s">
        <v>1049</v>
      </c>
      <c r="D354" s="52" t="s">
        <v>358</v>
      </c>
      <c r="E354" s="48">
        <v>13.65</v>
      </c>
      <c r="F354" s="54">
        <v>13.65</v>
      </c>
      <c r="G354" s="194">
        <v>1</v>
      </c>
      <c r="H354" s="50">
        <f t="shared" si="5"/>
        <v>13.65</v>
      </c>
      <c r="I354" s="3" t="s">
        <v>1045</v>
      </c>
      <c r="J354" s="30" t="s">
        <v>35</v>
      </c>
    </row>
    <row r="355" spans="1:13" ht="43.5" x14ac:dyDescent="0.35">
      <c r="A355" s="31" t="s">
        <v>1050</v>
      </c>
      <c r="B355" s="52" t="s">
        <v>271</v>
      </c>
      <c r="C355" s="53" t="s">
        <v>1051</v>
      </c>
      <c r="D355" s="52" t="s">
        <v>358</v>
      </c>
      <c r="E355" s="48">
        <v>13.65</v>
      </c>
      <c r="F355" s="54">
        <v>13.65</v>
      </c>
      <c r="G355" s="194">
        <v>1</v>
      </c>
      <c r="H355" s="50">
        <f t="shared" si="5"/>
        <v>13.65</v>
      </c>
      <c r="I355" s="3" t="s">
        <v>1045</v>
      </c>
      <c r="J355" s="30" t="s">
        <v>35</v>
      </c>
    </row>
    <row r="356" spans="1:13" ht="43.5" x14ac:dyDescent="0.35">
      <c r="A356" s="45" t="s">
        <v>1052</v>
      </c>
      <c r="B356" s="52" t="s">
        <v>271</v>
      </c>
      <c r="C356" s="53" t="s">
        <v>1053</v>
      </c>
      <c r="D356" s="52" t="s">
        <v>358</v>
      </c>
      <c r="E356" s="48">
        <v>15.6</v>
      </c>
      <c r="F356" s="54">
        <v>15.6</v>
      </c>
      <c r="G356" s="194">
        <v>1</v>
      </c>
      <c r="H356" s="50">
        <f t="shared" si="5"/>
        <v>15.6</v>
      </c>
      <c r="I356" s="3" t="s">
        <v>1045</v>
      </c>
      <c r="J356" s="30" t="s">
        <v>35</v>
      </c>
    </row>
    <row r="357" spans="1:13" ht="29" x14ac:dyDescent="0.35">
      <c r="A357" s="31" t="s">
        <v>1054</v>
      </c>
      <c r="B357" s="52" t="s">
        <v>592</v>
      </c>
      <c r="C357" s="53" t="s">
        <v>1055</v>
      </c>
      <c r="D357" s="52" t="s">
        <v>33</v>
      </c>
      <c r="E357" s="48">
        <v>237.51</v>
      </c>
      <c r="F357" s="54">
        <v>237.51</v>
      </c>
      <c r="G357" s="194">
        <v>1</v>
      </c>
      <c r="H357" s="50">
        <f t="shared" si="5"/>
        <v>237.51</v>
      </c>
      <c r="I357" s="3" t="s">
        <v>1056</v>
      </c>
      <c r="J357" s="30" t="s">
        <v>35</v>
      </c>
    </row>
    <row r="358" spans="1:13" ht="29" x14ac:dyDescent="0.35">
      <c r="A358" s="45" t="s">
        <v>1057</v>
      </c>
      <c r="B358" s="52" t="s">
        <v>592</v>
      </c>
      <c r="C358" s="53" t="s">
        <v>1058</v>
      </c>
      <c r="D358" s="52" t="s">
        <v>33</v>
      </c>
      <c r="E358" s="48">
        <v>136.5</v>
      </c>
      <c r="F358" s="54">
        <v>136.5</v>
      </c>
      <c r="G358" s="194">
        <v>1</v>
      </c>
      <c r="H358" s="50">
        <f t="shared" si="5"/>
        <v>136.5</v>
      </c>
      <c r="I358" s="3" t="s">
        <v>1059</v>
      </c>
      <c r="J358" s="30" t="s">
        <v>35</v>
      </c>
    </row>
    <row r="359" spans="1:13" ht="58" x14ac:dyDescent="0.35">
      <c r="A359" s="45" t="s">
        <v>1060</v>
      </c>
      <c r="B359" s="52" t="s">
        <v>592</v>
      </c>
      <c r="C359" s="53" t="s">
        <v>1061</v>
      </c>
      <c r="D359" s="52" t="s">
        <v>33</v>
      </c>
      <c r="E359" s="48">
        <v>487.5</v>
      </c>
      <c r="F359" s="54">
        <v>487.5</v>
      </c>
      <c r="G359" s="194">
        <v>6.65</v>
      </c>
      <c r="H359" s="50">
        <f t="shared" si="5"/>
        <v>3241.875</v>
      </c>
      <c r="I359" s="7" t="s">
        <v>1062</v>
      </c>
      <c r="J359" s="30" t="s">
        <v>35</v>
      </c>
    </row>
    <row r="360" spans="1:13" ht="58" x14ac:dyDescent="0.35">
      <c r="A360" s="31" t="s">
        <v>1063</v>
      </c>
      <c r="B360" s="52" t="s">
        <v>558</v>
      </c>
      <c r="C360" s="53" t="s">
        <v>1064</v>
      </c>
      <c r="D360" s="52" t="s">
        <v>33</v>
      </c>
      <c r="E360" s="48">
        <v>741</v>
      </c>
      <c r="F360" s="54">
        <v>741</v>
      </c>
      <c r="G360" s="194">
        <v>18.62</v>
      </c>
      <c r="H360" s="50">
        <f t="shared" si="5"/>
        <v>13797.42</v>
      </c>
      <c r="I360" s="7" t="s">
        <v>1065</v>
      </c>
      <c r="J360" s="30" t="s">
        <v>35</v>
      </c>
    </row>
    <row r="361" spans="1:13" ht="29" x14ac:dyDescent="0.35">
      <c r="A361" s="45" t="s">
        <v>1066</v>
      </c>
      <c r="B361" s="52" t="s">
        <v>558</v>
      </c>
      <c r="C361" s="53" t="s">
        <v>1067</v>
      </c>
      <c r="D361" s="52" t="s">
        <v>33</v>
      </c>
      <c r="E361" s="48">
        <v>38.03</v>
      </c>
      <c r="F361" s="54">
        <v>38.03</v>
      </c>
      <c r="G361" s="194">
        <v>111.72</v>
      </c>
      <c r="H361" s="50">
        <f t="shared" si="5"/>
        <v>4248.7115999999996</v>
      </c>
      <c r="I361" s="3" t="s">
        <v>1068</v>
      </c>
      <c r="J361" s="30" t="s">
        <v>35</v>
      </c>
    </row>
    <row r="362" spans="1:13" ht="43.5" x14ac:dyDescent="0.35">
      <c r="A362" s="31" t="s">
        <v>1069</v>
      </c>
      <c r="B362" s="52" t="s">
        <v>558</v>
      </c>
      <c r="C362" s="53" t="s">
        <v>1070</v>
      </c>
      <c r="D362" s="52" t="s">
        <v>33</v>
      </c>
      <c r="E362" s="48">
        <v>53.82</v>
      </c>
      <c r="F362" s="54">
        <v>53.82</v>
      </c>
      <c r="G362" s="194">
        <v>1</v>
      </c>
      <c r="H362" s="50">
        <f t="shared" si="5"/>
        <v>53.82</v>
      </c>
      <c r="I362" s="3" t="s">
        <v>1071</v>
      </c>
      <c r="J362" s="30" t="s">
        <v>35</v>
      </c>
    </row>
    <row r="363" spans="1:13" ht="43.5" x14ac:dyDescent="0.35">
      <c r="A363" s="45" t="s">
        <v>1072</v>
      </c>
      <c r="B363" s="52" t="s">
        <v>558</v>
      </c>
      <c r="C363" s="53" t="s">
        <v>1073</v>
      </c>
      <c r="D363" s="52" t="s">
        <v>33</v>
      </c>
      <c r="E363" s="48">
        <v>68.92</v>
      </c>
      <c r="F363" s="54">
        <v>68.92</v>
      </c>
      <c r="G363" s="194">
        <v>1</v>
      </c>
      <c r="H363" s="50">
        <f t="shared" si="5"/>
        <v>68.92</v>
      </c>
      <c r="I363" s="3" t="s">
        <v>1071</v>
      </c>
      <c r="J363" s="30" t="s">
        <v>35</v>
      </c>
    </row>
    <row r="364" spans="1:13" s="11" customFormat="1" ht="29" x14ac:dyDescent="0.35">
      <c r="A364" s="45" t="s">
        <v>1074</v>
      </c>
      <c r="B364" s="52" t="s">
        <v>271</v>
      </c>
      <c r="C364" s="53" t="s">
        <v>1075</v>
      </c>
      <c r="D364" s="52" t="s">
        <v>358</v>
      </c>
      <c r="E364" s="48">
        <v>65.33</v>
      </c>
      <c r="F364" s="54">
        <v>65.33</v>
      </c>
      <c r="G364" s="194">
        <v>1</v>
      </c>
      <c r="H364" s="50">
        <f t="shared" si="5"/>
        <v>65.33</v>
      </c>
      <c r="I364" s="3" t="s">
        <v>1076</v>
      </c>
      <c r="J364" s="30" t="s">
        <v>35</v>
      </c>
      <c r="K364"/>
      <c r="L364" s="10"/>
      <c r="M364" s="184"/>
    </row>
    <row r="365" spans="1:13" x14ac:dyDescent="0.35">
      <c r="A365" s="31" t="s">
        <v>1077</v>
      </c>
      <c r="B365" s="52" t="s">
        <v>592</v>
      </c>
      <c r="C365" s="53" t="s">
        <v>1078</v>
      </c>
      <c r="D365" s="52" t="s">
        <v>33</v>
      </c>
      <c r="E365" s="48">
        <v>58.5</v>
      </c>
      <c r="F365" s="54">
        <v>58.5</v>
      </c>
      <c r="G365" s="194">
        <v>1</v>
      </c>
      <c r="H365" s="50">
        <f t="shared" si="5"/>
        <v>58.5</v>
      </c>
      <c r="I365" s="3" t="s">
        <v>1079</v>
      </c>
      <c r="J365" s="30" t="s">
        <v>35</v>
      </c>
    </row>
    <row r="366" spans="1:13" ht="29" x14ac:dyDescent="0.35">
      <c r="A366" s="45" t="s">
        <v>1080</v>
      </c>
      <c r="B366" s="52" t="s">
        <v>180</v>
      </c>
      <c r="C366" s="53" t="s">
        <v>1081</v>
      </c>
      <c r="D366" s="52" t="s">
        <v>156</v>
      </c>
      <c r="E366" s="48">
        <v>169.93</v>
      </c>
      <c r="F366" s="54">
        <v>169.93</v>
      </c>
      <c r="G366" s="194">
        <v>9.31</v>
      </c>
      <c r="H366" s="50">
        <f t="shared" si="5"/>
        <v>1582.0483000000002</v>
      </c>
      <c r="I366" s="3" t="s">
        <v>1082</v>
      </c>
      <c r="J366" s="30" t="s">
        <v>35</v>
      </c>
    </row>
    <row r="367" spans="1:13" x14ac:dyDescent="0.35">
      <c r="A367" s="31" t="s">
        <v>1083</v>
      </c>
      <c r="B367" s="52" t="s">
        <v>592</v>
      </c>
      <c r="C367" s="53" t="s">
        <v>1084</v>
      </c>
      <c r="D367" s="52" t="s">
        <v>358</v>
      </c>
      <c r="E367" s="48">
        <v>22.43</v>
      </c>
      <c r="F367" s="54">
        <v>22.43</v>
      </c>
      <c r="G367" s="194">
        <v>461.51</v>
      </c>
      <c r="H367" s="50">
        <f t="shared" si="5"/>
        <v>10351.6693</v>
      </c>
      <c r="I367" s="3" t="s">
        <v>1085</v>
      </c>
      <c r="J367" s="30" t="s">
        <v>35</v>
      </c>
    </row>
    <row r="368" spans="1:13" x14ac:dyDescent="0.35">
      <c r="A368" s="45" t="s">
        <v>1086</v>
      </c>
      <c r="B368" s="52" t="s">
        <v>592</v>
      </c>
      <c r="C368" s="53" t="s">
        <v>1087</v>
      </c>
      <c r="D368" s="52" t="s">
        <v>33</v>
      </c>
      <c r="E368" s="48">
        <v>60.04</v>
      </c>
      <c r="F368" s="54">
        <v>60.04</v>
      </c>
      <c r="G368" s="194">
        <v>1</v>
      </c>
      <c r="H368" s="50">
        <f t="shared" si="5"/>
        <v>60.04</v>
      </c>
      <c r="I368" s="3" t="s">
        <v>1088</v>
      </c>
      <c r="J368" s="30" t="s">
        <v>35</v>
      </c>
    </row>
    <row r="369" spans="1:10" x14ac:dyDescent="0.35">
      <c r="A369" s="45" t="s">
        <v>1089</v>
      </c>
      <c r="B369" s="52" t="s">
        <v>592</v>
      </c>
      <c r="C369" s="53" t="s">
        <v>1090</v>
      </c>
      <c r="D369" s="52" t="s">
        <v>33</v>
      </c>
      <c r="E369" s="48">
        <v>62.21</v>
      </c>
      <c r="F369" s="54">
        <v>62.21</v>
      </c>
      <c r="G369" s="194">
        <v>1</v>
      </c>
      <c r="H369" s="50">
        <f t="shared" si="5"/>
        <v>62.21</v>
      </c>
      <c r="I369" s="3" t="s">
        <v>1091</v>
      </c>
      <c r="J369" s="30" t="s">
        <v>35</v>
      </c>
    </row>
    <row r="370" spans="1:10" x14ac:dyDescent="0.35">
      <c r="A370" s="31" t="s">
        <v>1092</v>
      </c>
      <c r="B370" s="52" t="s">
        <v>592</v>
      </c>
      <c r="C370" s="53" t="s">
        <v>1093</v>
      </c>
      <c r="D370" s="52" t="s">
        <v>33</v>
      </c>
      <c r="E370" s="48">
        <v>78</v>
      </c>
      <c r="F370" s="54">
        <v>78</v>
      </c>
      <c r="G370" s="194">
        <v>2.66</v>
      </c>
      <c r="H370" s="50">
        <f t="shared" si="5"/>
        <v>207.48000000000002</v>
      </c>
      <c r="I370" s="3" t="s">
        <v>1094</v>
      </c>
      <c r="J370" s="30" t="s">
        <v>35</v>
      </c>
    </row>
    <row r="371" spans="1:10" ht="29" x14ac:dyDescent="0.35">
      <c r="A371" s="45" t="s">
        <v>1095</v>
      </c>
      <c r="B371" s="52" t="s">
        <v>558</v>
      </c>
      <c r="C371" s="53" t="s">
        <v>1096</v>
      </c>
      <c r="D371" s="52" t="s">
        <v>33</v>
      </c>
      <c r="E371" s="48">
        <v>526.5</v>
      </c>
      <c r="F371" s="54">
        <v>526.5</v>
      </c>
      <c r="G371" s="194">
        <v>1</v>
      </c>
      <c r="H371" s="50">
        <f t="shared" si="5"/>
        <v>526.5</v>
      </c>
      <c r="I371" s="3" t="s">
        <v>1097</v>
      </c>
      <c r="J371" s="30" t="s">
        <v>35</v>
      </c>
    </row>
    <row r="372" spans="1:10" ht="29" x14ac:dyDescent="0.35">
      <c r="A372" s="31" t="s">
        <v>1098</v>
      </c>
      <c r="B372" s="52" t="s">
        <v>424</v>
      </c>
      <c r="C372" s="53" t="s">
        <v>1099</v>
      </c>
      <c r="D372" s="52" t="s">
        <v>33</v>
      </c>
      <c r="E372" s="48">
        <v>69.86</v>
      </c>
      <c r="F372" s="54">
        <v>69.86</v>
      </c>
      <c r="G372" s="194">
        <v>1</v>
      </c>
      <c r="H372" s="50">
        <f t="shared" si="5"/>
        <v>69.86</v>
      </c>
      <c r="I372" s="3" t="s">
        <v>1100</v>
      </c>
      <c r="J372" s="30" t="s">
        <v>35</v>
      </c>
    </row>
    <row r="373" spans="1:10" ht="43.5" x14ac:dyDescent="0.35">
      <c r="A373" s="45" t="s">
        <v>1101</v>
      </c>
      <c r="B373" s="52" t="s">
        <v>424</v>
      </c>
      <c r="C373" s="53" t="s">
        <v>1102</v>
      </c>
      <c r="D373" s="52" t="s">
        <v>33</v>
      </c>
      <c r="E373" s="48">
        <v>84.02</v>
      </c>
      <c r="F373" s="54">
        <v>84.02</v>
      </c>
      <c r="G373" s="194">
        <v>1</v>
      </c>
      <c r="H373" s="50">
        <f t="shared" si="5"/>
        <v>84.02</v>
      </c>
      <c r="I373" s="3" t="s">
        <v>1103</v>
      </c>
      <c r="J373" s="30" t="s">
        <v>35</v>
      </c>
    </row>
    <row r="374" spans="1:10" x14ac:dyDescent="0.35">
      <c r="A374" s="45" t="s">
        <v>1104</v>
      </c>
      <c r="B374" s="52" t="s">
        <v>592</v>
      </c>
      <c r="C374" s="53" t="s">
        <v>1105</v>
      </c>
      <c r="D374" s="52" t="s">
        <v>33</v>
      </c>
      <c r="E374" s="48">
        <v>28.32</v>
      </c>
      <c r="F374" s="54">
        <v>28.32</v>
      </c>
      <c r="G374" s="194">
        <v>1</v>
      </c>
      <c r="H374" s="50">
        <f t="shared" si="5"/>
        <v>28.32</v>
      </c>
      <c r="I374" s="3" t="s">
        <v>1106</v>
      </c>
      <c r="J374" s="30" t="s">
        <v>35</v>
      </c>
    </row>
    <row r="375" spans="1:10" x14ac:dyDescent="0.35">
      <c r="A375" s="31" t="s">
        <v>1107</v>
      </c>
      <c r="B375" s="52" t="s">
        <v>592</v>
      </c>
      <c r="C375" s="53" t="s">
        <v>1108</v>
      </c>
      <c r="D375" s="52" t="s">
        <v>259</v>
      </c>
      <c r="E375" s="48">
        <v>17.940000000000001</v>
      </c>
      <c r="F375" s="54">
        <v>17.940000000000001</v>
      </c>
      <c r="G375" s="194">
        <v>1</v>
      </c>
      <c r="H375" s="50">
        <f t="shared" si="5"/>
        <v>17.940000000000001</v>
      </c>
      <c r="I375" s="3" t="s">
        <v>1109</v>
      </c>
      <c r="J375" s="30" t="s">
        <v>35</v>
      </c>
    </row>
    <row r="376" spans="1:10" ht="72.5" x14ac:dyDescent="0.35">
      <c r="A376" s="45" t="s">
        <v>1110</v>
      </c>
      <c r="B376" s="52" t="s">
        <v>592</v>
      </c>
      <c r="C376" s="53" t="s">
        <v>1111</v>
      </c>
      <c r="D376" s="52" t="s">
        <v>33</v>
      </c>
      <c r="E376" s="48">
        <v>66.09</v>
      </c>
      <c r="F376" s="54">
        <v>66.09</v>
      </c>
      <c r="G376" s="194">
        <v>1</v>
      </c>
      <c r="H376" s="50">
        <f t="shared" si="5"/>
        <v>66.09</v>
      </c>
      <c r="I376" s="3" t="s">
        <v>1112</v>
      </c>
      <c r="J376" s="30" t="s">
        <v>35</v>
      </c>
    </row>
    <row r="377" spans="1:10" ht="58" x14ac:dyDescent="0.35">
      <c r="A377" s="31" t="s">
        <v>1113</v>
      </c>
      <c r="B377" s="52" t="s">
        <v>592</v>
      </c>
      <c r="C377" s="53" t="s">
        <v>1114</v>
      </c>
      <c r="D377" s="52" t="s">
        <v>33</v>
      </c>
      <c r="E377" s="48">
        <v>28.28</v>
      </c>
      <c r="F377" s="54">
        <v>28.28</v>
      </c>
      <c r="G377" s="194">
        <v>30.59</v>
      </c>
      <c r="H377" s="50">
        <f t="shared" si="5"/>
        <v>865.08519999999999</v>
      </c>
      <c r="I377" s="3" t="s">
        <v>1115</v>
      </c>
      <c r="J377" s="30" t="s">
        <v>35</v>
      </c>
    </row>
    <row r="378" spans="1:10" ht="29" x14ac:dyDescent="0.35">
      <c r="A378" s="45" t="s">
        <v>1116</v>
      </c>
      <c r="B378" s="52" t="s">
        <v>70</v>
      </c>
      <c r="C378" s="53" t="s">
        <v>1117</v>
      </c>
      <c r="D378" s="52" t="s">
        <v>33</v>
      </c>
      <c r="E378" s="48">
        <v>311.54000000000002</v>
      </c>
      <c r="F378" s="54">
        <v>311.54000000000002</v>
      </c>
      <c r="G378" s="194">
        <v>1</v>
      </c>
      <c r="H378" s="50">
        <f t="shared" si="5"/>
        <v>311.54000000000002</v>
      </c>
      <c r="I378" s="3" t="s">
        <v>1118</v>
      </c>
      <c r="J378" s="30" t="s">
        <v>35</v>
      </c>
    </row>
    <row r="379" spans="1:10" ht="29" x14ac:dyDescent="0.35">
      <c r="A379" s="45" t="s">
        <v>1119</v>
      </c>
      <c r="B379" s="52" t="s">
        <v>592</v>
      </c>
      <c r="C379" s="53" t="s">
        <v>1120</v>
      </c>
      <c r="D379" s="52" t="s">
        <v>33</v>
      </c>
      <c r="E379" s="48">
        <v>472.03</v>
      </c>
      <c r="F379" s="54">
        <v>472.03</v>
      </c>
      <c r="G379" s="194">
        <v>1</v>
      </c>
      <c r="H379" s="50">
        <f t="shared" si="5"/>
        <v>472.03</v>
      </c>
      <c r="I379" s="3" t="s">
        <v>1121</v>
      </c>
      <c r="J379" s="30" t="s">
        <v>35</v>
      </c>
    </row>
    <row r="380" spans="1:10" ht="174" x14ac:dyDescent="0.35">
      <c r="A380" s="31" t="s">
        <v>1122</v>
      </c>
      <c r="B380" s="52" t="s">
        <v>592</v>
      </c>
      <c r="C380" s="53" t="s">
        <v>1123</v>
      </c>
      <c r="D380" s="52" t="s">
        <v>1124</v>
      </c>
      <c r="E380" s="48">
        <v>58.5</v>
      </c>
      <c r="F380" s="54">
        <v>58.5</v>
      </c>
      <c r="G380" s="194">
        <v>1</v>
      </c>
      <c r="H380" s="50">
        <f t="shared" si="5"/>
        <v>58.5</v>
      </c>
      <c r="I380" s="7" t="s">
        <v>1125</v>
      </c>
      <c r="J380" s="30" t="s">
        <v>35</v>
      </c>
    </row>
    <row r="381" spans="1:10" x14ac:dyDescent="0.35">
      <c r="A381" s="45" t="s">
        <v>1126</v>
      </c>
      <c r="B381" s="52" t="s">
        <v>592</v>
      </c>
      <c r="C381" s="53" t="s">
        <v>1127</v>
      </c>
      <c r="D381" s="52" t="s">
        <v>33</v>
      </c>
      <c r="E381" s="48">
        <v>25.35</v>
      </c>
      <c r="F381" s="54">
        <v>25.35</v>
      </c>
      <c r="G381" s="194">
        <v>13.3</v>
      </c>
      <c r="H381" s="50">
        <f t="shared" si="5"/>
        <v>337.15500000000003</v>
      </c>
      <c r="I381" s="3" t="s">
        <v>1128</v>
      </c>
      <c r="J381" s="30" t="s">
        <v>35</v>
      </c>
    </row>
    <row r="382" spans="1:10" ht="29" x14ac:dyDescent="0.35">
      <c r="A382" s="31" t="s">
        <v>1129</v>
      </c>
      <c r="B382" s="52" t="s">
        <v>592</v>
      </c>
      <c r="C382" s="53" t="s">
        <v>1130</v>
      </c>
      <c r="D382" s="52" t="s">
        <v>33</v>
      </c>
      <c r="E382" s="48">
        <v>1321.68</v>
      </c>
      <c r="F382" s="54">
        <v>1321.68</v>
      </c>
      <c r="G382" s="194">
        <v>1</v>
      </c>
      <c r="H382" s="50">
        <f t="shared" si="5"/>
        <v>1321.68</v>
      </c>
      <c r="I382" s="3" t="s">
        <v>1131</v>
      </c>
      <c r="J382" s="30" t="s">
        <v>35</v>
      </c>
    </row>
    <row r="383" spans="1:10" ht="29" x14ac:dyDescent="0.35">
      <c r="A383" s="45" t="s">
        <v>1132</v>
      </c>
      <c r="B383" s="52" t="s">
        <v>592</v>
      </c>
      <c r="C383" s="53" t="s">
        <v>1133</v>
      </c>
      <c r="D383" s="52" t="s">
        <v>33</v>
      </c>
      <c r="E383" s="48">
        <v>1038.46</v>
      </c>
      <c r="F383" s="54">
        <v>1038.46</v>
      </c>
      <c r="G383" s="194">
        <v>1</v>
      </c>
      <c r="H383" s="50">
        <f t="shared" si="5"/>
        <v>1038.46</v>
      </c>
      <c r="I383" s="3" t="s">
        <v>1134</v>
      </c>
      <c r="J383" s="30" t="s">
        <v>35</v>
      </c>
    </row>
    <row r="384" spans="1:10" ht="58" x14ac:dyDescent="0.35">
      <c r="A384" s="45" t="s">
        <v>1135</v>
      </c>
      <c r="B384" s="52" t="s">
        <v>592</v>
      </c>
      <c r="C384" s="53" t="s">
        <v>1136</v>
      </c>
      <c r="D384" s="52" t="s">
        <v>33</v>
      </c>
      <c r="E384" s="48">
        <v>3000</v>
      </c>
      <c r="F384" s="54">
        <v>3233.22</v>
      </c>
      <c r="G384" s="194">
        <v>2.66</v>
      </c>
      <c r="H384" s="50">
        <f t="shared" si="5"/>
        <v>7980</v>
      </c>
      <c r="I384" s="3" t="s">
        <v>1137</v>
      </c>
      <c r="J384" s="30" t="s">
        <v>35</v>
      </c>
    </row>
    <row r="385" spans="1:10" ht="29" x14ac:dyDescent="0.35">
      <c r="A385" s="31" t="s">
        <v>1138</v>
      </c>
      <c r="B385" s="52" t="s">
        <v>592</v>
      </c>
      <c r="C385" s="53" t="s">
        <v>1139</v>
      </c>
      <c r="D385" s="52" t="s">
        <v>156</v>
      </c>
      <c r="E385" s="48">
        <v>975</v>
      </c>
      <c r="F385" s="54">
        <v>975</v>
      </c>
      <c r="G385" s="194">
        <v>1</v>
      </c>
      <c r="H385" s="50">
        <f t="shared" si="5"/>
        <v>975</v>
      </c>
      <c r="I385" s="3" t="s">
        <v>1140</v>
      </c>
      <c r="J385" s="30" t="s">
        <v>35</v>
      </c>
    </row>
    <row r="386" spans="1:10" ht="29" x14ac:dyDescent="0.35">
      <c r="A386" s="45" t="s">
        <v>1141</v>
      </c>
      <c r="B386" s="52" t="s">
        <v>592</v>
      </c>
      <c r="C386" s="53" t="s">
        <v>1142</v>
      </c>
      <c r="D386" s="52" t="s">
        <v>33</v>
      </c>
      <c r="E386" s="48">
        <v>11700</v>
      </c>
      <c r="F386" s="54">
        <v>11700</v>
      </c>
      <c r="G386" s="194">
        <v>1</v>
      </c>
      <c r="H386" s="50">
        <f t="shared" si="5"/>
        <v>11700</v>
      </c>
      <c r="I386" s="3" t="s">
        <v>1143</v>
      </c>
      <c r="J386" s="30" t="s">
        <v>35</v>
      </c>
    </row>
    <row r="387" spans="1:10" ht="58" x14ac:dyDescent="0.35">
      <c r="A387" s="31" t="s">
        <v>1144</v>
      </c>
      <c r="B387" s="52" t="s">
        <v>592</v>
      </c>
      <c r="C387" s="53" t="s">
        <v>1145</v>
      </c>
      <c r="D387" s="52" t="s">
        <v>33</v>
      </c>
      <c r="E387" s="48">
        <v>5850</v>
      </c>
      <c r="F387" s="54">
        <v>5850</v>
      </c>
      <c r="G387" s="194">
        <v>1</v>
      </c>
      <c r="H387" s="50">
        <f t="shared" si="5"/>
        <v>5850</v>
      </c>
      <c r="I387" s="3" t="s">
        <v>1146</v>
      </c>
      <c r="J387" s="30" t="s">
        <v>35</v>
      </c>
    </row>
    <row r="388" spans="1:10" ht="43.5" x14ac:dyDescent="0.35">
      <c r="A388" s="45" t="s">
        <v>1147</v>
      </c>
      <c r="B388" s="52" t="s">
        <v>592</v>
      </c>
      <c r="C388" s="53" t="s">
        <v>1148</v>
      </c>
      <c r="D388" s="52" t="s">
        <v>156</v>
      </c>
      <c r="E388" s="48">
        <v>4095</v>
      </c>
      <c r="F388" s="54">
        <v>4095</v>
      </c>
      <c r="G388" s="194">
        <v>6.65</v>
      </c>
      <c r="H388" s="50">
        <f t="shared" si="5"/>
        <v>27231.75</v>
      </c>
      <c r="I388" s="3" t="s">
        <v>1149</v>
      </c>
      <c r="J388" s="30" t="s">
        <v>35</v>
      </c>
    </row>
    <row r="389" spans="1:10" ht="58" x14ac:dyDescent="0.35">
      <c r="A389" s="45" t="s">
        <v>1150</v>
      </c>
      <c r="B389" s="52" t="s">
        <v>1151</v>
      </c>
      <c r="C389" s="53" t="s">
        <v>1152</v>
      </c>
      <c r="D389" s="52" t="s">
        <v>33</v>
      </c>
      <c r="E389" s="48">
        <v>283.22000000000003</v>
      </c>
      <c r="F389" s="54">
        <v>283.22000000000003</v>
      </c>
      <c r="G389" s="194">
        <v>1</v>
      </c>
      <c r="H389" s="50">
        <f t="shared" si="5"/>
        <v>283.22000000000003</v>
      </c>
      <c r="I389" s="3" t="s">
        <v>1153</v>
      </c>
      <c r="J389" s="30" t="s">
        <v>35</v>
      </c>
    </row>
    <row r="390" spans="1:10" ht="58" x14ac:dyDescent="0.35">
      <c r="A390" s="31" t="s">
        <v>1154</v>
      </c>
      <c r="B390" s="52" t="s">
        <v>1155</v>
      </c>
      <c r="C390" s="53" t="s">
        <v>1156</v>
      </c>
      <c r="D390" s="52" t="s">
        <v>33</v>
      </c>
      <c r="E390" s="48">
        <v>249.6</v>
      </c>
      <c r="F390" s="54">
        <v>249.6</v>
      </c>
      <c r="G390" s="194">
        <v>1</v>
      </c>
      <c r="H390" s="50">
        <f t="shared" si="5"/>
        <v>249.6</v>
      </c>
      <c r="I390" s="3" t="s">
        <v>1157</v>
      </c>
      <c r="J390" s="30" t="s">
        <v>35</v>
      </c>
    </row>
    <row r="391" spans="1:10" ht="43.5" x14ac:dyDescent="0.35">
      <c r="A391" s="45" t="s">
        <v>1158</v>
      </c>
      <c r="B391" s="52" t="s">
        <v>1155</v>
      </c>
      <c r="C391" s="53" t="s">
        <v>1159</v>
      </c>
      <c r="D391" s="52" t="s">
        <v>33</v>
      </c>
      <c r="E391" s="48">
        <v>75.08</v>
      </c>
      <c r="F391" s="54">
        <v>75.08</v>
      </c>
      <c r="G391" s="194">
        <v>1</v>
      </c>
      <c r="H391" s="50">
        <f t="shared" si="5"/>
        <v>75.08</v>
      </c>
      <c r="I391" s="3" t="s">
        <v>1160</v>
      </c>
      <c r="J391" s="30" t="s">
        <v>35</v>
      </c>
    </row>
    <row r="392" spans="1:10" ht="43.5" x14ac:dyDescent="0.35">
      <c r="A392" s="31" t="s">
        <v>1161</v>
      </c>
      <c r="B392" s="52" t="s">
        <v>1155</v>
      </c>
      <c r="C392" s="53" t="s">
        <v>1162</v>
      </c>
      <c r="D392" s="52" t="s">
        <v>33</v>
      </c>
      <c r="E392" s="48">
        <v>128.69999999999999</v>
      </c>
      <c r="F392" s="54">
        <v>128.69999999999999</v>
      </c>
      <c r="G392" s="194">
        <v>1</v>
      </c>
      <c r="H392" s="50">
        <f t="shared" si="5"/>
        <v>128.69999999999999</v>
      </c>
      <c r="I392" s="3" t="s">
        <v>1163</v>
      </c>
      <c r="J392" s="30" t="s">
        <v>35</v>
      </c>
    </row>
    <row r="393" spans="1:10" ht="58" x14ac:dyDescent="0.35">
      <c r="A393" s="45" t="s">
        <v>1164</v>
      </c>
      <c r="B393" s="52" t="s">
        <v>1155</v>
      </c>
      <c r="C393" s="53" t="s">
        <v>1165</v>
      </c>
      <c r="D393" s="52" t="s">
        <v>33</v>
      </c>
      <c r="E393" s="48">
        <v>154.68</v>
      </c>
      <c r="F393" s="54">
        <v>154.68</v>
      </c>
      <c r="G393" s="194">
        <v>1</v>
      </c>
      <c r="H393" s="50">
        <f t="shared" si="5"/>
        <v>154.68</v>
      </c>
      <c r="I393" s="3" t="s">
        <v>1166</v>
      </c>
      <c r="J393" s="30" t="s">
        <v>35</v>
      </c>
    </row>
    <row r="394" spans="1:10" ht="58" x14ac:dyDescent="0.35">
      <c r="A394" s="45" t="s">
        <v>1167</v>
      </c>
      <c r="B394" s="52" t="s">
        <v>1155</v>
      </c>
      <c r="C394" s="53" t="s">
        <v>1168</v>
      </c>
      <c r="D394" s="52" t="s">
        <v>33</v>
      </c>
      <c r="E394" s="48">
        <v>97.5</v>
      </c>
      <c r="F394" s="54">
        <v>97.5</v>
      </c>
      <c r="G394" s="194">
        <v>1</v>
      </c>
      <c r="H394" s="50">
        <f t="shared" si="5"/>
        <v>97.5</v>
      </c>
      <c r="I394" s="3" t="s">
        <v>1169</v>
      </c>
      <c r="J394" s="30" t="s">
        <v>35</v>
      </c>
    </row>
    <row r="395" spans="1:10" ht="58" x14ac:dyDescent="0.35">
      <c r="A395" s="31" t="s">
        <v>1170</v>
      </c>
      <c r="B395" s="52" t="s">
        <v>1155</v>
      </c>
      <c r="C395" s="53" t="s">
        <v>1171</v>
      </c>
      <c r="D395" s="52" t="s">
        <v>33</v>
      </c>
      <c r="E395" s="48">
        <v>195</v>
      </c>
      <c r="F395" s="54">
        <v>195</v>
      </c>
      <c r="G395" s="194">
        <v>1</v>
      </c>
      <c r="H395" s="50">
        <f t="shared" si="5"/>
        <v>195</v>
      </c>
      <c r="I395" s="3" t="s">
        <v>1172</v>
      </c>
      <c r="J395" s="30" t="s">
        <v>35</v>
      </c>
    </row>
    <row r="396" spans="1:10" ht="58" x14ac:dyDescent="0.35">
      <c r="A396" s="45" t="s">
        <v>1173</v>
      </c>
      <c r="B396" s="52" t="s">
        <v>1155</v>
      </c>
      <c r="C396" s="53" t="s">
        <v>1174</v>
      </c>
      <c r="D396" s="52" t="s">
        <v>33</v>
      </c>
      <c r="E396" s="48">
        <v>117</v>
      </c>
      <c r="F396" s="54">
        <v>117</v>
      </c>
      <c r="G396" s="194">
        <v>1</v>
      </c>
      <c r="H396" s="50">
        <f t="shared" si="5"/>
        <v>117</v>
      </c>
      <c r="I396" s="3" t="s">
        <v>1175</v>
      </c>
      <c r="J396" s="30" t="s">
        <v>35</v>
      </c>
    </row>
    <row r="397" spans="1:10" ht="29" x14ac:dyDescent="0.35">
      <c r="A397" s="31" t="s">
        <v>1176</v>
      </c>
      <c r="B397" s="52" t="s">
        <v>1177</v>
      </c>
      <c r="C397" s="53" t="s">
        <v>1178</v>
      </c>
      <c r="D397" s="52" t="s">
        <v>33</v>
      </c>
      <c r="E397" s="48">
        <v>1170</v>
      </c>
      <c r="F397" s="54">
        <v>1170</v>
      </c>
      <c r="G397" s="194">
        <v>1</v>
      </c>
      <c r="H397" s="50">
        <f t="shared" si="5"/>
        <v>1170</v>
      </c>
      <c r="I397" s="3" t="s">
        <v>1179</v>
      </c>
      <c r="J397" s="30" t="s">
        <v>35</v>
      </c>
    </row>
    <row r="398" spans="1:10" ht="29" x14ac:dyDescent="0.35">
      <c r="A398" s="45" t="s">
        <v>1180</v>
      </c>
      <c r="B398" s="52" t="s">
        <v>1177</v>
      </c>
      <c r="C398" s="53" t="s">
        <v>1181</v>
      </c>
      <c r="D398" s="52" t="s">
        <v>33</v>
      </c>
      <c r="E398" s="48">
        <v>1170</v>
      </c>
      <c r="F398" s="54">
        <v>1170</v>
      </c>
      <c r="G398" s="194">
        <v>1</v>
      </c>
      <c r="H398" s="50">
        <f t="shared" si="5"/>
        <v>1170</v>
      </c>
      <c r="I398" s="3" t="s">
        <v>1182</v>
      </c>
      <c r="J398" s="30" t="s">
        <v>35</v>
      </c>
    </row>
    <row r="399" spans="1:10" ht="29" x14ac:dyDescent="0.35">
      <c r="A399" s="45" t="s">
        <v>1183</v>
      </c>
      <c r="B399" s="52" t="s">
        <v>1177</v>
      </c>
      <c r="C399" s="53" t="s">
        <v>1184</v>
      </c>
      <c r="D399" s="52" t="s">
        <v>33</v>
      </c>
      <c r="E399" s="48">
        <v>2145</v>
      </c>
      <c r="F399" s="54">
        <v>2145</v>
      </c>
      <c r="G399" s="194">
        <v>1</v>
      </c>
      <c r="H399" s="50">
        <f t="shared" si="5"/>
        <v>2145</v>
      </c>
      <c r="I399" s="3" t="s">
        <v>1185</v>
      </c>
      <c r="J399" s="30" t="s">
        <v>35</v>
      </c>
    </row>
    <row r="400" spans="1:10" ht="29" x14ac:dyDescent="0.35">
      <c r="A400" s="31" t="s">
        <v>1186</v>
      </c>
      <c r="B400" s="52" t="s">
        <v>1177</v>
      </c>
      <c r="C400" s="53" t="s">
        <v>1187</v>
      </c>
      <c r="D400" s="52" t="s">
        <v>33</v>
      </c>
      <c r="E400" s="48">
        <v>2145</v>
      </c>
      <c r="F400" s="54">
        <v>2145</v>
      </c>
      <c r="G400" s="194">
        <v>1</v>
      </c>
      <c r="H400" s="50">
        <f t="shared" si="5"/>
        <v>2145</v>
      </c>
      <c r="I400" s="3" t="s">
        <v>1188</v>
      </c>
      <c r="J400" s="30" t="s">
        <v>35</v>
      </c>
    </row>
    <row r="401" spans="1:10" ht="87" x14ac:dyDescent="0.35">
      <c r="A401" s="45" t="s">
        <v>1189</v>
      </c>
      <c r="B401" s="52" t="s">
        <v>1155</v>
      </c>
      <c r="C401" s="53" t="s">
        <v>1190</v>
      </c>
      <c r="D401" s="52" t="s">
        <v>33</v>
      </c>
      <c r="E401" s="48">
        <v>156</v>
      </c>
      <c r="F401" s="54">
        <v>156</v>
      </c>
      <c r="G401" s="194">
        <v>1</v>
      </c>
      <c r="H401" s="50">
        <f t="shared" si="5"/>
        <v>156</v>
      </c>
      <c r="I401" s="3" t="s">
        <v>1191</v>
      </c>
      <c r="J401" s="30" t="s">
        <v>35</v>
      </c>
    </row>
    <row r="402" spans="1:10" ht="72.5" x14ac:dyDescent="0.35">
      <c r="A402" s="31" t="s">
        <v>1192</v>
      </c>
      <c r="B402" s="52" t="s">
        <v>1155</v>
      </c>
      <c r="C402" s="53" t="s">
        <v>1193</v>
      </c>
      <c r="D402" s="52" t="s">
        <v>33</v>
      </c>
      <c r="E402" s="48">
        <v>39</v>
      </c>
      <c r="F402" s="54">
        <v>39</v>
      </c>
      <c r="G402" s="194">
        <v>1</v>
      </c>
      <c r="H402" s="50">
        <f t="shared" si="5"/>
        <v>39</v>
      </c>
      <c r="I402" s="3" t="s">
        <v>1194</v>
      </c>
      <c r="J402" s="30" t="s">
        <v>35</v>
      </c>
    </row>
    <row r="403" spans="1:10" ht="43.5" x14ac:dyDescent="0.35">
      <c r="A403" s="45" t="s">
        <v>1195</v>
      </c>
      <c r="B403" s="52" t="s">
        <v>1151</v>
      </c>
      <c r="C403" s="53" t="s">
        <v>1196</v>
      </c>
      <c r="D403" s="52" t="s">
        <v>33</v>
      </c>
      <c r="E403" s="48">
        <v>58.5</v>
      </c>
      <c r="F403" s="54">
        <v>58.5</v>
      </c>
      <c r="G403" s="194">
        <v>3.99</v>
      </c>
      <c r="H403" s="50">
        <f t="shared" si="5"/>
        <v>233.41500000000002</v>
      </c>
      <c r="I403" s="3" t="s">
        <v>1197</v>
      </c>
      <c r="J403" s="30" t="s">
        <v>35</v>
      </c>
    </row>
    <row r="404" spans="1:10" ht="29" x14ac:dyDescent="0.35">
      <c r="A404" s="45" t="s">
        <v>1198</v>
      </c>
      <c r="B404" s="52" t="s">
        <v>1151</v>
      </c>
      <c r="C404" s="53" t="s">
        <v>1199</v>
      </c>
      <c r="D404" s="52" t="s">
        <v>33</v>
      </c>
      <c r="E404" s="48">
        <v>292.5</v>
      </c>
      <c r="F404" s="54">
        <v>292.5</v>
      </c>
      <c r="G404" s="194">
        <v>1</v>
      </c>
      <c r="H404" s="50">
        <f t="shared" si="5"/>
        <v>292.5</v>
      </c>
      <c r="I404" s="3" t="s">
        <v>1200</v>
      </c>
      <c r="J404" s="30" t="s">
        <v>35</v>
      </c>
    </row>
    <row r="405" spans="1:10" ht="29" x14ac:dyDescent="0.35">
      <c r="A405" s="31" t="s">
        <v>1201</v>
      </c>
      <c r="B405" s="52" t="s">
        <v>1151</v>
      </c>
      <c r="C405" s="53" t="s">
        <v>1202</v>
      </c>
      <c r="D405" s="52" t="s">
        <v>33</v>
      </c>
      <c r="E405" s="48">
        <v>48.75</v>
      </c>
      <c r="F405" s="54">
        <v>48.75</v>
      </c>
      <c r="G405" s="194">
        <v>1</v>
      </c>
      <c r="H405" s="50">
        <f t="shared" si="5"/>
        <v>48.75</v>
      </c>
      <c r="I405" s="3" t="s">
        <v>1203</v>
      </c>
      <c r="J405" s="30" t="s">
        <v>35</v>
      </c>
    </row>
    <row r="406" spans="1:10" ht="43.5" x14ac:dyDescent="0.35">
      <c r="A406" s="45" t="s">
        <v>1204</v>
      </c>
      <c r="B406" s="52" t="s">
        <v>1205</v>
      </c>
      <c r="C406" s="53" t="s">
        <v>1206</v>
      </c>
      <c r="D406" s="52" t="s">
        <v>33</v>
      </c>
      <c r="E406" s="48">
        <v>2925</v>
      </c>
      <c r="F406" s="54">
        <v>2925</v>
      </c>
      <c r="G406" s="194">
        <v>3.99</v>
      </c>
      <c r="H406" s="50">
        <f t="shared" si="5"/>
        <v>11670.75</v>
      </c>
      <c r="I406" s="3" t="s">
        <v>1207</v>
      </c>
      <c r="J406" s="30" t="s">
        <v>35</v>
      </c>
    </row>
    <row r="407" spans="1:10" ht="63.25" customHeight="1" x14ac:dyDescent="0.35">
      <c r="A407" s="31" t="s">
        <v>1208</v>
      </c>
      <c r="B407" s="52" t="s">
        <v>1209</v>
      </c>
      <c r="C407" s="53" t="s">
        <v>1210</v>
      </c>
      <c r="D407" s="52" t="s">
        <v>156</v>
      </c>
      <c r="E407" s="48">
        <v>877.5</v>
      </c>
      <c r="F407" s="54">
        <v>877.5</v>
      </c>
      <c r="G407" s="194">
        <v>1</v>
      </c>
      <c r="H407" s="50">
        <f t="shared" ref="H407:H417" si="6">E407*G407</f>
        <v>877.5</v>
      </c>
      <c r="I407" s="3" t="s">
        <v>1211</v>
      </c>
      <c r="J407" s="30" t="s">
        <v>35</v>
      </c>
    </row>
    <row r="408" spans="1:10" ht="29" x14ac:dyDescent="0.35">
      <c r="A408" s="45" t="s">
        <v>1212</v>
      </c>
      <c r="B408" s="52" t="s">
        <v>424</v>
      </c>
      <c r="C408" s="53" t="s">
        <v>1213</v>
      </c>
      <c r="D408" s="52" t="s">
        <v>156</v>
      </c>
      <c r="E408" s="48">
        <v>3315</v>
      </c>
      <c r="F408" s="54">
        <v>3315</v>
      </c>
      <c r="G408" s="194">
        <v>2.66</v>
      </c>
      <c r="H408" s="50">
        <f t="shared" si="6"/>
        <v>8817.9</v>
      </c>
      <c r="I408" s="3" t="s">
        <v>1214</v>
      </c>
      <c r="J408" s="30" t="s">
        <v>35</v>
      </c>
    </row>
    <row r="409" spans="1:10" ht="29" x14ac:dyDescent="0.35">
      <c r="A409" s="45" t="s">
        <v>1215</v>
      </c>
      <c r="B409" s="52" t="s">
        <v>424</v>
      </c>
      <c r="C409" s="53" t="s">
        <v>1216</v>
      </c>
      <c r="D409" s="52" t="s">
        <v>156</v>
      </c>
      <c r="E409" s="48">
        <v>975</v>
      </c>
      <c r="F409" s="54">
        <v>975</v>
      </c>
      <c r="G409" s="194">
        <v>1</v>
      </c>
      <c r="H409" s="50">
        <f t="shared" si="6"/>
        <v>975</v>
      </c>
      <c r="I409" s="3" t="s">
        <v>1217</v>
      </c>
      <c r="J409" s="30" t="s">
        <v>35</v>
      </c>
    </row>
    <row r="410" spans="1:10" ht="29" x14ac:dyDescent="0.35">
      <c r="A410" s="31" t="s">
        <v>1218</v>
      </c>
      <c r="B410" s="52" t="s">
        <v>424</v>
      </c>
      <c r="C410" s="53" t="s">
        <v>1219</v>
      </c>
      <c r="D410" s="52" t="s">
        <v>156</v>
      </c>
      <c r="E410" s="48">
        <v>975</v>
      </c>
      <c r="F410" s="54">
        <v>975</v>
      </c>
      <c r="G410" s="194">
        <v>1</v>
      </c>
      <c r="H410" s="50">
        <f t="shared" si="6"/>
        <v>975</v>
      </c>
      <c r="I410" s="3" t="s">
        <v>1220</v>
      </c>
      <c r="J410" s="30" t="s">
        <v>35</v>
      </c>
    </row>
    <row r="411" spans="1:10" ht="261" x14ac:dyDescent="0.35">
      <c r="A411" s="45" t="s">
        <v>1221</v>
      </c>
      <c r="B411" s="52" t="s">
        <v>592</v>
      </c>
      <c r="C411" s="53" t="s">
        <v>1222</v>
      </c>
      <c r="D411" s="52" t="s">
        <v>1124</v>
      </c>
      <c r="E411" s="48">
        <v>66.09</v>
      </c>
      <c r="F411" s="54">
        <v>66.09</v>
      </c>
      <c r="G411" s="194">
        <v>1</v>
      </c>
      <c r="H411" s="50">
        <f t="shared" si="6"/>
        <v>66.09</v>
      </c>
      <c r="I411" s="3" t="s">
        <v>1223</v>
      </c>
      <c r="J411" s="30" t="s">
        <v>35</v>
      </c>
    </row>
    <row r="412" spans="1:10" ht="72.5" x14ac:dyDescent="0.35">
      <c r="A412" s="31" t="s">
        <v>1224</v>
      </c>
      <c r="B412" s="52" t="s">
        <v>31</v>
      </c>
      <c r="C412" s="53" t="s">
        <v>1225</v>
      </c>
      <c r="D412" s="52" t="s">
        <v>33</v>
      </c>
      <c r="E412" s="48">
        <v>123.07</v>
      </c>
      <c r="F412" s="54">
        <v>123.07</v>
      </c>
      <c r="G412" s="194">
        <v>1</v>
      </c>
      <c r="H412" s="50">
        <f t="shared" si="6"/>
        <v>123.07</v>
      </c>
      <c r="I412" s="3" t="s">
        <v>1226</v>
      </c>
      <c r="J412" s="30" t="s">
        <v>35</v>
      </c>
    </row>
    <row r="413" spans="1:10" ht="92.25" customHeight="1" x14ac:dyDescent="0.35">
      <c r="A413" s="45" t="s">
        <v>1227</v>
      </c>
      <c r="B413" s="52" t="s">
        <v>31</v>
      </c>
      <c r="C413" s="53" t="s">
        <v>1228</v>
      </c>
      <c r="D413" s="52" t="s">
        <v>33</v>
      </c>
      <c r="E413" s="48">
        <v>243.92</v>
      </c>
      <c r="F413" s="54">
        <v>243.92</v>
      </c>
      <c r="G413" s="194">
        <v>2.66</v>
      </c>
      <c r="H413" s="50">
        <f t="shared" si="6"/>
        <v>648.82719999999995</v>
      </c>
      <c r="I413" s="3" t="s">
        <v>1226</v>
      </c>
      <c r="J413" s="30" t="s">
        <v>35</v>
      </c>
    </row>
    <row r="414" spans="1:10" ht="89.25" customHeight="1" x14ac:dyDescent="0.35">
      <c r="A414" s="45" t="s">
        <v>1229</v>
      </c>
      <c r="B414" s="52" t="s">
        <v>31</v>
      </c>
      <c r="C414" s="53" t="s">
        <v>1230</v>
      </c>
      <c r="D414" s="52" t="s">
        <v>33</v>
      </c>
      <c r="E414" s="48">
        <v>300</v>
      </c>
      <c r="F414" s="54">
        <v>360</v>
      </c>
      <c r="G414" s="194">
        <v>3.99</v>
      </c>
      <c r="H414" s="50">
        <f t="shared" si="6"/>
        <v>1197</v>
      </c>
      <c r="I414" s="3" t="s">
        <v>1226</v>
      </c>
      <c r="J414" s="30" t="s">
        <v>35</v>
      </c>
    </row>
    <row r="415" spans="1:10" ht="88.75" customHeight="1" x14ac:dyDescent="0.35">
      <c r="A415" s="31" t="s">
        <v>1231</v>
      </c>
      <c r="B415" s="52" t="s">
        <v>31</v>
      </c>
      <c r="C415" s="53" t="s">
        <v>1232</v>
      </c>
      <c r="D415" s="52" t="s">
        <v>33</v>
      </c>
      <c r="E415" s="48">
        <v>480</v>
      </c>
      <c r="F415" s="54">
        <v>480</v>
      </c>
      <c r="G415" s="194">
        <v>1</v>
      </c>
      <c r="H415" s="50">
        <f t="shared" si="6"/>
        <v>480</v>
      </c>
      <c r="I415" s="3" t="s">
        <v>1226</v>
      </c>
      <c r="J415" s="30" t="s">
        <v>35</v>
      </c>
    </row>
    <row r="416" spans="1:10" ht="181.5" customHeight="1" x14ac:dyDescent="0.35">
      <c r="A416" s="45" t="s">
        <v>1233</v>
      </c>
      <c r="B416" s="52" t="s">
        <v>592</v>
      </c>
      <c r="C416" s="53" t="s">
        <v>1234</v>
      </c>
      <c r="D416" s="52" t="s">
        <v>33</v>
      </c>
      <c r="E416" s="48">
        <v>500</v>
      </c>
      <c r="F416" s="54">
        <v>500</v>
      </c>
      <c r="G416" s="194">
        <v>2.66</v>
      </c>
      <c r="H416" s="50">
        <f t="shared" si="6"/>
        <v>1330</v>
      </c>
      <c r="I416" s="3" t="s">
        <v>1235</v>
      </c>
      <c r="J416" s="30" t="s">
        <v>35</v>
      </c>
    </row>
    <row r="417" spans="1:10" ht="159.5" x14ac:dyDescent="0.35">
      <c r="A417" s="31" t="s">
        <v>1236</v>
      </c>
      <c r="B417" s="52" t="s">
        <v>592</v>
      </c>
      <c r="C417" s="53" t="s">
        <v>1237</v>
      </c>
      <c r="D417" s="52" t="s">
        <v>33</v>
      </c>
      <c r="E417" s="48">
        <v>850</v>
      </c>
      <c r="F417" s="54">
        <v>850</v>
      </c>
      <c r="G417" s="194">
        <v>1</v>
      </c>
      <c r="H417" s="50">
        <f t="shared" si="6"/>
        <v>850</v>
      </c>
      <c r="I417" s="57" t="s">
        <v>1235</v>
      </c>
      <c r="J417" s="30" t="s">
        <v>35</v>
      </c>
    </row>
    <row r="418" spans="1:10" ht="103" customHeight="1" x14ac:dyDescent="0.35">
      <c r="A418" s="45" t="s">
        <v>1238</v>
      </c>
      <c r="B418" s="58" t="s">
        <v>424</v>
      </c>
      <c r="C418" s="59" t="s">
        <v>1239</v>
      </c>
      <c r="D418" s="58" t="s">
        <v>156</v>
      </c>
      <c r="E418" s="60">
        <v>937.5</v>
      </c>
      <c r="F418" s="61">
        <v>937.5</v>
      </c>
      <c r="G418" s="195">
        <v>1</v>
      </c>
      <c r="H418" s="62">
        <f>E418*G418</f>
        <v>937.5</v>
      </c>
      <c r="I418" s="57" t="s">
        <v>1240</v>
      </c>
      <c r="J418" s="63" t="s">
        <v>35</v>
      </c>
    </row>
    <row r="419" spans="1:10" ht="57" customHeight="1" x14ac:dyDescent="0.35">
      <c r="A419" s="45" t="s">
        <v>1241</v>
      </c>
      <c r="B419" s="52" t="s">
        <v>424</v>
      </c>
      <c r="C419" s="53" t="s">
        <v>1242</v>
      </c>
      <c r="D419" s="52" t="s">
        <v>33</v>
      </c>
      <c r="E419" s="64">
        <v>122.81</v>
      </c>
      <c r="F419" s="54">
        <v>122.81</v>
      </c>
      <c r="G419" s="194">
        <v>1</v>
      </c>
      <c r="H419" s="65">
        <f>E419*G419</f>
        <v>122.81</v>
      </c>
      <c r="I419" s="3" t="s">
        <v>1243</v>
      </c>
      <c r="J419" s="63" t="s">
        <v>35</v>
      </c>
    </row>
    <row r="420" spans="1:10" ht="32.5" customHeight="1" x14ac:dyDescent="0.35">
      <c r="A420" s="45" t="s">
        <v>1244</v>
      </c>
      <c r="B420" s="52" t="s">
        <v>592</v>
      </c>
      <c r="C420" s="53" t="s">
        <v>1245</v>
      </c>
      <c r="D420" s="52" t="s">
        <v>33</v>
      </c>
      <c r="E420" s="64">
        <v>600</v>
      </c>
      <c r="F420" s="54">
        <v>600</v>
      </c>
      <c r="G420" s="194">
        <v>1</v>
      </c>
      <c r="H420" s="65">
        <f t="shared" ref="H420:H429" si="7">E420*G420</f>
        <v>600</v>
      </c>
      <c r="I420" s="3" t="s">
        <v>1246</v>
      </c>
      <c r="J420" s="63" t="s">
        <v>35</v>
      </c>
    </row>
    <row r="421" spans="1:10" ht="29" x14ac:dyDescent="0.35">
      <c r="A421" s="45" t="s">
        <v>1247</v>
      </c>
      <c r="B421" s="52" t="s">
        <v>592</v>
      </c>
      <c r="C421" s="53" t="s">
        <v>1248</v>
      </c>
      <c r="D421" s="52" t="s">
        <v>33</v>
      </c>
      <c r="E421" s="64">
        <v>1200</v>
      </c>
      <c r="F421" s="54">
        <v>1700</v>
      </c>
      <c r="G421" s="194">
        <v>1</v>
      </c>
      <c r="H421" s="65">
        <f t="shared" si="7"/>
        <v>1200</v>
      </c>
      <c r="I421" s="3" t="s">
        <v>1249</v>
      </c>
      <c r="J421" s="63" t="s">
        <v>35</v>
      </c>
    </row>
    <row r="422" spans="1:10" ht="29" x14ac:dyDescent="0.35">
      <c r="A422" s="45" t="s">
        <v>1250</v>
      </c>
      <c r="B422" s="52" t="s">
        <v>592</v>
      </c>
      <c r="C422" s="53" t="s">
        <v>1251</v>
      </c>
      <c r="D422" s="52" t="s">
        <v>156</v>
      </c>
      <c r="E422" s="64">
        <v>1300</v>
      </c>
      <c r="F422" s="54">
        <v>1800</v>
      </c>
      <c r="G422" s="194">
        <v>1</v>
      </c>
      <c r="H422" s="65">
        <f t="shared" si="7"/>
        <v>1300</v>
      </c>
      <c r="I422" s="3" t="s">
        <v>1249</v>
      </c>
      <c r="J422" s="63" t="s">
        <v>35</v>
      </c>
    </row>
    <row r="423" spans="1:10" ht="29" x14ac:dyDescent="0.35">
      <c r="A423" s="45" t="s">
        <v>1252</v>
      </c>
      <c r="B423" s="52" t="s">
        <v>592</v>
      </c>
      <c r="C423" s="53" t="s">
        <v>1253</v>
      </c>
      <c r="D423" s="52" t="s">
        <v>156</v>
      </c>
      <c r="E423" s="64">
        <v>2100</v>
      </c>
      <c r="F423" s="54">
        <v>2900</v>
      </c>
      <c r="G423" s="194">
        <v>1</v>
      </c>
      <c r="H423" s="65">
        <f>E423*G423</f>
        <v>2100</v>
      </c>
      <c r="I423" s="3" t="s">
        <v>1254</v>
      </c>
      <c r="J423" s="63" t="s">
        <v>35</v>
      </c>
    </row>
    <row r="424" spans="1:10" ht="29" x14ac:dyDescent="0.35">
      <c r="A424" s="45" t="s">
        <v>1255</v>
      </c>
      <c r="B424" s="52" t="s">
        <v>592</v>
      </c>
      <c r="C424" s="53" t="s">
        <v>1256</v>
      </c>
      <c r="D424" s="52" t="s">
        <v>156</v>
      </c>
      <c r="E424" s="64">
        <v>2700</v>
      </c>
      <c r="F424" s="54">
        <v>3800</v>
      </c>
      <c r="G424" s="194">
        <v>1</v>
      </c>
      <c r="H424" s="65">
        <f>E424*G424</f>
        <v>2700</v>
      </c>
      <c r="I424" s="3" t="s">
        <v>1257</v>
      </c>
      <c r="J424" s="63" t="s">
        <v>35</v>
      </c>
    </row>
    <row r="425" spans="1:10" ht="29" x14ac:dyDescent="0.35">
      <c r="A425" s="45" t="s">
        <v>1258</v>
      </c>
      <c r="B425" s="52" t="s">
        <v>592</v>
      </c>
      <c r="C425" s="53" t="s">
        <v>1259</v>
      </c>
      <c r="D425" s="52" t="s">
        <v>33</v>
      </c>
      <c r="E425" s="64">
        <v>2500</v>
      </c>
      <c r="F425" s="54">
        <v>3500</v>
      </c>
      <c r="G425" s="194">
        <v>1</v>
      </c>
      <c r="H425" s="65">
        <f t="shared" si="7"/>
        <v>2500</v>
      </c>
      <c r="I425" s="3" t="s">
        <v>1260</v>
      </c>
      <c r="J425" s="63" t="s">
        <v>35</v>
      </c>
    </row>
    <row r="426" spans="1:10" ht="62.5" customHeight="1" x14ac:dyDescent="0.35">
      <c r="A426" s="45" t="s">
        <v>1261</v>
      </c>
      <c r="B426" s="52" t="s">
        <v>592</v>
      </c>
      <c r="C426" s="53" t="s">
        <v>1262</v>
      </c>
      <c r="D426" s="52" t="s">
        <v>156</v>
      </c>
      <c r="E426" s="64">
        <v>3500</v>
      </c>
      <c r="F426" s="54">
        <v>5000</v>
      </c>
      <c r="G426" s="194">
        <v>2.66</v>
      </c>
      <c r="H426" s="65">
        <f t="shared" si="7"/>
        <v>9310</v>
      </c>
      <c r="I426" s="3" t="s">
        <v>1137</v>
      </c>
      <c r="J426" s="63" t="s">
        <v>35</v>
      </c>
    </row>
    <row r="427" spans="1:10" ht="54.65" customHeight="1" x14ac:dyDescent="0.35">
      <c r="A427" s="45" t="s">
        <v>1263</v>
      </c>
      <c r="B427" s="52" t="s">
        <v>592</v>
      </c>
      <c r="C427" s="53" t="s">
        <v>1264</v>
      </c>
      <c r="D427" s="52" t="s">
        <v>156</v>
      </c>
      <c r="E427" s="64">
        <v>100</v>
      </c>
      <c r="F427" s="54">
        <v>100</v>
      </c>
      <c r="G427" s="194">
        <v>1</v>
      </c>
      <c r="H427" s="65">
        <f>E427*G427</f>
        <v>100</v>
      </c>
      <c r="I427" s="3" t="s">
        <v>1265</v>
      </c>
      <c r="J427" s="63" t="s">
        <v>35</v>
      </c>
    </row>
    <row r="428" spans="1:10" ht="29" x14ac:dyDescent="0.35">
      <c r="A428" s="45" t="s">
        <v>1266</v>
      </c>
      <c r="B428" s="52" t="s">
        <v>592</v>
      </c>
      <c r="C428" s="53" t="s">
        <v>1267</v>
      </c>
      <c r="D428" s="52" t="s">
        <v>156</v>
      </c>
      <c r="E428" s="64">
        <v>50</v>
      </c>
      <c r="F428" s="54">
        <v>50</v>
      </c>
      <c r="G428" s="194">
        <v>1</v>
      </c>
      <c r="H428" s="65">
        <f t="shared" si="7"/>
        <v>50</v>
      </c>
      <c r="I428" s="3" t="s">
        <v>1268</v>
      </c>
      <c r="J428" s="63" t="s">
        <v>35</v>
      </c>
    </row>
    <row r="429" spans="1:10" ht="58" x14ac:dyDescent="0.35">
      <c r="A429" s="45" t="s">
        <v>1269</v>
      </c>
      <c r="B429" s="52" t="s">
        <v>592</v>
      </c>
      <c r="C429" s="53" t="s">
        <v>1270</v>
      </c>
      <c r="D429" s="52" t="s">
        <v>33</v>
      </c>
      <c r="E429" s="64">
        <v>2600</v>
      </c>
      <c r="F429" s="54">
        <v>3700</v>
      </c>
      <c r="G429" s="194">
        <v>1</v>
      </c>
      <c r="H429" s="65">
        <f t="shared" si="7"/>
        <v>2600</v>
      </c>
      <c r="I429" s="3" t="s">
        <v>1271</v>
      </c>
      <c r="J429" s="63" t="s">
        <v>35</v>
      </c>
    </row>
    <row r="430" spans="1:10" ht="58" x14ac:dyDescent="0.35">
      <c r="A430" s="45" t="s">
        <v>1272</v>
      </c>
      <c r="B430" s="52" t="s">
        <v>592</v>
      </c>
      <c r="C430" s="53" t="s">
        <v>1273</v>
      </c>
      <c r="D430" s="52" t="s">
        <v>33</v>
      </c>
      <c r="E430" s="64">
        <v>3200</v>
      </c>
      <c r="F430" s="54">
        <v>4500</v>
      </c>
      <c r="G430" s="194">
        <v>1</v>
      </c>
      <c r="H430" s="65">
        <f t="shared" ref="H430:H449" si="8">E430*G430</f>
        <v>3200</v>
      </c>
      <c r="I430" s="3" t="s">
        <v>1271</v>
      </c>
      <c r="J430" s="63" t="s">
        <v>35</v>
      </c>
    </row>
    <row r="431" spans="1:10" ht="58" x14ac:dyDescent="0.35">
      <c r="A431" s="45" t="s">
        <v>1274</v>
      </c>
      <c r="B431" s="52" t="s">
        <v>592</v>
      </c>
      <c r="C431" s="53" t="s">
        <v>1275</v>
      </c>
      <c r="D431" s="52" t="s">
        <v>33</v>
      </c>
      <c r="E431" s="64">
        <v>2600</v>
      </c>
      <c r="F431" s="54">
        <v>3700</v>
      </c>
      <c r="G431" s="194">
        <v>1</v>
      </c>
      <c r="H431" s="65">
        <f t="shared" si="8"/>
        <v>2600</v>
      </c>
      <c r="I431" s="3" t="s">
        <v>1271</v>
      </c>
      <c r="J431" s="63" t="s">
        <v>35</v>
      </c>
    </row>
    <row r="432" spans="1:10" ht="66.75" customHeight="1" x14ac:dyDescent="0.35">
      <c r="A432" s="45" t="s">
        <v>1276</v>
      </c>
      <c r="B432" s="52" t="s">
        <v>1277</v>
      </c>
      <c r="C432" s="53" t="s">
        <v>1278</v>
      </c>
      <c r="D432" s="52" t="s">
        <v>33</v>
      </c>
      <c r="E432" s="64">
        <v>1099</v>
      </c>
      <c r="F432" s="54">
        <v>1099</v>
      </c>
      <c r="G432" s="194">
        <v>1</v>
      </c>
      <c r="H432" s="65">
        <f t="shared" si="8"/>
        <v>1099</v>
      </c>
      <c r="I432" s="3" t="s">
        <v>1279</v>
      </c>
      <c r="J432" s="63" t="s">
        <v>35</v>
      </c>
    </row>
    <row r="433" spans="1:10" ht="65.150000000000006" customHeight="1" x14ac:dyDescent="0.35">
      <c r="A433" s="45" t="s">
        <v>1280</v>
      </c>
      <c r="B433" s="52" t="s">
        <v>1277</v>
      </c>
      <c r="C433" s="53" t="s">
        <v>1281</v>
      </c>
      <c r="D433" s="52" t="s">
        <v>358</v>
      </c>
      <c r="E433" s="64">
        <v>15.5</v>
      </c>
      <c r="F433" s="54">
        <v>15.5</v>
      </c>
      <c r="G433" s="194">
        <v>1</v>
      </c>
      <c r="H433" s="65">
        <f t="shared" si="8"/>
        <v>15.5</v>
      </c>
      <c r="I433" s="3" t="s">
        <v>1282</v>
      </c>
      <c r="J433" s="63" t="s">
        <v>35</v>
      </c>
    </row>
    <row r="434" spans="1:10" ht="43.5" x14ac:dyDescent="0.35">
      <c r="A434" s="45" t="s">
        <v>1283</v>
      </c>
      <c r="B434" s="52" t="s">
        <v>1277</v>
      </c>
      <c r="C434" s="53" t="s">
        <v>1284</v>
      </c>
      <c r="D434" s="52" t="s">
        <v>358</v>
      </c>
      <c r="E434" s="64">
        <v>30</v>
      </c>
      <c r="F434" s="54">
        <v>30</v>
      </c>
      <c r="G434" s="194">
        <v>1</v>
      </c>
      <c r="H434" s="65">
        <f t="shared" si="8"/>
        <v>30</v>
      </c>
      <c r="I434" s="3" t="s">
        <v>1285</v>
      </c>
      <c r="J434" s="63" t="s">
        <v>35</v>
      </c>
    </row>
    <row r="435" spans="1:10" ht="29" x14ac:dyDescent="0.35">
      <c r="A435" s="45" t="s">
        <v>1286</v>
      </c>
      <c r="B435" s="52" t="s">
        <v>1277</v>
      </c>
      <c r="C435" s="53" t="s">
        <v>1287</v>
      </c>
      <c r="D435" s="52" t="s">
        <v>358</v>
      </c>
      <c r="E435" s="64">
        <v>58</v>
      </c>
      <c r="F435" s="54">
        <v>58</v>
      </c>
      <c r="G435" s="194">
        <v>1</v>
      </c>
      <c r="H435" s="65">
        <f t="shared" si="8"/>
        <v>58</v>
      </c>
      <c r="I435" s="3" t="s">
        <v>1288</v>
      </c>
      <c r="J435" s="63"/>
    </row>
    <row r="436" spans="1:10" ht="58" x14ac:dyDescent="0.35">
      <c r="A436" s="45" t="s">
        <v>1289</v>
      </c>
      <c r="B436" s="52" t="s">
        <v>1277</v>
      </c>
      <c r="C436" s="53" t="s">
        <v>1290</v>
      </c>
      <c r="D436" s="52" t="s">
        <v>33</v>
      </c>
      <c r="E436" s="64">
        <v>300</v>
      </c>
      <c r="F436" s="54">
        <v>300</v>
      </c>
      <c r="G436" s="194">
        <v>1</v>
      </c>
      <c r="H436" s="65">
        <f t="shared" si="8"/>
        <v>300</v>
      </c>
      <c r="I436" s="3" t="s">
        <v>1291</v>
      </c>
      <c r="J436" s="63" t="s">
        <v>35</v>
      </c>
    </row>
    <row r="437" spans="1:10" ht="58" x14ac:dyDescent="0.35">
      <c r="A437" s="45" t="s">
        <v>1292</v>
      </c>
      <c r="B437" s="52" t="s">
        <v>1277</v>
      </c>
      <c r="C437" s="53" t="s">
        <v>1293</v>
      </c>
      <c r="D437" s="52" t="s">
        <v>33</v>
      </c>
      <c r="E437" s="64">
        <v>1200</v>
      </c>
      <c r="F437" s="54">
        <v>1200</v>
      </c>
      <c r="G437" s="194">
        <v>1</v>
      </c>
      <c r="H437" s="65">
        <f t="shared" si="8"/>
        <v>1200</v>
      </c>
      <c r="I437" s="3" t="s">
        <v>1291</v>
      </c>
      <c r="J437" s="63" t="s">
        <v>35</v>
      </c>
    </row>
    <row r="438" spans="1:10" ht="84" customHeight="1" x14ac:dyDescent="0.35">
      <c r="A438" s="45" t="s">
        <v>1294</v>
      </c>
      <c r="B438" s="52" t="s">
        <v>1277</v>
      </c>
      <c r="C438" s="53" t="s">
        <v>1295</v>
      </c>
      <c r="D438" s="52" t="s">
        <v>33</v>
      </c>
      <c r="E438" s="64">
        <v>483</v>
      </c>
      <c r="F438" s="54">
        <v>483</v>
      </c>
      <c r="G438" s="194">
        <v>1</v>
      </c>
      <c r="H438" s="65">
        <f t="shared" si="8"/>
        <v>483</v>
      </c>
      <c r="I438" s="3" t="s">
        <v>1296</v>
      </c>
      <c r="J438" s="63" t="s">
        <v>35</v>
      </c>
    </row>
    <row r="439" spans="1:10" ht="58" x14ac:dyDescent="0.35">
      <c r="A439" s="45" t="s">
        <v>1297</v>
      </c>
      <c r="B439" s="52" t="s">
        <v>1277</v>
      </c>
      <c r="C439" s="53" t="s">
        <v>1298</v>
      </c>
      <c r="D439" s="52" t="s">
        <v>255</v>
      </c>
      <c r="E439" s="64">
        <v>8.9</v>
      </c>
      <c r="F439" s="54">
        <v>8.9</v>
      </c>
      <c r="G439" s="194">
        <v>1</v>
      </c>
      <c r="H439" s="65">
        <f t="shared" si="8"/>
        <v>8.9</v>
      </c>
      <c r="I439" s="3" t="s">
        <v>1299</v>
      </c>
      <c r="J439" s="63" t="s">
        <v>35</v>
      </c>
    </row>
    <row r="440" spans="1:10" ht="58" x14ac:dyDescent="0.35">
      <c r="A440" s="45" t="s">
        <v>1300</v>
      </c>
      <c r="B440" s="52" t="s">
        <v>1277</v>
      </c>
      <c r="C440" s="53" t="s">
        <v>1301</v>
      </c>
      <c r="D440" s="52" t="s">
        <v>33</v>
      </c>
      <c r="E440" s="64">
        <v>458</v>
      </c>
      <c r="F440" s="54">
        <v>458</v>
      </c>
      <c r="G440" s="194">
        <v>1</v>
      </c>
      <c r="H440" s="65">
        <f t="shared" si="8"/>
        <v>458</v>
      </c>
      <c r="I440" s="3" t="s">
        <v>1302</v>
      </c>
      <c r="J440" s="63" t="s">
        <v>35</v>
      </c>
    </row>
    <row r="441" spans="1:10" ht="29" x14ac:dyDescent="0.35">
      <c r="A441" s="45" t="s">
        <v>1303</v>
      </c>
      <c r="B441" s="52" t="s">
        <v>1277</v>
      </c>
      <c r="C441" s="53" t="s">
        <v>1304</v>
      </c>
      <c r="D441" s="52" t="s">
        <v>259</v>
      </c>
      <c r="E441" s="64">
        <v>126</v>
      </c>
      <c r="F441" s="54">
        <v>126</v>
      </c>
      <c r="G441" s="194">
        <v>1</v>
      </c>
      <c r="H441" s="65">
        <f t="shared" si="8"/>
        <v>126</v>
      </c>
      <c r="I441" s="3" t="s">
        <v>1305</v>
      </c>
      <c r="J441" s="63" t="s">
        <v>35</v>
      </c>
    </row>
    <row r="442" spans="1:10" ht="29" x14ac:dyDescent="0.35">
      <c r="A442" s="45" t="s">
        <v>1306</v>
      </c>
      <c r="B442" s="52" t="s">
        <v>1277</v>
      </c>
      <c r="C442" s="53" t="s">
        <v>1307</v>
      </c>
      <c r="D442" s="52" t="s">
        <v>259</v>
      </c>
      <c r="E442" s="64">
        <v>78.2</v>
      </c>
      <c r="F442" s="54">
        <v>78.2</v>
      </c>
      <c r="G442" s="194">
        <v>1</v>
      </c>
      <c r="H442" s="65">
        <f t="shared" si="8"/>
        <v>78.2</v>
      </c>
      <c r="I442" s="3" t="s">
        <v>1305</v>
      </c>
      <c r="J442" s="63" t="s">
        <v>35</v>
      </c>
    </row>
    <row r="443" spans="1:10" ht="72.5" x14ac:dyDescent="0.35">
      <c r="A443" s="45" t="s">
        <v>1308</v>
      </c>
      <c r="B443" s="52" t="s">
        <v>1277</v>
      </c>
      <c r="C443" s="53" t="s">
        <v>1309</v>
      </c>
      <c r="D443" s="52" t="s">
        <v>358</v>
      </c>
      <c r="E443" s="64">
        <v>21</v>
      </c>
      <c r="F443" s="54">
        <v>21</v>
      </c>
      <c r="G443" s="194">
        <v>1</v>
      </c>
      <c r="H443" s="65">
        <f t="shared" si="8"/>
        <v>21</v>
      </c>
      <c r="I443" s="3" t="s">
        <v>1310</v>
      </c>
      <c r="J443" s="63" t="s">
        <v>35</v>
      </c>
    </row>
    <row r="444" spans="1:10" ht="72.5" x14ac:dyDescent="0.35">
      <c r="A444" s="45" t="s">
        <v>1311</v>
      </c>
      <c r="B444" s="52" t="s">
        <v>1277</v>
      </c>
      <c r="C444" s="53" t="s">
        <v>1312</v>
      </c>
      <c r="D444" s="52" t="s">
        <v>358</v>
      </c>
      <c r="E444" s="64">
        <v>44.5</v>
      </c>
      <c r="F444" s="54">
        <v>44.5</v>
      </c>
      <c r="G444" s="194">
        <v>1</v>
      </c>
      <c r="H444" s="65">
        <f t="shared" si="8"/>
        <v>44.5</v>
      </c>
      <c r="I444" s="3" t="s">
        <v>1313</v>
      </c>
      <c r="J444" s="63" t="s">
        <v>35</v>
      </c>
    </row>
    <row r="445" spans="1:10" ht="72.5" x14ac:dyDescent="0.35">
      <c r="A445" s="45" t="s">
        <v>1314</v>
      </c>
      <c r="B445" s="52" t="s">
        <v>1277</v>
      </c>
      <c r="C445" s="53" t="s">
        <v>1315</v>
      </c>
      <c r="D445" s="52" t="s">
        <v>358</v>
      </c>
      <c r="E445" s="64">
        <v>58</v>
      </c>
      <c r="F445" s="54">
        <v>58</v>
      </c>
      <c r="G445" s="194">
        <v>1</v>
      </c>
      <c r="H445" s="65">
        <f t="shared" si="8"/>
        <v>58</v>
      </c>
      <c r="I445" s="3" t="s">
        <v>1316</v>
      </c>
      <c r="J445" s="63" t="s">
        <v>35</v>
      </c>
    </row>
    <row r="446" spans="1:10" ht="72.5" x14ac:dyDescent="0.35">
      <c r="A446" s="45" t="s">
        <v>1317</v>
      </c>
      <c r="B446" s="52" t="s">
        <v>1277</v>
      </c>
      <c r="C446" s="53" t="s">
        <v>1318</v>
      </c>
      <c r="D446" s="52" t="s">
        <v>358</v>
      </c>
      <c r="E446" s="64">
        <v>75</v>
      </c>
      <c r="F446" s="54">
        <v>75</v>
      </c>
      <c r="G446" s="194">
        <v>1</v>
      </c>
      <c r="H446" s="65">
        <f t="shared" si="8"/>
        <v>75</v>
      </c>
      <c r="I446" s="3" t="s">
        <v>1316</v>
      </c>
      <c r="J446" s="63" t="s">
        <v>35</v>
      </c>
    </row>
    <row r="447" spans="1:10" ht="43.5" x14ac:dyDescent="0.35">
      <c r="A447" s="45" t="s">
        <v>1319</v>
      </c>
      <c r="B447" s="52" t="s">
        <v>1277</v>
      </c>
      <c r="C447" s="53" t="s">
        <v>1320</v>
      </c>
      <c r="D447" s="52" t="s">
        <v>33</v>
      </c>
      <c r="E447" s="64">
        <v>99</v>
      </c>
      <c r="F447" s="54">
        <v>99</v>
      </c>
      <c r="G447" s="194">
        <v>1</v>
      </c>
      <c r="H447" s="65">
        <f t="shared" si="8"/>
        <v>99</v>
      </c>
      <c r="I447" s="3" t="s">
        <v>1321</v>
      </c>
      <c r="J447" s="63" t="s">
        <v>35</v>
      </c>
    </row>
    <row r="448" spans="1:10" ht="29" x14ac:dyDescent="0.35">
      <c r="A448" s="45" t="s">
        <v>1322</v>
      </c>
      <c r="B448" s="52" t="s">
        <v>1277</v>
      </c>
      <c r="C448" s="53" t="s">
        <v>1323</v>
      </c>
      <c r="D448" s="52" t="s">
        <v>33</v>
      </c>
      <c r="E448" s="64">
        <v>1560</v>
      </c>
      <c r="F448" s="54">
        <v>1560</v>
      </c>
      <c r="G448" s="194">
        <v>1</v>
      </c>
      <c r="H448" s="65">
        <f t="shared" si="8"/>
        <v>1560</v>
      </c>
      <c r="I448" s="3" t="s">
        <v>1324</v>
      </c>
      <c r="J448" s="63" t="s">
        <v>35</v>
      </c>
    </row>
    <row r="449" spans="1:13" ht="29" x14ac:dyDescent="0.35">
      <c r="A449" s="45" t="s">
        <v>1325</v>
      </c>
      <c r="B449" s="52" t="s">
        <v>1277</v>
      </c>
      <c r="C449" s="53" t="s">
        <v>1326</v>
      </c>
      <c r="D449" s="52" t="s">
        <v>33</v>
      </c>
      <c r="E449" s="64">
        <v>3600</v>
      </c>
      <c r="F449" s="54">
        <v>3600</v>
      </c>
      <c r="G449" s="194">
        <v>1</v>
      </c>
      <c r="H449" s="65">
        <f t="shared" si="8"/>
        <v>3600</v>
      </c>
      <c r="I449" s="3" t="s">
        <v>1324</v>
      </c>
      <c r="J449" s="63" t="s">
        <v>35</v>
      </c>
    </row>
    <row r="450" spans="1:13" s="2" customFormat="1" ht="18.75" customHeight="1" x14ac:dyDescent="0.35">
      <c r="A450" s="40"/>
      <c r="B450" s="41" t="s">
        <v>1327</v>
      </c>
      <c r="C450" s="42"/>
      <c r="D450" s="66"/>
      <c r="E450" s="66"/>
      <c r="F450" s="67"/>
      <c r="G450" s="196"/>
      <c r="H450" s="67"/>
      <c r="I450" s="68"/>
      <c r="J450" s="69"/>
      <c r="K450"/>
      <c r="L450" s="183"/>
      <c r="M450" s="185"/>
    </row>
    <row r="451" spans="1:13" ht="29" x14ac:dyDescent="0.35">
      <c r="A451" s="45" t="s">
        <v>1328</v>
      </c>
      <c r="B451" s="70" t="s">
        <v>31</v>
      </c>
      <c r="C451" s="71" t="s">
        <v>32</v>
      </c>
      <c r="D451" s="70" t="s">
        <v>33</v>
      </c>
      <c r="E451" s="48">
        <v>15.26</v>
      </c>
      <c r="F451" s="49">
        <v>15.26</v>
      </c>
      <c r="G451" s="193">
        <v>1</v>
      </c>
      <c r="H451" s="50">
        <f>E451*G451</f>
        <v>15.26</v>
      </c>
      <c r="I451" s="72" t="s">
        <v>34</v>
      </c>
      <c r="J451" s="70" t="s">
        <v>1329</v>
      </c>
    </row>
    <row r="452" spans="1:13" x14ac:dyDescent="0.35">
      <c r="A452" s="31" t="s">
        <v>1330</v>
      </c>
      <c r="B452" s="30" t="s">
        <v>31</v>
      </c>
      <c r="C452" s="7" t="s">
        <v>37</v>
      </c>
      <c r="D452" s="30" t="s">
        <v>33</v>
      </c>
      <c r="E452" s="48">
        <v>77.319999999999993</v>
      </c>
      <c r="F452" s="54">
        <v>77.319999999999993</v>
      </c>
      <c r="G452" s="194">
        <v>1</v>
      </c>
      <c r="H452" s="65">
        <f t="shared" ref="H452:H515" si="9">E452*G452</f>
        <v>77.319999999999993</v>
      </c>
      <c r="I452" s="3" t="s">
        <v>38</v>
      </c>
      <c r="J452" s="30" t="s">
        <v>1329</v>
      </c>
    </row>
    <row r="453" spans="1:13" x14ac:dyDescent="0.35">
      <c r="A453" s="45" t="s">
        <v>1331</v>
      </c>
      <c r="B453" s="30" t="s">
        <v>31</v>
      </c>
      <c r="C453" s="7" t="s">
        <v>40</v>
      </c>
      <c r="D453" s="30" t="s">
        <v>33</v>
      </c>
      <c r="E453" s="48">
        <v>93.24</v>
      </c>
      <c r="F453" s="54">
        <v>93.24</v>
      </c>
      <c r="G453" s="194">
        <v>1</v>
      </c>
      <c r="H453" s="65">
        <f t="shared" si="9"/>
        <v>93.24</v>
      </c>
      <c r="I453" s="3" t="s">
        <v>41</v>
      </c>
      <c r="J453" s="30" t="s">
        <v>1329</v>
      </c>
    </row>
    <row r="454" spans="1:13" ht="29" x14ac:dyDescent="0.35">
      <c r="A454" s="31" t="s">
        <v>1332</v>
      </c>
      <c r="B454" s="30" t="s">
        <v>31</v>
      </c>
      <c r="C454" s="7" t="s">
        <v>43</v>
      </c>
      <c r="D454" s="30" t="s">
        <v>33</v>
      </c>
      <c r="E454" s="48">
        <v>272.88</v>
      </c>
      <c r="F454" s="54">
        <v>272.88</v>
      </c>
      <c r="G454" s="194">
        <v>1</v>
      </c>
      <c r="H454" s="65">
        <f t="shared" si="9"/>
        <v>272.88</v>
      </c>
      <c r="I454" s="3" t="s">
        <v>44</v>
      </c>
      <c r="J454" s="30" t="s">
        <v>1333</v>
      </c>
    </row>
    <row r="455" spans="1:13" x14ac:dyDescent="0.35">
      <c r="A455" s="45" t="s">
        <v>1334</v>
      </c>
      <c r="B455" s="30" t="s">
        <v>31</v>
      </c>
      <c r="C455" s="7" t="s">
        <v>46</v>
      </c>
      <c r="D455" s="30" t="s">
        <v>33</v>
      </c>
      <c r="E455" s="48">
        <v>81.87</v>
      </c>
      <c r="F455" s="54">
        <v>81.87</v>
      </c>
      <c r="G455" s="194">
        <v>1</v>
      </c>
      <c r="H455" s="65">
        <f t="shared" si="9"/>
        <v>81.87</v>
      </c>
      <c r="I455" s="3" t="s">
        <v>47</v>
      </c>
      <c r="J455" s="30" t="s">
        <v>1329</v>
      </c>
    </row>
    <row r="456" spans="1:13" ht="42.65" customHeight="1" x14ac:dyDescent="0.35">
      <c r="A456" s="31" t="s">
        <v>1335</v>
      </c>
      <c r="B456" s="30" t="s">
        <v>31</v>
      </c>
      <c r="C456" s="7" t="s">
        <v>49</v>
      </c>
      <c r="D456" s="30" t="s">
        <v>33</v>
      </c>
      <c r="E456" s="48">
        <v>318.36</v>
      </c>
      <c r="F456" s="54">
        <v>318.36</v>
      </c>
      <c r="G456" s="194">
        <v>1</v>
      </c>
      <c r="H456" s="65">
        <f t="shared" si="9"/>
        <v>318.36</v>
      </c>
      <c r="I456" s="3" t="s">
        <v>50</v>
      </c>
      <c r="J456" s="30" t="s">
        <v>1333</v>
      </c>
    </row>
    <row r="457" spans="1:13" x14ac:dyDescent="0.35">
      <c r="A457" s="45" t="s">
        <v>1336</v>
      </c>
      <c r="B457" s="30" t="s">
        <v>31</v>
      </c>
      <c r="C457" s="7" t="s">
        <v>52</v>
      </c>
      <c r="D457" s="30" t="s">
        <v>33</v>
      </c>
      <c r="E457" s="48">
        <v>171.46</v>
      </c>
      <c r="F457" s="54">
        <v>171.46</v>
      </c>
      <c r="G457" s="194">
        <v>1</v>
      </c>
      <c r="H457" s="65">
        <f t="shared" si="9"/>
        <v>171.46</v>
      </c>
      <c r="I457" s="3" t="s">
        <v>53</v>
      </c>
      <c r="J457" s="30" t="s">
        <v>1333</v>
      </c>
    </row>
    <row r="458" spans="1:13" ht="43.5" x14ac:dyDescent="0.35">
      <c r="A458" s="31" t="s">
        <v>1337</v>
      </c>
      <c r="B458" s="30" t="s">
        <v>31</v>
      </c>
      <c r="C458" s="7" t="s">
        <v>55</v>
      </c>
      <c r="D458" s="30" t="s">
        <v>33</v>
      </c>
      <c r="E458" s="48">
        <v>472.99</v>
      </c>
      <c r="F458" s="54">
        <v>472.99</v>
      </c>
      <c r="G458" s="194">
        <v>1</v>
      </c>
      <c r="H458" s="65">
        <f t="shared" si="9"/>
        <v>472.99</v>
      </c>
      <c r="I458" s="3" t="s">
        <v>56</v>
      </c>
      <c r="J458" s="30" t="s">
        <v>1333</v>
      </c>
    </row>
    <row r="459" spans="1:13" ht="32.15" customHeight="1" x14ac:dyDescent="0.35">
      <c r="A459" s="45" t="s">
        <v>1338</v>
      </c>
      <c r="B459" s="30" t="s">
        <v>31</v>
      </c>
      <c r="C459" s="7" t="s">
        <v>58</v>
      </c>
      <c r="D459" s="30" t="s">
        <v>33</v>
      </c>
      <c r="E459" s="48">
        <v>339.97</v>
      </c>
      <c r="F459" s="54">
        <v>339.97</v>
      </c>
      <c r="G459" s="194">
        <v>1</v>
      </c>
      <c r="H459" s="65">
        <f t="shared" si="9"/>
        <v>339.97</v>
      </c>
      <c r="I459" s="3" t="s">
        <v>59</v>
      </c>
      <c r="J459" s="30" t="s">
        <v>1333</v>
      </c>
    </row>
    <row r="460" spans="1:13" ht="43.5" x14ac:dyDescent="0.35">
      <c r="A460" s="31" t="s">
        <v>1339</v>
      </c>
      <c r="B460" s="30" t="s">
        <v>31</v>
      </c>
      <c r="C460" s="7" t="s">
        <v>61</v>
      </c>
      <c r="D460" s="30" t="s">
        <v>33</v>
      </c>
      <c r="E460" s="48">
        <v>363.84</v>
      </c>
      <c r="F460" s="54">
        <v>363.84</v>
      </c>
      <c r="G460" s="194">
        <v>1</v>
      </c>
      <c r="H460" s="65">
        <f t="shared" si="9"/>
        <v>363.84</v>
      </c>
      <c r="I460" s="3" t="s">
        <v>62</v>
      </c>
      <c r="J460" s="30" t="s">
        <v>1333</v>
      </c>
    </row>
    <row r="461" spans="1:13" ht="29" x14ac:dyDescent="0.35">
      <c r="A461" s="45" t="s">
        <v>1340</v>
      </c>
      <c r="B461" s="30" t="s">
        <v>31</v>
      </c>
      <c r="C461" s="7" t="s">
        <v>64</v>
      </c>
      <c r="D461" s="30" t="s">
        <v>33</v>
      </c>
      <c r="E461" s="48">
        <v>272.88</v>
      </c>
      <c r="F461" s="54">
        <v>272.88</v>
      </c>
      <c r="G461" s="194">
        <v>1</v>
      </c>
      <c r="H461" s="65">
        <f t="shared" si="9"/>
        <v>272.88</v>
      </c>
      <c r="I461" s="3" t="s">
        <v>65</v>
      </c>
      <c r="J461" s="30" t="s">
        <v>1333</v>
      </c>
    </row>
    <row r="462" spans="1:13" ht="30.75" customHeight="1" x14ac:dyDescent="0.35">
      <c r="A462" s="31" t="s">
        <v>1341</v>
      </c>
      <c r="B462" s="30" t="s">
        <v>31</v>
      </c>
      <c r="C462" s="7" t="s">
        <v>67</v>
      </c>
      <c r="D462" s="30" t="s">
        <v>33</v>
      </c>
      <c r="E462" s="48">
        <v>206.94</v>
      </c>
      <c r="F462" s="54">
        <v>206.94</v>
      </c>
      <c r="G462" s="194">
        <v>1</v>
      </c>
      <c r="H462" s="65">
        <f t="shared" si="9"/>
        <v>206.94</v>
      </c>
      <c r="I462" s="3" t="s">
        <v>68</v>
      </c>
      <c r="J462" s="30" t="s">
        <v>1333</v>
      </c>
    </row>
    <row r="463" spans="1:13" ht="43.5" x14ac:dyDescent="0.35">
      <c r="A463" s="45" t="s">
        <v>1342</v>
      </c>
      <c r="B463" s="30" t="s">
        <v>70</v>
      </c>
      <c r="C463" s="7" t="s">
        <v>71</v>
      </c>
      <c r="D463" s="30" t="s">
        <v>33</v>
      </c>
      <c r="E463" s="48">
        <v>272.88</v>
      </c>
      <c r="F463" s="54">
        <v>272.88</v>
      </c>
      <c r="G463" s="194">
        <v>1</v>
      </c>
      <c r="H463" s="65">
        <f t="shared" si="9"/>
        <v>272.88</v>
      </c>
      <c r="I463" s="3" t="s">
        <v>72</v>
      </c>
      <c r="J463" s="30" t="s">
        <v>1329</v>
      </c>
    </row>
    <row r="464" spans="1:13" ht="29" x14ac:dyDescent="0.35">
      <c r="A464" s="31" t="s">
        <v>1343</v>
      </c>
      <c r="B464" s="30" t="s">
        <v>31</v>
      </c>
      <c r="C464" s="7" t="s">
        <v>74</v>
      </c>
      <c r="D464" s="30" t="s">
        <v>33</v>
      </c>
      <c r="E464" s="48">
        <v>173.96</v>
      </c>
      <c r="F464" s="54">
        <v>173.96</v>
      </c>
      <c r="G464" s="194">
        <v>1</v>
      </c>
      <c r="H464" s="65">
        <f t="shared" si="9"/>
        <v>173.96</v>
      </c>
      <c r="I464" s="3" t="s">
        <v>75</v>
      </c>
      <c r="J464" s="30" t="s">
        <v>1333</v>
      </c>
    </row>
    <row r="465" spans="1:11" ht="29" x14ac:dyDescent="0.35">
      <c r="A465" s="45" t="s">
        <v>1344</v>
      </c>
      <c r="B465" s="30" t="s">
        <v>31</v>
      </c>
      <c r="C465" s="7" t="s">
        <v>77</v>
      </c>
      <c r="D465" s="30" t="s">
        <v>33</v>
      </c>
      <c r="E465" s="48">
        <v>231.95</v>
      </c>
      <c r="F465" s="54">
        <v>231.95</v>
      </c>
      <c r="G465" s="194">
        <v>1</v>
      </c>
      <c r="H465" s="65">
        <f t="shared" si="9"/>
        <v>231.95</v>
      </c>
      <c r="I465" s="3" t="s">
        <v>78</v>
      </c>
      <c r="J465" s="30" t="s">
        <v>1333</v>
      </c>
    </row>
    <row r="466" spans="1:11" ht="29" x14ac:dyDescent="0.35">
      <c r="A466" s="31" t="s">
        <v>1345</v>
      </c>
      <c r="B466" s="30" t="s">
        <v>70</v>
      </c>
      <c r="C466" s="7" t="s">
        <v>80</v>
      </c>
      <c r="D466" s="30" t="s">
        <v>33</v>
      </c>
      <c r="E466" s="48">
        <v>106.88</v>
      </c>
      <c r="F466" s="54">
        <v>106.88</v>
      </c>
      <c r="G466" s="194">
        <v>1</v>
      </c>
      <c r="H466" s="65">
        <f t="shared" si="9"/>
        <v>106.88</v>
      </c>
      <c r="I466" s="3" t="s">
        <v>81</v>
      </c>
      <c r="J466" s="30" t="s">
        <v>1329</v>
      </c>
    </row>
    <row r="467" spans="1:11" ht="29" x14ac:dyDescent="0.35">
      <c r="A467" s="45" t="s">
        <v>1346</v>
      </c>
      <c r="B467" s="30" t="s">
        <v>70</v>
      </c>
      <c r="C467" s="7" t="s">
        <v>83</v>
      </c>
      <c r="D467" s="30" t="s">
        <v>33</v>
      </c>
      <c r="E467" s="48">
        <v>77.319999999999993</v>
      </c>
      <c r="F467" s="54">
        <v>77.319999999999993</v>
      </c>
      <c r="G467" s="194">
        <v>1</v>
      </c>
      <c r="H467" s="65">
        <f t="shared" si="9"/>
        <v>77.319999999999993</v>
      </c>
      <c r="I467" s="3" t="s">
        <v>84</v>
      </c>
      <c r="J467" s="30" t="s">
        <v>1329</v>
      </c>
    </row>
    <row r="468" spans="1:11" ht="29" x14ac:dyDescent="0.35">
      <c r="A468" s="31" t="s">
        <v>1347</v>
      </c>
      <c r="B468" s="30" t="s">
        <v>31</v>
      </c>
      <c r="C468" s="7" t="s">
        <v>86</v>
      </c>
      <c r="D468" s="30" t="s">
        <v>33</v>
      </c>
      <c r="E468" s="48">
        <v>65.95</v>
      </c>
      <c r="F468" s="54">
        <v>65.95</v>
      </c>
      <c r="G468" s="194">
        <v>1</v>
      </c>
      <c r="H468" s="65">
        <f t="shared" si="9"/>
        <v>65.95</v>
      </c>
      <c r="I468" s="3" t="s">
        <v>87</v>
      </c>
      <c r="J468" s="30" t="s">
        <v>1329</v>
      </c>
    </row>
    <row r="469" spans="1:11" ht="20.5" customHeight="1" x14ac:dyDescent="0.35">
      <c r="A469" s="45" t="s">
        <v>1348</v>
      </c>
      <c r="B469" s="30" t="s">
        <v>31</v>
      </c>
      <c r="C469" s="7" t="s">
        <v>89</v>
      </c>
      <c r="D469" s="30" t="s">
        <v>90</v>
      </c>
      <c r="E469" s="48">
        <v>818.64</v>
      </c>
      <c r="F469" s="54">
        <v>818.64</v>
      </c>
      <c r="G469" s="194">
        <v>1</v>
      </c>
      <c r="H469" s="65">
        <f t="shared" si="9"/>
        <v>818.64</v>
      </c>
      <c r="I469" s="3" t="s">
        <v>91</v>
      </c>
      <c r="J469" s="30" t="s">
        <v>1329</v>
      </c>
    </row>
    <row r="470" spans="1:11" ht="59.5" customHeight="1" x14ac:dyDescent="0.35">
      <c r="A470" s="31" t="s">
        <v>1349</v>
      </c>
      <c r="B470" s="30" t="s">
        <v>31</v>
      </c>
      <c r="C470" s="7" t="s">
        <v>93</v>
      </c>
      <c r="D470" s="30" t="s">
        <v>33</v>
      </c>
      <c r="E470" s="48">
        <v>195.57</v>
      </c>
      <c r="F470" s="54">
        <v>195.57</v>
      </c>
      <c r="G470" s="194">
        <v>1</v>
      </c>
      <c r="H470" s="65">
        <f t="shared" si="9"/>
        <v>195.57</v>
      </c>
      <c r="I470" s="3" t="s">
        <v>94</v>
      </c>
      <c r="J470" s="30" t="s">
        <v>1329</v>
      </c>
    </row>
    <row r="471" spans="1:11" ht="29" x14ac:dyDescent="0.35">
      <c r="A471" s="45" t="s">
        <v>1350</v>
      </c>
      <c r="B471" s="30" t="s">
        <v>31</v>
      </c>
      <c r="C471" s="7" t="s">
        <v>96</v>
      </c>
      <c r="D471" s="30" t="s">
        <v>90</v>
      </c>
      <c r="E471" s="48">
        <v>2274</v>
      </c>
      <c r="F471" s="54">
        <v>2274</v>
      </c>
      <c r="G471" s="194">
        <v>1</v>
      </c>
      <c r="H471" s="65">
        <f t="shared" si="9"/>
        <v>2274</v>
      </c>
      <c r="I471" s="3" t="s">
        <v>1351</v>
      </c>
      <c r="J471" s="30" t="s">
        <v>1329</v>
      </c>
    </row>
    <row r="472" spans="1:11" x14ac:dyDescent="0.35">
      <c r="A472" s="31" t="s">
        <v>1352</v>
      </c>
      <c r="B472" s="30" t="s">
        <v>70</v>
      </c>
      <c r="C472" s="7" t="s">
        <v>99</v>
      </c>
      <c r="D472" s="30" t="s">
        <v>90</v>
      </c>
      <c r="E472" s="48">
        <v>932.34</v>
      </c>
      <c r="F472" s="54">
        <v>932.34</v>
      </c>
      <c r="G472" s="194">
        <v>1</v>
      </c>
      <c r="H472" s="65">
        <f t="shared" si="9"/>
        <v>932.34</v>
      </c>
      <c r="I472" s="3" t="s">
        <v>100</v>
      </c>
      <c r="J472" s="30" t="s">
        <v>1329</v>
      </c>
    </row>
    <row r="473" spans="1:11" x14ac:dyDescent="0.35">
      <c r="A473" s="45" t="s">
        <v>1353</v>
      </c>
      <c r="B473" s="30" t="s">
        <v>70</v>
      </c>
      <c r="C473" s="7" t="s">
        <v>102</v>
      </c>
      <c r="D473" s="30" t="s">
        <v>90</v>
      </c>
      <c r="E473" s="48">
        <v>750.42</v>
      </c>
      <c r="F473" s="54">
        <v>750.42</v>
      </c>
      <c r="G473" s="194">
        <v>1</v>
      </c>
      <c r="H473" s="65">
        <f t="shared" si="9"/>
        <v>750.42</v>
      </c>
      <c r="I473" s="3" t="s">
        <v>103</v>
      </c>
      <c r="J473" s="30" t="s">
        <v>1329</v>
      </c>
    </row>
    <row r="474" spans="1:11" ht="29" x14ac:dyDescent="0.35">
      <c r="A474" s="31" t="s">
        <v>1354</v>
      </c>
      <c r="B474" s="30" t="s">
        <v>31</v>
      </c>
      <c r="C474" s="7" t="s">
        <v>105</v>
      </c>
      <c r="D474" s="30" t="s">
        <v>33</v>
      </c>
      <c r="E474" s="48">
        <v>90.96</v>
      </c>
      <c r="F474" s="54">
        <v>90.96</v>
      </c>
      <c r="G474" s="194">
        <v>1</v>
      </c>
      <c r="H474" s="65">
        <f t="shared" si="9"/>
        <v>90.96</v>
      </c>
      <c r="I474" s="3" t="s">
        <v>106</v>
      </c>
      <c r="J474" s="30" t="s">
        <v>1329</v>
      </c>
    </row>
    <row r="475" spans="1:11" ht="29" x14ac:dyDescent="0.35">
      <c r="A475" s="45" t="s">
        <v>1355</v>
      </c>
      <c r="B475" s="30" t="s">
        <v>70</v>
      </c>
      <c r="C475" s="7" t="s">
        <v>108</v>
      </c>
      <c r="D475" s="30" t="s">
        <v>33</v>
      </c>
      <c r="E475" s="48">
        <v>172.83</v>
      </c>
      <c r="F475" s="54">
        <v>172.83</v>
      </c>
      <c r="G475" s="194">
        <v>1</v>
      </c>
      <c r="H475" s="65">
        <f t="shared" si="9"/>
        <v>172.83</v>
      </c>
      <c r="I475" s="3" t="s">
        <v>109</v>
      </c>
      <c r="J475" s="30" t="s">
        <v>1329</v>
      </c>
    </row>
    <row r="476" spans="1:11" ht="39" customHeight="1" x14ac:dyDescent="0.35">
      <c r="A476" s="31" t="s">
        <v>1356</v>
      </c>
      <c r="B476" s="30" t="s">
        <v>70</v>
      </c>
      <c r="C476" s="7" t="s">
        <v>111</v>
      </c>
      <c r="D476" s="30" t="s">
        <v>90</v>
      </c>
      <c r="E476" s="48">
        <v>6139.8</v>
      </c>
      <c r="F476" s="54">
        <v>6139.8</v>
      </c>
      <c r="G476" s="194">
        <v>1</v>
      </c>
      <c r="H476" s="65">
        <f t="shared" si="9"/>
        <v>6139.8</v>
      </c>
      <c r="I476" s="3" t="s">
        <v>112</v>
      </c>
      <c r="J476" s="30" t="s">
        <v>1329</v>
      </c>
      <c r="K476" s="187"/>
    </row>
    <row r="477" spans="1:11" ht="29" x14ac:dyDescent="0.35">
      <c r="A477" s="45" t="s">
        <v>1357</v>
      </c>
      <c r="B477" s="30" t="s">
        <v>31</v>
      </c>
      <c r="C477" s="7" t="s">
        <v>114</v>
      </c>
      <c r="D477" s="30" t="s">
        <v>33</v>
      </c>
      <c r="E477" s="48">
        <v>196.48</v>
      </c>
      <c r="F477" s="54">
        <v>196.48</v>
      </c>
      <c r="G477" s="194">
        <v>9.31</v>
      </c>
      <c r="H477" s="65">
        <f t="shared" si="9"/>
        <v>1829.2288000000001</v>
      </c>
      <c r="I477" s="3" t="s">
        <v>115</v>
      </c>
      <c r="J477" s="30" t="s">
        <v>1329</v>
      </c>
    </row>
    <row r="478" spans="1:11" ht="29" x14ac:dyDescent="0.35">
      <c r="A478" s="31" t="s">
        <v>1358</v>
      </c>
      <c r="B478" s="30" t="s">
        <v>31</v>
      </c>
      <c r="C478" s="7" t="s">
        <v>117</v>
      </c>
      <c r="D478" s="30" t="s">
        <v>33</v>
      </c>
      <c r="E478" s="48">
        <v>77.319999999999993</v>
      </c>
      <c r="F478" s="54">
        <v>77.319999999999993</v>
      </c>
      <c r="G478" s="194">
        <v>1</v>
      </c>
      <c r="H478" s="65">
        <f t="shared" si="9"/>
        <v>77.319999999999993</v>
      </c>
      <c r="I478" s="3" t="s">
        <v>118</v>
      </c>
      <c r="J478" s="30" t="s">
        <v>1329</v>
      </c>
    </row>
    <row r="479" spans="1:11" ht="82.5" customHeight="1" x14ac:dyDescent="0.35">
      <c r="A479" s="45" t="s">
        <v>1359</v>
      </c>
      <c r="B479" s="30" t="s">
        <v>70</v>
      </c>
      <c r="C479" s="7" t="s">
        <v>120</v>
      </c>
      <c r="D479" s="30" t="s">
        <v>33</v>
      </c>
      <c r="E479" s="48">
        <v>1486.85</v>
      </c>
      <c r="F479" s="54">
        <v>1486.85</v>
      </c>
      <c r="G479" s="194">
        <v>1</v>
      </c>
      <c r="H479" s="65">
        <f t="shared" si="9"/>
        <v>1486.85</v>
      </c>
      <c r="I479" s="3" t="s">
        <v>97</v>
      </c>
      <c r="J479" s="30" t="s">
        <v>1333</v>
      </c>
    </row>
    <row r="480" spans="1:11" ht="72.5" x14ac:dyDescent="0.35">
      <c r="A480" s="31" t="s">
        <v>1360</v>
      </c>
      <c r="B480" s="30" t="s">
        <v>70</v>
      </c>
      <c r="C480" s="7" t="s">
        <v>122</v>
      </c>
      <c r="D480" s="30" t="s">
        <v>33</v>
      </c>
      <c r="E480" s="48">
        <v>612.23</v>
      </c>
      <c r="F480" s="54">
        <v>612.23</v>
      </c>
      <c r="G480" s="194">
        <v>1</v>
      </c>
      <c r="H480" s="65">
        <f t="shared" si="9"/>
        <v>612.23</v>
      </c>
      <c r="I480" s="3" t="s">
        <v>123</v>
      </c>
      <c r="J480" s="30" t="s">
        <v>1333</v>
      </c>
    </row>
    <row r="481" spans="1:11" x14ac:dyDescent="0.35">
      <c r="A481" s="45" t="s">
        <v>1361</v>
      </c>
      <c r="B481" s="30" t="s">
        <v>31</v>
      </c>
      <c r="C481" s="7" t="s">
        <v>125</v>
      </c>
      <c r="D481" s="30" t="s">
        <v>33</v>
      </c>
      <c r="E481" s="48">
        <v>40.93</v>
      </c>
      <c r="F481" s="54">
        <v>40.93</v>
      </c>
      <c r="G481" s="194">
        <v>1</v>
      </c>
      <c r="H481" s="65">
        <f t="shared" si="9"/>
        <v>40.93</v>
      </c>
      <c r="I481" s="3" t="s">
        <v>126</v>
      </c>
      <c r="J481" s="30" t="s">
        <v>1329</v>
      </c>
    </row>
    <row r="482" spans="1:11" ht="29" x14ac:dyDescent="0.35">
      <c r="A482" s="31" t="s">
        <v>1362</v>
      </c>
      <c r="B482" s="30" t="s">
        <v>70</v>
      </c>
      <c r="C482" s="7" t="s">
        <v>128</v>
      </c>
      <c r="D482" s="30" t="s">
        <v>33</v>
      </c>
      <c r="E482" s="48">
        <v>104.61</v>
      </c>
      <c r="F482" s="55">
        <v>104.61</v>
      </c>
      <c r="G482" s="194">
        <v>1</v>
      </c>
      <c r="H482" s="65">
        <f t="shared" si="9"/>
        <v>104.61</v>
      </c>
      <c r="I482" s="3" t="s">
        <v>129</v>
      </c>
      <c r="J482" s="30" t="s">
        <v>1329</v>
      </c>
    </row>
    <row r="483" spans="1:11" x14ac:dyDescent="0.35">
      <c r="A483" s="45" t="s">
        <v>1363</v>
      </c>
      <c r="B483" s="30" t="s">
        <v>70</v>
      </c>
      <c r="C483" s="7" t="s">
        <v>131</v>
      </c>
      <c r="D483" s="30" t="s">
        <v>33</v>
      </c>
      <c r="E483" s="48">
        <v>113.7</v>
      </c>
      <c r="F483" s="54">
        <v>113.7</v>
      </c>
      <c r="G483" s="194">
        <v>1</v>
      </c>
      <c r="H483" s="65">
        <f t="shared" si="9"/>
        <v>113.7</v>
      </c>
      <c r="I483" s="3" t="s">
        <v>132</v>
      </c>
      <c r="J483" s="30" t="s">
        <v>1329</v>
      </c>
    </row>
    <row r="484" spans="1:11" ht="29" x14ac:dyDescent="0.35">
      <c r="A484" s="31" t="s">
        <v>1364</v>
      </c>
      <c r="B484" s="30" t="s">
        <v>31</v>
      </c>
      <c r="C484" s="7" t="s">
        <v>134</v>
      </c>
      <c r="D484" s="30" t="s">
        <v>33</v>
      </c>
      <c r="E484" s="48">
        <v>154.63</v>
      </c>
      <c r="F484" s="54">
        <v>154.63</v>
      </c>
      <c r="G484" s="194">
        <v>1</v>
      </c>
      <c r="H484" s="65">
        <f t="shared" si="9"/>
        <v>154.63</v>
      </c>
      <c r="I484" s="3" t="s">
        <v>135</v>
      </c>
      <c r="J484" s="30" t="s">
        <v>1333</v>
      </c>
    </row>
    <row r="485" spans="1:11" ht="29" x14ac:dyDescent="0.35">
      <c r="A485" s="45" t="s">
        <v>1365</v>
      </c>
      <c r="B485" s="30" t="s">
        <v>31</v>
      </c>
      <c r="C485" s="7" t="s">
        <v>137</v>
      </c>
      <c r="D485" s="30" t="s">
        <v>33</v>
      </c>
      <c r="E485" s="48">
        <v>135.31</v>
      </c>
      <c r="F485" s="54">
        <v>135.31</v>
      </c>
      <c r="G485" s="194">
        <v>1</v>
      </c>
      <c r="H485" s="65">
        <f t="shared" si="9"/>
        <v>135.31</v>
      </c>
      <c r="I485" s="3" t="s">
        <v>138</v>
      </c>
      <c r="J485" s="30" t="s">
        <v>1333</v>
      </c>
    </row>
    <row r="486" spans="1:11" ht="30" customHeight="1" x14ac:dyDescent="0.35">
      <c r="A486" s="31" t="s">
        <v>1366</v>
      </c>
      <c r="B486" s="30" t="s">
        <v>70</v>
      </c>
      <c r="C486" s="7" t="s">
        <v>140</v>
      </c>
      <c r="D486" s="30" t="s">
        <v>90</v>
      </c>
      <c r="E486" s="48">
        <v>3200</v>
      </c>
      <c r="F486" s="54">
        <v>4548</v>
      </c>
      <c r="G486" s="194">
        <v>1</v>
      </c>
      <c r="H486" s="65">
        <f t="shared" si="9"/>
        <v>3200</v>
      </c>
      <c r="I486" s="3" t="s">
        <v>141</v>
      </c>
      <c r="J486" s="30" t="s">
        <v>1329</v>
      </c>
    </row>
    <row r="487" spans="1:11" ht="29" x14ac:dyDescent="0.35">
      <c r="A487" s="45" t="s">
        <v>1367</v>
      </c>
      <c r="B487" s="30" t="s">
        <v>70</v>
      </c>
      <c r="C487" s="7" t="s">
        <v>143</v>
      </c>
      <c r="D487" s="30" t="s">
        <v>90</v>
      </c>
      <c r="E487" s="48">
        <v>2300</v>
      </c>
      <c r="F487" s="54">
        <v>3183.6</v>
      </c>
      <c r="G487" s="194">
        <v>1</v>
      </c>
      <c r="H487" s="65">
        <f t="shared" si="9"/>
        <v>2300</v>
      </c>
      <c r="I487" s="3" t="s">
        <v>144</v>
      </c>
      <c r="J487" s="30" t="s">
        <v>1329</v>
      </c>
      <c r="K487" s="187"/>
    </row>
    <row r="488" spans="1:11" x14ac:dyDescent="0.35">
      <c r="A488" s="31" t="s">
        <v>1368</v>
      </c>
      <c r="B488" s="30" t="s">
        <v>70</v>
      </c>
      <c r="C488" s="7" t="s">
        <v>146</v>
      </c>
      <c r="D488" s="30" t="s">
        <v>33</v>
      </c>
      <c r="E488" s="48">
        <v>67.319999999999993</v>
      </c>
      <c r="F488" s="54">
        <v>67.319999999999993</v>
      </c>
      <c r="G488" s="194">
        <v>1</v>
      </c>
      <c r="H488" s="65">
        <f t="shared" si="9"/>
        <v>67.319999999999993</v>
      </c>
      <c r="I488" s="3" t="s">
        <v>147</v>
      </c>
      <c r="J488" s="30" t="s">
        <v>1329</v>
      </c>
    </row>
    <row r="489" spans="1:11" ht="43.5" x14ac:dyDescent="0.35">
      <c r="A489" s="45" t="s">
        <v>1369</v>
      </c>
      <c r="B489" s="30" t="s">
        <v>70</v>
      </c>
      <c r="C489" s="7" t="s">
        <v>149</v>
      </c>
      <c r="D489" s="30" t="s">
        <v>33</v>
      </c>
      <c r="E489" s="48">
        <v>386.58</v>
      </c>
      <c r="F489" s="54">
        <v>386.58</v>
      </c>
      <c r="G489" s="194">
        <v>1</v>
      </c>
      <c r="H489" s="65">
        <f t="shared" si="9"/>
        <v>386.58</v>
      </c>
      <c r="I489" s="3" t="s">
        <v>150</v>
      </c>
      <c r="J489" s="30" t="s">
        <v>1329</v>
      </c>
    </row>
    <row r="490" spans="1:11" ht="43.5" x14ac:dyDescent="0.35">
      <c r="A490" s="31" t="s">
        <v>1370</v>
      </c>
      <c r="B490" s="30" t="s">
        <v>70</v>
      </c>
      <c r="C490" s="7" t="s">
        <v>152</v>
      </c>
      <c r="D490" s="30" t="s">
        <v>33</v>
      </c>
      <c r="E490" s="48">
        <v>309.27</v>
      </c>
      <c r="F490" s="54">
        <v>309.27</v>
      </c>
      <c r="G490" s="194">
        <v>1</v>
      </c>
      <c r="H490" s="65">
        <f t="shared" si="9"/>
        <v>309.27</v>
      </c>
      <c r="I490" s="3" t="s">
        <v>153</v>
      </c>
      <c r="J490" s="30" t="s">
        <v>1329</v>
      </c>
    </row>
    <row r="491" spans="1:11" ht="23.15" customHeight="1" x14ac:dyDescent="0.35">
      <c r="A491" s="45" t="s">
        <v>1371</v>
      </c>
      <c r="B491" s="30" t="s">
        <v>70</v>
      </c>
      <c r="C491" s="7" t="s">
        <v>155</v>
      </c>
      <c r="D491" s="30" t="s">
        <v>156</v>
      </c>
      <c r="E491" s="48">
        <v>238.3</v>
      </c>
      <c r="F491" s="54">
        <v>238.3</v>
      </c>
      <c r="G491" s="194">
        <v>1</v>
      </c>
      <c r="H491" s="65">
        <f t="shared" si="9"/>
        <v>238.3</v>
      </c>
      <c r="I491" s="3" t="s">
        <v>157</v>
      </c>
      <c r="J491" s="30" t="s">
        <v>1329</v>
      </c>
    </row>
    <row r="492" spans="1:11" x14ac:dyDescent="0.35">
      <c r="A492" s="31" t="s">
        <v>1372</v>
      </c>
      <c r="B492" s="30" t="s">
        <v>70</v>
      </c>
      <c r="C492" s="7" t="s">
        <v>159</v>
      </c>
      <c r="D492" s="30" t="s">
        <v>33</v>
      </c>
      <c r="E492" s="48">
        <v>152.51</v>
      </c>
      <c r="F492" s="54">
        <v>152.51</v>
      </c>
      <c r="G492" s="194">
        <v>1</v>
      </c>
      <c r="H492" s="65">
        <f t="shared" si="9"/>
        <v>152.51</v>
      </c>
      <c r="I492" s="3" t="s">
        <v>160</v>
      </c>
      <c r="J492" s="30" t="s">
        <v>1329</v>
      </c>
    </row>
    <row r="493" spans="1:11" x14ac:dyDescent="0.35">
      <c r="A493" s="45" t="s">
        <v>1373</v>
      </c>
      <c r="B493" s="30" t="s">
        <v>70</v>
      </c>
      <c r="C493" s="7" t="s">
        <v>162</v>
      </c>
      <c r="D493" s="30" t="s">
        <v>33</v>
      </c>
      <c r="E493" s="48">
        <v>261.51</v>
      </c>
      <c r="F493" s="54">
        <v>261.51</v>
      </c>
      <c r="G493" s="194">
        <v>1</v>
      </c>
      <c r="H493" s="65">
        <f t="shared" si="9"/>
        <v>261.51</v>
      </c>
      <c r="I493" s="3" t="s">
        <v>163</v>
      </c>
      <c r="J493" s="30" t="s">
        <v>1329</v>
      </c>
    </row>
    <row r="494" spans="1:11" ht="27.65" customHeight="1" x14ac:dyDescent="0.35">
      <c r="A494" s="31" t="s">
        <v>1374</v>
      </c>
      <c r="B494" s="30" t="s">
        <v>70</v>
      </c>
      <c r="C494" s="7" t="s">
        <v>165</v>
      </c>
      <c r="D494" s="30" t="s">
        <v>33</v>
      </c>
      <c r="E494" s="48">
        <v>403.92</v>
      </c>
      <c r="F494" s="54">
        <v>403.92</v>
      </c>
      <c r="G494" s="194">
        <v>1</v>
      </c>
      <c r="H494" s="65">
        <f t="shared" si="9"/>
        <v>403.92</v>
      </c>
      <c r="I494" s="3" t="s">
        <v>166</v>
      </c>
      <c r="J494" s="30" t="s">
        <v>1329</v>
      </c>
    </row>
    <row r="495" spans="1:11" ht="29" x14ac:dyDescent="0.35">
      <c r="A495" s="45" t="s">
        <v>1375</v>
      </c>
      <c r="B495" s="30" t="s">
        <v>70</v>
      </c>
      <c r="C495" s="7" t="s">
        <v>168</v>
      </c>
      <c r="D495" s="30" t="s">
        <v>33</v>
      </c>
      <c r="E495" s="48">
        <v>109.15</v>
      </c>
      <c r="F495" s="54">
        <v>109.15</v>
      </c>
      <c r="G495" s="194">
        <v>1</v>
      </c>
      <c r="H495" s="65">
        <f t="shared" si="9"/>
        <v>109.15</v>
      </c>
      <c r="I495" s="3" t="s">
        <v>169</v>
      </c>
      <c r="J495" s="30" t="s">
        <v>1329</v>
      </c>
    </row>
    <row r="496" spans="1:11" ht="29" x14ac:dyDescent="0.35">
      <c r="A496" s="31" t="s">
        <v>1376</v>
      </c>
      <c r="B496" s="30" t="s">
        <v>70</v>
      </c>
      <c r="C496" s="7" t="s">
        <v>171</v>
      </c>
      <c r="D496" s="30" t="s">
        <v>33</v>
      </c>
      <c r="E496" s="48">
        <v>404.77</v>
      </c>
      <c r="F496" s="54">
        <v>404.77</v>
      </c>
      <c r="G496" s="194">
        <v>1</v>
      </c>
      <c r="H496" s="65">
        <f t="shared" si="9"/>
        <v>404.77</v>
      </c>
      <c r="I496" s="3" t="s">
        <v>172</v>
      </c>
      <c r="J496" s="30" t="s">
        <v>1329</v>
      </c>
    </row>
    <row r="497" spans="1:10" ht="43.5" x14ac:dyDescent="0.35">
      <c r="A497" s="45" t="s">
        <v>1377</v>
      </c>
      <c r="B497" s="30" t="s">
        <v>70</v>
      </c>
      <c r="C497" s="7" t="s">
        <v>174</v>
      </c>
      <c r="D497" s="30" t="s">
        <v>33</v>
      </c>
      <c r="E497" s="48">
        <v>682.2</v>
      </c>
      <c r="F497" s="54">
        <v>682.2</v>
      </c>
      <c r="G497" s="194">
        <v>1</v>
      </c>
      <c r="H497" s="65">
        <f t="shared" si="9"/>
        <v>682.2</v>
      </c>
      <c r="I497" s="3" t="s">
        <v>175</v>
      </c>
      <c r="J497" s="30" t="s">
        <v>1329</v>
      </c>
    </row>
    <row r="498" spans="1:10" ht="29" x14ac:dyDescent="0.35">
      <c r="A498" s="31" t="s">
        <v>1378</v>
      </c>
      <c r="B498" s="30" t="s">
        <v>70</v>
      </c>
      <c r="C498" s="7" t="s">
        <v>177</v>
      </c>
      <c r="D498" s="30" t="s">
        <v>33</v>
      </c>
      <c r="E498" s="48">
        <v>546.9</v>
      </c>
      <c r="F498" s="54">
        <v>546.9</v>
      </c>
      <c r="G498" s="194">
        <v>1</v>
      </c>
      <c r="H498" s="65">
        <f t="shared" si="9"/>
        <v>546.9</v>
      </c>
      <c r="I498" s="3" t="s">
        <v>178</v>
      </c>
      <c r="J498" s="30" t="s">
        <v>1333</v>
      </c>
    </row>
    <row r="499" spans="1:10" ht="43.5" x14ac:dyDescent="0.35">
      <c r="A499" s="45" t="s">
        <v>1379</v>
      </c>
      <c r="B499" s="30" t="s">
        <v>180</v>
      </c>
      <c r="C499" s="7" t="s">
        <v>181</v>
      </c>
      <c r="D499" s="30" t="s">
        <v>90</v>
      </c>
      <c r="E499" s="48">
        <v>8000</v>
      </c>
      <c r="F499" s="54">
        <v>20011.2</v>
      </c>
      <c r="G499" s="194">
        <v>1</v>
      </c>
      <c r="H499" s="65">
        <f t="shared" si="9"/>
        <v>8000</v>
      </c>
      <c r="I499" s="3" t="s">
        <v>182</v>
      </c>
      <c r="J499" s="30" t="s">
        <v>1329</v>
      </c>
    </row>
    <row r="500" spans="1:10" ht="29" x14ac:dyDescent="0.35">
      <c r="A500" s="31" t="s">
        <v>1380</v>
      </c>
      <c r="B500" s="30" t="s">
        <v>180</v>
      </c>
      <c r="C500" s="7" t="s">
        <v>184</v>
      </c>
      <c r="D500" s="30" t="s">
        <v>33</v>
      </c>
      <c r="E500" s="48">
        <v>341.1</v>
      </c>
      <c r="F500" s="54">
        <v>341.1</v>
      </c>
      <c r="G500" s="194">
        <v>1</v>
      </c>
      <c r="H500" s="65">
        <f t="shared" si="9"/>
        <v>341.1</v>
      </c>
      <c r="I500" s="3" t="s">
        <v>185</v>
      </c>
      <c r="J500" s="30" t="s">
        <v>1329</v>
      </c>
    </row>
    <row r="501" spans="1:10" ht="29" x14ac:dyDescent="0.35">
      <c r="A501" s="45" t="s">
        <v>1381</v>
      </c>
      <c r="B501" s="30" t="s">
        <v>180</v>
      </c>
      <c r="C501" s="7" t="s">
        <v>187</v>
      </c>
      <c r="D501" s="30" t="s">
        <v>33</v>
      </c>
      <c r="E501" s="48">
        <v>181.92</v>
      </c>
      <c r="F501" s="54">
        <v>181.92</v>
      </c>
      <c r="G501" s="194">
        <v>1</v>
      </c>
      <c r="H501" s="65">
        <f t="shared" si="9"/>
        <v>181.92</v>
      </c>
      <c r="I501" s="3" t="s">
        <v>188</v>
      </c>
      <c r="J501" s="30" t="s">
        <v>1329</v>
      </c>
    </row>
    <row r="502" spans="1:10" x14ac:dyDescent="0.35">
      <c r="A502" s="31" t="s">
        <v>1382</v>
      </c>
      <c r="B502" s="30" t="s">
        <v>180</v>
      </c>
      <c r="C502" s="7" t="s">
        <v>190</v>
      </c>
      <c r="D502" s="30" t="s">
        <v>33</v>
      </c>
      <c r="E502" s="48">
        <v>26.93</v>
      </c>
      <c r="F502" s="54">
        <v>26.93</v>
      </c>
      <c r="G502" s="194">
        <v>1</v>
      </c>
      <c r="H502" s="65">
        <f t="shared" si="9"/>
        <v>26.93</v>
      </c>
      <c r="I502" s="3" t="s">
        <v>191</v>
      </c>
      <c r="J502" s="30" t="s">
        <v>1329</v>
      </c>
    </row>
    <row r="503" spans="1:10" ht="29" x14ac:dyDescent="0.35">
      <c r="A503" s="45" t="s">
        <v>1383</v>
      </c>
      <c r="B503" s="30" t="s">
        <v>180</v>
      </c>
      <c r="C503" s="7" t="s">
        <v>193</v>
      </c>
      <c r="D503" s="30" t="s">
        <v>33</v>
      </c>
      <c r="E503" s="48">
        <v>463.9</v>
      </c>
      <c r="F503" s="55">
        <v>463.9</v>
      </c>
      <c r="G503" s="194">
        <v>1</v>
      </c>
      <c r="H503" s="65">
        <f t="shared" si="9"/>
        <v>463.9</v>
      </c>
      <c r="I503" s="3" t="s">
        <v>194</v>
      </c>
      <c r="J503" s="30" t="s">
        <v>1329</v>
      </c>
    </row>
    <row r="504" spans="1:10" x14ac:dyDescent="0.35">
      <c r="A504" s="31" t="s">
        <v>1384</v>
      </c>
      <c r="B504" s="30" t="s">
        <v>180</v>
      </c>
      <c r="C504" s="7" t="s">
        <v>196</v>
      </c>
      <c r="D504" s="30" t="s">
        <v>90</v>
      </c>
      <c r="E504" s="48">
        <v>1014.21</v>
      </c>
      <c r="F504" s="54">
        <v>1014.21</v>
      </c>
      <c r="G504" s="194">
        <v>1</v>
      </c>
      <c r="H504" s="65">
        <f t="shared" si="9"/>
        <v>1014.21</v>
      </c>
      <c r="I504" s="3" t="s">
        <v>197</v>
      </c>
      <c r="J504" s="30" t="s">
        <v>1329</v>
      </c>
    </row>
    <row r="505" spans="1:10" x14ac:dyDescent="0.35">
      <c r="A505" s="45" t="s">
        <v>1385</v>
      </c>
      <c r="B505" s="30" t="s">
        <v>180</v>
      </c>
      <c r="C505" s="7" t="s">
        <v>199</v>
      </c>
      <c r="D505" s="30" t="s">
        <v>90</v>
      </c>
      <c r="E505" s="48">
        <v>795.9</v>
      </c>
      <c r="F505" s="54">
        <v>795.9</v>
      </c>
      <c r="G505" s="194">
        <v>1</v>
      </c>
      <c r="H505" s="65">
        <f t="shared" si="9"/>
        <v>795.9</v>
      </c>
      <c r="I505" s="3" t="s">
        <v>200</v>
      </c>
      <c r="J505" s="30" t="s">
        <v>1329</v>
      </c>
    </row>
    <row r="506" spans="1:10" ht="29" x14ac:dyDescent="0.35">
      <c r="A506" s="31" t="s">
        <v>1386</v>
      </c>
      <c r="B506" s="30" t="s">
        <v>180</v>
      </c>
      <c r="C506" s="7" t="s">
        <v>202</v>
      </c>
      <c r="D506" s="30" t="s">
        <v>33</v>
      </c>
      <c r="E506" s="48">
        <v>636.72</v>
      </c>
      <c r="F506" s="54">
        <v>636.72</v>
      </c>
      <c r="G506" s="194">
        <v>2.66</v>
      </c>
      <c r="H506" s="65">
        <f t="shared" si="9"/>
        <v>1693.6752000000001</v>
      </c>
      <c r="I506" s="3" t="s">
        <v>203</v>
      </c>
      <c r="J506" s="30" t="s">
        <v>1329</v>
      </c>
    </row>
    <row r="507" spans="1:10" ht="29" x14ac:dyDescent="0.35">
      <c r="A507" s="45" t="s">
        <v>1387</v>
      </c>
      <c r="B507" s="30" t="s">
        <v>180</v>
      </c>
      <c r="C507" s="7" t="s">
        <v>205</v>
      </c>
      <c r="D507" s="30" t="s">
        <v>33</v>
      </c>
      <c r="E507" s="48">
        <v>295.62</v>
      </c>
      <c r="F507" s="54">
        <v>295.62</v>
      </c>
      <c r="G507" s="194">
        <v>1</v>
      </c>
      <c r="H507" s="65">
        <f t="shared" si="9"/>
        <v>295.62</v>
      </c>
      <c r="I507" s="3" t="s">
        <v>206</v>
      </c>
      <c r="J507" s="30" t="s">
        <v>1329</v>
      </c>
    </row>
    <row r="508" spans="1:10" x14ac:dyDescent="0.35">
      <c r="A508" s="31" t="s">
        <v>1388</v>
      </c>
      <c r="B508" s="30" t="s">
        <v>180</v>
      </c>
      <c r="C508" s="7" t="s">
        <v>208</v>
      </c>
      <c r="D508" s="30" t="s">
        <v>90</v>
      </c>
      <c r="E508" s="48">
        <v>2000</v>
      </c>
      <c r="F508" s="54">
        <v>2819.76</v>
      </c>
      <c r="G508" s="194">
        <v>1</v>
      </c>
      <c r="H508" s="65">
        <f t="shared" si="9"/>
        <v>2000</v>
      </c>
      <c r="I508" s="3" t="s">
        <v>209</v>
      </c>
      <c r="J508" s="30" t="s">
        <v>1329</v>
      </c>
    </row>
    <row r="509" spans="1:10" ht="29" x14ac:dyDescent="0.35">
      <c r="A509" s="45" t="s">
        <v>1389</v>
      </c>
      <c r="B509" s="30" t="s">
        <v>180</v>
      </c>
      <c r="C509" s="7" t="s">
        <v>211</v>
      </c>
      <c r="D509" s="30" t="s">
        <v>33</v>
      </c>
      <c r="E509" s="48">
        <v>313.81</v>
      </c>
      <c r="F509" s="54">
        <v>313.81</v>
      </c>
      <c r="G509" s="194">
        <v>1</v>
      </c>
      <c r="H509" s="65">
        <f t="shared" si="9"/>
        <v>313.81</v>
      </c>
      <c r="I509" s="3" t="s">
        <v>212</v>
      </c>
      <c r="J509" s="30" t="s">
        <v>1329</v>
      </c>
    </row>
    <row r="510" spans="1:10" ht="87" x14ac:dyDescent="0.35">
      <c r="A510" s="31" t="s">
        <v>1390</v>
      </c>
      <c r="B510" s="30" t="s">
        <v>180</v>
      </c>
      <c r="C510" s="7" t="s">
        <v>214</v>
      </c>
      <c r="D510" s="30" t="s">
        <v>33</v>
      </c>
      <c r="E510" s="48">
        <v>1000</v>
      </c>
      <c r="F510" s="54">
        <v>1418.98</v>
      </c>
      <c r="G510" s="194">
        <v>1</v>
      </c>
      <c r="H510" s="65">
        <f t="shared" si="9"/>
        <v>1000</v>
      </c>
      <c r="I510" s="3" t="s">
        <v>215</v>
      </c>
      <c r="J510" s="30" t="s">
        <v>1333</v>
      </c>
    </row>
    <row r="511" spans="1:10" ht="72.5" x14ac:dyDescent="0.35">
      <c r="A511" s="45" t="s">
        <v>1391</v>
      </c>
      <c r="B511" s="30" t="s">
        <v>180</v>
      </c>
      <c r="C511" s="7" t="s">
        <v>217</v>
      </c>
      <c r="D511" s="30" t="s">
        <v>33</v>
      </c>
      <c r="E511" s="48">
        <v>1000</v>
      </c>
      <c r="F511" s="54">
        <v>1182.48</v>
      </c>
      <c r="G511" s="194">
        <v>1</v>
      </c>
      <c r="H511" s="65">
        <f t="shared" si="9"/>
        <v>1000</v>
      </c>
      <c r="I511" s="3" t="s">
        <v>218</v>
      </c>
      <c r="J511" s="30" t="s">
        <v>1333</v>
      </c>
    </row>
    <row r="512" spans="1:10" x14ac:dyDescent="0.35">
      <c r="A512" s="31" t="s">
        <v>1392</v>
      </c>
      <c r="B512" s="30" t="s">
        <v>180</v>
      </c>
      <c r="C512" s="7" t="s">
        <v>220</v>
      </c>
      <c r="D512" s="30" t="s">
        <v>156</v>
      </c>
      <c r="E512" s="48">
        <v>23.2</v>
      </c>
      <c r="F512" s="54">
        <v>23.2</v>
      </c>
      <c r="G512" s="194">
        <v>1</v>
      </c>
      <c r="H512" s="65">
        <f t="shared" si="9"/>
        <v>23.2</v>
      </c>
      <c r="I512" s="3" t="s">
        <v>221</v>
      </c>
      <c r="J512" s="30" t="s">
        <v>1329</v>
      </c>
    </row>
    <row r="513" spans="1:10" ht="29" x14ac:dyDescent="0.35">
      <c r="A513" s="45" t="s">
        <v>1393</v>
      </c>
      <c r="B513" s="30" t="s">
        <v>180</v>
      </c>
      <c r="C513" s="7" t="s">
        <v>223</v>
      </c>
      <c r="D513" s="30" t="s">
        <v>33</v>
      </c>
      <c r="E513" s="48">
        <v>272.88</v>
      </c>
      <c r="F513" s="54">
        <v>272.88</v>
      </c>
      <c r="G513" s="194">
        <v>1</v>
      </c>
      <c r="H513" s="65">
        <f t="shared" si="9"/>
        <v>272.88</v>
      </c>
      <c r="I513" s="3" t="s">
        <v>224</v>
      </c>
      <c r="J513" s="30" t="s">
        <v>1329</v>
      </c>
    </row>
    <row r="514" spans="1:10" ht="99.65" customHeight="1" x14ac:dyDescent="0.35">
      <c r="A514" s="31" t="s">
        <v>1394</v>
      </c>
      <c r="B514" s="30" t="s">
        <v>180</v>
      </c>
      <c r="C514" s="7" t="s">
        <v>226</v>
      </c>
      <c r="D514" s="30" t="s">
        <v>33</v>
      </c>
      <c r="E514" s="48">
        <v>1359.85</v>
      </c>
      <c r="F514" s="54">
        <v>1359.85</v>
      </c>
      <c r="G514" s="194">
        <v>1</v>
      </c>
      <c r="H514" s="65">
        <f t="shared" si="9"/>
        <v>1359.85</v>
      </c>
      <c r="I514" s="3" t="s">
        <v>227</v>
      </c>
      <c r="J514" s="30" t="s">
        <v>1333</v>
      </c>
    </row>
    <row r="515" spans="1:10" ht="58" x14ac:dyDescent="0.35">
      <c r="A515" s="45" t="s">
        <v>1395</v>
      </c>
      <c r="B515" s="30" t="s">
        <v>180</v>
      </c>
      <c r="C515" s="7" t="s">
        <v>229</v>
      </c>
      <c r="D515" s="30" t="s">
        <v>33</v>
      </c>
      <c r="E515" s="48">
        <v>798.18</v>
      </c>
      <c r="F515" s="54">
        <v>798.18</v>
      </c>
      <c r="G515" s="194">
        <v>1</v>
      </c>
      <c r="H515" s="65">
        <f t="shared" si="9"/>
        <v>798.18</v>
      </c>
      <c r="I515" s="3" t="s">
        <v>230</v>
      </c>
      <c r="J515" s="30" t="s">
        <v>1333</v>
      </c>
    </row>
    <row r="516" spans="1:10" ht="43.5" x14ac:dyDescent="0.35">
      <c r="A516" s="31" t="s">
        <v>1396</v>
      </c>
      <c r="B516" s="30" t="s">
        <v>180</v>
      </c>
      <c r="C516" s="7" t="s">
        <v>232</v>
      </c>
      <c r="D516" s="30" t="s">
        <v>33</v>
      </c>
      <c r="E516" s="48">
        <v>591.24</v>
      </c>
      <c r="F516" s="54">
        <v>591.24</v>
      </c>
      <c r="G516" s="194">
        <v>1</v>
      </c>
      <c r="H516" s="65">
        <f t="shared" ref="H516:H591" si="10">E516*G516</f>
        <v>591.24</v>
      </c>
      <c r="I516" s="3" t="s">
        <v>233</v>
      </c>
      <c r="J516" s="30" t="s">
        <v>1333</v>
      </c>
    </row>
    <row r="517" spans="1:10" x14ac:dyDescent="0.35">
      <c r="A517" s="45" t="s">
        <v>1397</v>
      </c>
      <c r="B517" s="30" t="s">
        <v>180</v>
      </c>
      <c r="C517" s="7" t="s">
        <v>235</v>
      </c>
      <c r="D517" s="30" t="s">
        <v>33</v>
      </c>
      <c r="E517" s="48">
        <v>136.44</v>
      </c>
      <c r="F517" s="54">
        <v>136.44</v>
      </c>
      <c r="G517" s="194">
        <v>1</v>
      </c>
      <c r="H517" s="65">
        <f t="shared" si="10"/>
        <v>136.44</v>
      </c>
      <c r="I517" s="3" t="s">
        <v>236</v>
      </c>
      <c r="J517" s="30" t="s">
        <v>1329</v>
      </c>
    </row>
    <row r="518" spans="1:10" x14ac:dyDescent="0.35">
      <c r="A518" s="31" t="s">
        <v>1398</v>
      </c>
      <c r="B518" s="30" t="s">
        <v>180</v>
      </c>
      <c r="C518" s="7" t="s">
        <v>238</v>
      </c>
      <c r="D518" s="30" t="s">
        <v>33</v>
      </c>
      <c r="E518" s="48">
        <v>118.25</v>
      </c>
      <c r="F518" s="54">
        <v>118.25</v>
      </c>
      <c r="G518" s="194">
        <v>1</v>
      </c>
      <c r="H518" s="65">
        <f t="shared" si="10"/>
        <v>118.25</v>
      </c>
      <c r="I518" s="3" t="s">
        <v>239</v>
      </c>
      <c r="J518" s="30" t="s">
        <v>1329</v>
      </c>
    </row>
    <row r="519" spans="1:10" ht="29" x14ac:dyDescent="0.35">
      <c r="A519" s="45" t="s">
        <v>1399</v>
      </c>
      <c r="B519" s="30" t="s">
        <v>180</v>
      </c>
      <c r="C519" s="7" t="s">
        <v>241</v>
      </c>
      <c r="D519" s="30" t="s">
        <v>156</v>
      </c>
      <c r="E519" s="48">
        <v>309.79000000000002</v>
      </c>
      <c r="F519" s="54">
        <v>309.79000000000002</v>
      </c>
      <c r="G519" s="194">
        <v>1</v>
      </c>
      <c r="H519" s="65">
        <f t="shared" si="10"/>
        <v>309.79000000000002</v>
      </c>
      <c r="I519" s="3" t="s">
        <v>242</v>
      </c>
      <c r="J519" s="30" t="s">
        <v>1329</v>
      </c>
    </row>
    <row r="520" spans="1:10" ht="29" x14ac:dyDescent="0.35">
      <c r="A520" s="31" t="s">
        <v>1400</v>
      </c>
      <c r="B520" s="30" t="s">
        <v>180</v>
      </c>
      <c r="C520" s="7" t="s">
        <v>244</v>
      </c>
      <c r="D520" s="30" t="s">
        <v>33</v>
      </c>
      <c r="E520" s="48">
        <v>190.64</v>
      </c>
      <c r="F520" s="54">
        <v>190.64</v>
      </c>
      <c r="G520" s="194">
        <v>1</v>
      </c>
      <c r="H520" s="65">
        <f t="shared" si="10"/>
        <v>190.64</v>
      </c>
      <c r="I520" s="3" t="s">
        <v>245</v>
      </c>
      <c r="J520" s="30" t="s">
        <v>1329</v>
      </c>
    </row>
    <row r="521" spans="1:10" ht="29" x14ac:dyDescent="0.35">
      <c r="A521" s="45" t="s">
        <v>1401</v>
      </c>
      <c r="B521" s="30" t="s">
        <v>247</v>
      </c>
      <c r="C521" s="7" t="s">
        <v>248</v>
      </c>
      <c r="D521" s="30" t="s">
        <v>33</v>
      </c>
      <c r="E521" s="48">
        <v>23.47</v>
      </c>
      <c r="F521" s="54">
        <v>23.47</v>
      </c>
      <c r="G521" s="194">
        <v>2.66</v>
      </c>
      <c r="H521" s="65">
        <f t="shared" si="10"/>
        <v>62.430199999999999</v>
      </c>
      <c r="I521" s="3" t="s">
        <v>249</v>
      </c>
      <c r="J521" s="30" t="s">
        <v>1329</v>
      </c>
    </row>
    <row r="522" spans="1:10" ht="58" x14ac:dyDescent="0.35">
      <c r="A522" s="31" t="s">
        <v>1402</v>
      </c>
      <c r="B522" s="30" t="s">
        <v>247</v>
      </c>
      <c r="C522" s="7" t="s">
        <v>251</v>
      </c>
      <c r="D522" s="30" t="s">
        <v>33</v>
      </c>
      <c r="E522" s="48">
        <v>40.51</v>
      </c>
      <c r="F522" s="54">
        <v>40.51</v>
      </c>
      <c r="G522" s="194">
        <v>1</v>
      </c>
      <c r="H522" s="65">
        <f t="shared" si="10"/>
        <v>40.51</v>
      </c>
      <c r="I522" s="3" t="s">
        <v>252</v>
      </c>
      <c r="J522" s="30" t="s">
        <v>1329</v>
      </c>
    </row>
    <row r="523" spans="1:10" x14ac:dyDescent="0.35">
      <c r="A523" s="45" t="s">
        <v>1403</v>
      </c>
      <c r="B523" s="30" t="s">
        <v>247</v>
      </c>
      <c r="C523" s="7" t="s">
        <v>254</v>
      </c>
      <c r="D523" s="30" t="s">
        <v>255</v>
      </c>
      <c r="E523" s="48">
        <v>57.4</v>
      </c>
      <c r="F523" s="54">
        <v>57.4</v>
      </c>
      <c r="G523" s="194">
        <v>1</v>
      </c>
      <c r="H523" s="65">
        <f t="shared" si="10"/>
        <v>57.4</v>
      </c>
      <c r="I523" s="3" t="s">
        <v>256</v>
      </c>
      <c r="J523" s="30" t="s">
        <v>1329</v>
      </c>
    </row>
    <row r="524" spans="1:10" ht="29" x14ac:dyDescent="0.35">
      <c r="A524" s="31" t="s">
        <v>1404</v>
      </c>
      <c r="B524" s="30" t="s">
        <v>247</v>
      </c>
      <c r="C524" s="7" t="s">
        <v>258</v>
      </c>
      <c r="D524" s="30" t="s">
        <v>259</v>
      </c>
      <c r="E524" s="48">
        <v>100</v>
      </c>
      <c r="F524" s="54">
        <v>224.02</v>
      </c>
      <c r="G524" s="194">
        <v>10.64</v>
      </c>
      <c r="H524" s="65">
        <f t="shared" si="10"/>
        <v>1064</v>
      </c>
      <c r="I524" s="3" t="s">
        <v>260</v>
      </c>
      <c r="J524" s="30" t="s">
        <v>1333</v>
      </c>
    </row>
    <row r="525" spans="1:10" ht="29" x14ac:dyDescent="0.35">
      <c r="A525" s="45" t="s">
        <v>1405</v>
      </c>
      <c r="B525" s="30" t="s">
        <v>247</v>
      </c>
      <c r="C525" s="7" t="s">
        <v>262</v>
      </c>
      <c r="D525" s="30" t="s">
        <v>33</v>
      </c>
      <c r="E525" s="48">
        <v>11.83</v>
      </c>
      <c r="F525" s="54">
        <v>11.83</v>
      </c>
      <c r="G525" s="194">
        <v>13.3</v>
      </c>
      <c r="H525" s="65">
        <f t="shared" si="10"/>
        <v>157.339</v>
      </c>
      <c r="I525" s="3" t="s">
        <v>263</v>
      </c>
      <c r="J525" s="30" t="s">
        <v>1329</v>
      </c>
    </row>
    <row r="526" spans="1:10" ht="72.5" x14ac:dyDescent="0.35">
      <c r="A526" s="31" t="s">
        <v>1406</v>
      </c>
      <c r="B526" s="30" t="s">
        <v>247</v>
      </c>
      <c r="C526" s="7" t="s">
        <v>265</v>
      </c>
      <c r="D526" s="30" t="s">
        <v>33</v>
      </c>
      <c r="E526" s="48">
        <v>639.95000000000005</v>
      </c>
      <c r="F526" s="54">
        <v>639.95000000000005</v>
      </c>
      <c r="G526" s="194">
        <v>59.85</v>
      </c>
      <c r="H526" s="65">
        <f t="shared" si="10"/>
        <v>38301.007500000007</v>
      </c>
      <c r="I526" s="3" t="s">
        <v>266</v>
      </c>
      <c r="J526" s="30" t="s">
        <v>1333</v>
      </c>
    </row>
    <row r="527" spans="1:10" ht="87" x14ac:dyDescent="0.35">
      <c r="A527" s="45" t="s">
        <v>1407</v>
      </c>
      <c r="B527" s="30" t="s">
        <v>247</v>
      </c>
      <c r="C527" s="7" t="s">
        <v>268</v>
      </c>
      <c r="D527" s="30" t="s">
        <v>33</v>
      </c>
      <c r="E527" s="48">
        <v>505.01</v>
      </c>
      <c r="F527" s="54">
        <v>505.01</v>
      </c>
      <c r="G527" s="194">
        <v>1</v>
      </c>
      <c r="H527" s="65">
        <f t="shared" si="10"/>
        <v>505.01</v>
      </c>
      <c r="I527" s="3" t="s">
        <v>269</v>
      </c>
      <c r="J527" s="30" t="s">
        <v>1333</v>
      </c>
    </row>
    <row r="528" spans="1:10" ht="43.5" x14ac:dyDescent="0.35">
      <c r="A528" s="31" t="s">
        <v>1408</v>
      </c>
      <c r="B528" s="30" t="s">
        <v>247</v>
      </c>
      <c r="C528" s="7" t="s">
        <v>1409</v>
      </c>
      <c r="D528" s="30" t="s">
        <v>33</v>
      </c>
      <c r="E528" s="48">
        <v>640</v>
      </c>
      <c r="F528" s="54">
        <v>649.51</v>
      </c>
      <c r="G528" s="194">
        <v>46.55</v>
      </c>
      <c r="H528" s="65">
        <f t="shared" si="10"/>
        <v>29792</v>
      </c>
      <c r="I528" s="3" t="s">
        <v>1410</v>
      </c>
      <c r="J528" s="30" t="s">
        <v>1333</v>
      </c>
    </row>
    <row r="529" spans="1:11" ht="58" x14ac:dyDescent="0.35">
      <c r="A529" s="45" t="s">
        <v>1411</v>
      </c>
      <c r="B529" s="30" t="s">
        <v>271</v>
      </c>
      <c r="C529" s="53" t="s">
        <v>272</v>
      </c>
      <c r="D529" s="30" t="s">
        <v>33</v>
      </c>
      <c r="E529" s="48">
        <v>338.84</v>
      </c>
      <c r="F529" s="54">
        <v>338.84</v>
      </c>
      <c r="G529" s="194">
        <v>1</v>
      </c>
      <c r="H529" s="65">
        <f t="shared" si="10"/>
        <v>338.84</v>
      </c>
      <c r="I529" s="3" t="s">
        <v>273</v>
      </c>
      <c r="J529" s="30" t="s">
        <v>1333</v>
      </c>
    </row>
    <row r="530" spans="1:11" ht="58" x14ac:dyDescent="0.35">
      <c r="A530" s="31" t="s">
        <v>1412</v>
      </c>
      <c r="B530" s="30" t="s">
        <v>271</v>
      </c>
      <c r="C530" s="53" t="s">
        <v>275</v>
      </c>
      <c r="D530" s="30" t="s">
        <v>33</v>
      </c>
      <c r="E530" s="48">
        <v>377.88</v>
      </c>
      <c r="F530" s="54">
        <v>377.88</v>
      </c>
      <c r="G530" s="194">
        <v>1</v>
      </c>
      <c r="H530" s="65">
        <f t="shared" si="10"/>
        <v>377.88</v>
      </c>
      <c r="I530" s="3" t="s">
        <v>276</v>
      </c>
      <c r="J530" s="30" t="s">
        <v>1333</v>
      </c>
    </row>
    <row r="531" spans="1:11" ht="43.5" x14ac:dyDescent="0.35">
      <c r="A531" s="45" t="s">
        <v>1413</v>
      </c>
      <c r="B531" s="30" t="s">
        <v>271</v>
      </c>
      <c r="C531" s="53" t="s">
        <v>278</v>
      </c>
      <c r="D531" s="30" t="s">
        <v>33</v>
      </c>
      <c r="E531" s="48">
        <v>205.43</v>
      </c>
      <c r="F531" s="54">
        <v>205.43</v>
      </c>
      <c r="G531" s="194">
        <v>6.65</v>
      </c>
      <c r="H531" s="65">
        <f t="shared" si="10"/>
        <v>1366.1095</v>
      </c>
      <c r="I531" s="3" t="s">
        <v>279</v>
      </c>
      <c r="J531" s="30" t="s">
        <v>1333</v>
      </c>
    </row>
    <row r="532" spans="1:11" ht="43.5" x14ac:dyDescent="0.35">
      <c r="A532" s="31" t="s">
        <v>1414</v>
      </c>
      <c r="B532" s="30" t="s">
        <v>271</v>
      </c>
      <c r="C532" s="53" t="s">
        <v>281</v>
      </c>
      <c r="D532" s="30" t="s">
        <v>33</v>
      </c>
      <c r="E532" s="48">
        <v>213.99</v>
      </c>
      <c r="F532" s="54">
        <v>213.99</v>
      </c>
      <c r="G532" s="194">
        <v>1</v>
      </c>
      <c r="H532" s="65">
        <f t="shared" si="10"/>
        <v>213.99</v>
      </c>
      <c r="I532" s="3" t="s">
        <v>282</v>
      </c>
      <c r="J532" s="30" t="s">
        <v>1333</v>
      </c>
    </row>
    <row r="533" spans="1:11" ht="43.5" x14ac:dyDescent="0.35">
      <c r="A533" s="45" t="s">
        <v>1415</v>
      </c>
      <c r="B533" s="30" t="s">
        <v>271</v>
      </c>
      <c r="C533" s="53" t="s">
        <v>284</v>
      </c>
      <c r="D533" s="30" t="s">
        <v>33</v>
      </c>
      <c r="E533" s="48">
        <v>224.9</v>
      </c>
      <c r="F533" s="54">
        <v>224.9</v>
      </c>
      <c r="G533" s="194">
        <v>19.6175</v>
      </c>
      <c r="H533" s="65">
        <f t="shared" si="10"/>
        <v>4411.9757499999996</v>
      </c>
      <c r="I533" s="3" t="s">
        <v>285</v>
      </c>
      <c r="J533" s="30" t="s">
        <v>1333</v>
      </c>
    </row>
    <row r="534" spans="1:11" ht="43.5" x14ac:dyDescent="0.35">
      <c r="A534" s="31" t="s">
        <v>1416</v>
      </c>
      <c r="B534" s="30" t="s">
        <v>271</v>
      </c>
      <c r="C534" s="53" t="s">
        <v>287</v>
      </c>
      <c r="D534" s="30" t="s">
        <v>33</v>
      </c>
      <c r="E534" s="48">
        <v>251.75</v>
      </c>
      <c r="F534" s="54">
        <v>251.75</v>
      </c>
      <c r="G534" s="194">
        <v>7.3149999999999995</v>
      </c>
      <c r="H534" s="65">
        <f t="shared" si="10"/>
        <v>1841.55125</v>
      </c>
      <c r="I534" s="3" t="s">
        <v>288</v>
      </c>
      <c r="J534" s="30" t="s">
        <v>1333</v>
      </c>
    </row>
    <row r="535" spans="1:11" ht="43.5" x14ac:dyDescent="0.35">
      <c r="A535" s="45" t="s">
        <v>1417</v>
      </c>
      <c r="B535" s="30" t="s">
        <v>271</v>
      </c>
      <c r="C535" s="53" t="s">
        <v>290</v>
      </c>
      <c r="D535" s="30" t="s">
        <v>33</v>
      </c>
      <c r="E535" s="48">
        <v>908.04</v>
      </c>
      <c r="F535" s="54">
        <v>908.04</v>
      </c>
      <c r="G535" s="194">
        <v>21.28</v>
      </c>
      <c r="H535" s="65">
        <f t="shared" si="10"/>
        <v>19323.091199999999</v>
      </c>
      <c r="I535" s="3" t="s">
        <v>291</v>
      </c>
      <c r="J535" s="30" t="s">
        <v>1333</v>
      </c>
    </row>
    <row r="536" spans="1:11" ht="43.5" x14ac:dyDescent="0.35">
      <c r="A536" s="31" t="s">
        <v>1418</v>
      </c>
      <c r="B536" s="30" t="s">
        <v>271</v>
      </c>
      <c r="C536" s="53" t="s">
        <v>293</v>
      </c>
      <c r="D536" s="30" t="s">
        <v>33</v>
      </c>
      <c r="E536" s="48">
        <v>840.84</v>
      </c>
      <c r="F536" s="54">
        <v>840.84</v>
      </c>
      <c r="G536" s="194">
        <v>5.32</v>
      </c>
      <c r="H536" s="65">
        <f t="shared" si="10"/>
        <v>4473.2688000000007</v>
      </c>
      <c r="I536" s="3" t="s">
        <v>294</v>
      </c>
      <c r="J536" s="30" t="s">
        <v>1333</v>
      </c>
    </row>
    <row r="537" spans="1:11" ht="43.5" x14ac:dyDescent="0.35">
      <c r="A537" s="45" t="s">
        <v>1419</v>
      </c>
      <c r="B537" s="30" t="s">
        <v>247</v>
      </c>
      <c r="C537" s="53" t="s">
        <v>296</v>
      </c>
      <c r="D537" s="30" t="s">
        <v>90</v>
      </c>
      <c r="E537" s="48">
        <v>3300</v>
      </c>
      <c r="F537" s="54">
        <v>3826.9</v>
      </c>
      <c r="G537" s="194">
        <v>1</v>
      </c>
      <c r="H537" s="65">
        <f t="shared" si="10"/>
        <v>3300</v>
      </c>
      <c r="I537" s="3" t="s">
        <v>1420</v>
      </c>
      <c r="J537" s="30" t="s">
        <v>1333</v>
      </c>
      <c r="K537" s="187"/>
    </row>
    <row r="538" spans="1:11" ht="43.5" x14ac:dyDescent="0.35">
      <c r="A538" s="31" t="s">
        <v>1421</v>
      </c>
      <c r="B538" s="30" t="s">
        <v>247</v>
      </c>
      <c r="C538" s="53" t="s">
        <v>299</v>
      </c>
      <c r="D538" s="30" t="s">
        <v>90</v>
      </c>
      <c r="E538" s="48">
        <v>3900</v>
      </c>
      <c r="F538" s="54">
        <v>4544.46</v>
      </c>
      <c r="G538" s="194">
        <v>1</v>
      </c>
      <c r="H538" s="65">
        <f t="shared" si="10"/>
        <v>3900</v>
      </c>
      <c r="I538" s="3" t="s">
        <v>1422</v>
      </c>
      <c r="J538" s="30" t="s">
        <v>1333</v>
      </c>
    </row>
    <row r="539" spans="1:11" ht="43.5" x14ac:dyDescent="0.35">
      <c r="A539" s="45" t="s">
        <v>1423</v>
      </c>
      <c r="B539" s="30" t="s">
        <v>302</v>
      </c>
      <c r="C539" s="53" t="s">
        <v>303</v>
      </c>
      <c r="D539" s="30" t="s">
        <v>90</v>
      </c>
      <c r="E539" s="48">
        <v>6000</v>
      </c>
      <c r="F539" s="54">
        <v>8371.35</v>
      </c>
      <c r="G539" s="194">
        <v>1</v>
      </c>
      <c r="H539" s="65">
        <f t="shared" si="10"/>
        <v>6000</v>
      </c>
      <c r="I539" s="3" t="s">
        <v>304</v>
      </c>
      <c r="J539" s="30" t="s">
        <v>1333</v>
      </c>
    </row>
    <row r="540" spans="1:11" ht="43.5" x14ac:dyDescent="0.35">
      <c r="A540" s="31" t="s">
        <v>1424</v>
      </c>
      <c r="B540" s="30" t="s">
        <v>302</v>
      </c>
      <c r="C540" s="53" t="s">
        <v>306</v>
      </c>
      <c r="D540" s="30" t="s">
        <v>90</v>
      </c>
      <c r="E540" s="48">
        <v>8500</v>
      </c>
      <c r="F540" s="54">
        <v>9941</v>
      </c>
      <c r="G540" s="194">
        <v>1</v>
      </c>
      <c r="H540" s="65">
        <f t="shared" si="10"/>
        <v>8500</v>
      </c>
      <c r="I540" s="3" t="s">
        <v>307</v>
      </c>
      <c r="J540" s="30" t="s">
        <v>1333</v>
      </c>
      <c r="K540" s="187"/>
    </row>
    <row r="541" spans="1:11" ht="29" x14ac:dyDescent="0.35">
      <c r="A541" s="45" t="s">
        <v>1425</v>
      </c>
      <c r="B541" s="30" t="s">
        <v>247</v>
      </c>
      <c r="C541" s="53" t="s">
        <v>309</v>
      </c>
      <c r="D541" s="30" t="s">
        <v>90</v>
      </c>
      <c r="E541" s="48">
        <v>3300</v>
      </c>
      <c r="F541" s="54">
        <v>3826.9</v>
      </c>
      <c r="G541" s="194">
        <v>1</v>
      </c>
      <c r="H541" s="65">
        <f t="shared" si="10"/>
        <v>3300</v>
      </c>
      <c r="I541" s="3" t="s">
        <v>1426</v>
      </c>
      <c r="J541" s="30" t="s">
        <v>1333</v>
      </c>
      <c r="K541" s="187"/>
    </row>
    <row r="542" spans="1:11" ht="29" x14ac:dyDescent="0.35">
      <c r="A542" s="31" t="s">
        <v>1427</v>
      </c>
      <c r="B542" s="30" t="s">
        <v>247</v>
      </c>
      <c r="C542" s="53" t="s">
        <v>312</v>
      </c>
      <c r="D542" s="30" t="s">
        <v>90</v>
      </c>
      <c r="E542" s="48">
        <v>3900</v>
      </c>
      <c r="F542" s="54">
        <v>4544.46</v>
      </c>
      <c r="G542" s="194">
        <v>1</v>
      </c>
      <c r="H542" s="65">
        <f t="shared" si="10"/>
        <v>3900</v>
      </c>
      <c r="I542" s="3" t="s">
        <v>1428</v>
      </c>
      <c r="J542" s="30" t="s">
        <v>1333</v>
      </c>
      <c r="K542" s="187"/>
    </row>
    <row r="543" spans="1:11" ht="45.75" customHeight="1" x14ac:dyDescent="0.35">
      <c r="A543" s="45" t="s">
        <v>1429</v>
      </c>
      <c r="B543" s="30" t="s">
        <v>302</v>
      </c>
      <c r="C543" s="53" t="s">
        <v>315</v>
      </c>
      <c r="D543" s="30" t="s">
        <v>90</v>
      </c>
      <c r="E543" s="48">
        <v>6000</v>
      </c>
      <c r="F543" s="54">
        <v>8371.35</v>
      </c>
      <c r="G543" s="194">
        <v>1</v>
      </c>
      <c r="H543" s="65">
        <f t="shared" si="10"/>
        <v>6000</v>
      </c>
      <c r="I543" s="3" t="s">
        <v>316</v>
      </c>
      <c r="J543" s="30" t="s">
        <v>1333</v>
      </c>
    </row>
    <row r="544" spans="1:11" ht="48" customHeight="1" x14ac:dyDescent="0.35">
      <c r="A544" s="31" t="s">
        <v>1430</v>
      </c>
      <c r="B544" s="30" t="s">
        <v>302</v>
      </c>
      <c r="C544" s="53" t="s">
        <v>318</v>
      </c>
      <c r="D544" s="30" t="s">
        <v>90</v>
      </c>
      <c r="E544" s="48">
        <v>8500</v>
      </c>
      <c r="F544" s="54">
        <v>9941</v>
      </c>
      <c r="G544" s="194">
        <v>1</v>
      </c>
      <c r="H544" s="65">
        <f t="shared" si="10"/>
        <v>8500</v>
      </c>
      <c r="I544" s="3" t="s">
        <v>319</v>
      </c>
      <c r="J544" s="30" t="s">
        <v>1333</v>
      </c>
      <c r="K544" s="187"/>
    </row>
    <row r="545" spans="1:11" ht="29" x14ac:dyDescent="0.35">
      <c r="A545" s="45" t="s">
        <v>1431</v>
      </c>
      <c r="B545" s="30" t="s">
        <v>247</v>
      </c>
      <c r="C545" s="53" t="s">
        <v>321</v>
      </c>
      <c r="D545" s="30" t="s">
        <v>90</v>
      </c>
      <c r="E545" s="48">
        <v>3300</v>
      </c>
      <c r="F545" s="54">
        <v>3826.9</v>
      </c>
      <c r="G545" s="194">
        <v>1</v>
      </c>
      <c r="H545" s="65">
        <f t="shared" si="10"/>
        <v>3300</v>
      </c>
      <c r="I545" s="3" t="s">
        <v>1432</v>
      </c>
      <c r="J545" s="30" t="s">
        <v>1333</v>
      </c>
      <c r="K545" s="187"/>
    </row>
    <row r="546" spans="1:11" ht="29" x14ac:dyDescent="0.35">
      <c r="A546" s="31" t="s">
        <v>1433</v>
      </c>
      <c r="B546" s="30" t="s">
        <v>247</v>
      </c>
      <c r="C546" s="53" t="s">
        <v>324</v>
      </c>
      <c r="D546" s="30" t="s">
        <v>90</v>
      </c>
      <c r="E546" s="48">
        <v>3900</v>
      </c>
      <c r="F546" s="54">
        <v>4544.46</v>
      </c>
      <c r="G546" s="194">
        <v>1</v>
      </c>
      <c r="H546" s="65">
        <f t="shared" si="10"/>
        <v>3900</v>
      </c>
      <c r="I546" s="3" t="s">
        <v>1434</v>
      </c>
      <c r="J546" s="30" t="s">
        <v>1333</v>
      </c>
    </row>
    <row r="547" spans="1:11" ht="47.25" customHeight="1" x14ac:dyDescent="0.35">
      <c r="A547" s="45" t="s">
        <v>1435</v>
      </c>
      <c r="B547" s="30" t="s">
        <v>302</v>
      </c>
      <c r="C547" s="53" t="s">
        <v>327</v>
      </c>
      <c r="D547" s="30" t="s">
        <v>90</v>
      </c>
      <c r="E547" s="48">
        <v>6000</v>
      </c>
      <c r="F547" s="54">
        <v>8371.35</v>
      </c>
      <c r="G547" s="194">
        <v>1</v>
      </c>
      <c r="H547" s="65">
        <f t="shared" si="10"/>
        <v>6000</v>
      </c>
      <c r="I547" s="3" t="s">
        <v>328</v>
      </c>
      <c r="J547" s="30" t="s">
        <v>1333</v>
      </c>
    </row>
    <row r="548" spans="1:11" ht="46.5" customHeight="1" x14ac:dyDescent="0.35">
      <c r="A548" s="31" t="s">
        <v>1436</v>
      </c>
      <c r="B548" s="30" t="s">
        <v>302</v>
      </c>
      <c r="C548" s="53" t="s">
        <v>330</v>
      </c>
      <c r="D548" s="30" t="s">
        <v>90</v>
      </c>
      <c r="E548" s="48">
        <v>8500</v>
      </c>
      <c r="F548" s="54">
        <v>9941</v>
      </c>
      <c r="G548" s="194">
        <v>1</v>
      </c>
      <c r="H548" s="65">
        <f t="shared" si="10"/>
        <v>8500</v>
      </c>
      <c r="I548" s="3" t="s">
        <v>331</v>
      </c>
      <c r="J548" s="30" t="s">
        <v>1333</v>
      </c>
    </row>
    <row r="549" spans="1:11" ht="75.75" customHeight="1" x14ac:dyDescent="0.35">
      <c r="A549" s="45" t="s">
        <v>1437</v>
      </c>
      <c r="B549" s="30" t="s">
        <v>302</v>
      </c>
      <c r="C549" s="53" t="s">
        <v>333</v>
      </c>
      <c r="D549" s="30" t="s">
        <v>90</v>
      </c>
      <c r="E549" s="48">
        <v>12000</v>
      </c>
      <c r="F549" s="54">
        <v>28195.759999999998</v>
      </c>
      <c r="G549" s="194">
        <v>1</v>
      </c>
      <c r="H549" s="65">
        <f t="shared" si="10"/>
        <v>12000</v>
      </c>
      <c r="I549" s="3" t="s">
        <v>334</v>
      </c>
      <c r="J549" s="30" t="s">
        <v>1333</v>
      </c>
    </row>
    <row r="550" spans="1:11" ht="75" customHeight="1" x14ac:dyDescent="0.35">
      <c r="A550" s="31" t="s">
        <v>1438</v>
      </c>
      <c r="B550" s="30" t="s">
        <v>247</v>
      </c>
      <c r="C550" s="53" t="s">
        <v>336</v>
      </c>
      <c r="D550" s="30" t="s">
        <v>90</v>
      </c>
      <c r="E550" s="48">
        <v>12889.49</v>
      </c>
      <c r="F550" s="54">
        <v>12889.49</v>
      </c>
      <c r="G550" s="194">
        <v>1</v>
      </c>
      <c r="H550" s="65">
        <f t="shared" si="10"/>
        <v>12889.49</v>
      </c>
      <c r="I550" s="3" t="s">
        <v>1439</v>
      </c>
      <c r="J550" s="30" t="s">
        <v>1333</v>
      </c>
      <c r="K550" s="187"/>
    </row>
    <row r="551" spans="1:11" ht="76.5" customHeight="1" x14ac:dyDescent="0.35">
      <c r="A551" s="45" t="s">
        <v>1440</v>
      </c>
      <c r="B551" s="30" t="s">
        <v>302</v>
      </c>
      <c r="C551" s="53" t="s">
        <v>339</v>
      </c>
      <c r="D551" s="30" t="s">
        <v>90</v>
      </c>
      <c r="E551" s="48">
        <v>10000</v>
      </c>
      <c r="F551" s="54">
        <v>31132.799999999999</v>
      </c>
      <c r="G551" s="194">
        <v>1</v>
      </c>
      <c r="H551" s="65">
        <f t="shared" si="10"/>
        <v>10000</v>
      </c>
      <c r="I551" s="3" t="s">
        <v>340</v>
      </c>
      <c r="J551" s="30" t="s">
        <v>1333</v>
      </c>
      <c r="K551" s="187"/>
    </row>
    <row r="552" spans="1:11" ht="78.75" customHeight="1" x14ac:dyDescent="0.35">
      <c r="A552" s="31" t="s">
        <v>1441</v>
      </c>
      <c r="B552" s="30" t="s">
        <v>247</v>
      </c>
      <c r="C552" s="53" t="s">
        <v>342</v>
      </c>
      <c r="D552" s="30" t="s">
        <v>90</v>
      </c>
      <c r="E552" s="48">
        <v>12000</v>
      </c>
      <c r="F552" s="54">
        <v>14232.14</v>
      </c>
      <c r="G552" s="194">
        <v>1</v>
      </c>
      <c r="H552" s="65">
        <f t="shared" si="10"/>
        <v>12000</v>
      </c>
      <c r="I552" s="3" t="s">
        <v>1442</v>
      </c>
      <c r="J552" s="30" t="s">
        <v>1333</v>
      </c>
    </row>
    <row r="553" spans="1:11" ht="93" customHeight="1" x14ac:dyDescent="0.35">
      <c r="A553" s="45" t="s">
        <v>1443</v>
      </c>
      <c r="B553" s="30" t="s">
        <v>247</v>
      </c>
      <c r="C553" s="53" t="s">
        <v>345</v>
      </c>
      <c r="D553" s="30" t="s">
        <v>90</v>
      </c>
      <c r="E553" s="48">
        <v>10000</v>
      </c>
      <c r="F553" s="54">
        <v>12889.49</v>
      </c>
      <c r="G553" s="194">
        <v>1</v>
      </c>
      <c r="H553" s="65">
        <f t="shared" si="10"/>
        <v>10000</v>
      </c>
      <c r="I553" s="3" t="s">
        <v>1444</v>
      </c>
      <c r="J553" s="30" t="s">
        <v>1333</v>
      </c>
      <c r="K553" s="187"/>
    </row>
    <row r="554" spans="1:11" ht="72.5" x14ac:dyDescent="0.35">
      <c r="A554" s="31" t="s">
        <v>1445</v>
      </c>
      <c r="B554" s="30" t="s">
        <v>247</v>
      </c>
      <c r="C554" s="53" t="s">
        <v>348</v>
      </c>
      <c r="D554" s="30" t="s">
        <v>90</v>
      </c>
      <c r="E554" s="48">
        <v>10000</v>
      </c>
      <c r="F554" s="54">
        <v>14232.14</v>
      </c>
      <c r="G554" s="194">
        <v>1</v>
      </c>
      <c r="H554" s="65">
        <f t="shared" si="10"/>
        <v>10000</v>
      </c>
      <c r="I554" s="3" t="s">
        <v>1446</v>
      </c>
      <c r="J554" s="30" t="s">
        <v>1333</v>
      </c>
      <c r="K554" s="187"/>
    </row>
    <row r="555" spans="1:11" ht="81.75" customHeight="1" x14ac:dyDescent="0.35">
      <c r="A555" s="45" t="s">
        <v>1447</v>
      </c>
      <c r="B555" s="30" t="s">
        <v>302</v>
      </c>
      <c r="C555" s="53" t="s">
        <v>351</v>
      </c>
      <c r="D555" s="30" t="s">
        <v>90</v>
      </c>
      <c r="E555" s="48">
        <v>12000</v>
      </c>
      <c r="F555" s="54">
        <v>29968.06</v>
      </c>
      <c r="G555" s="194">
        <v>1</v>
      </c>
      <c r="H555" s="65">
        <f t="shared" si="10"/>
        <v>12000</v>
      </c>
      <c r="I555" s="3" t="s">
        <v>352</v>
      </c>
      <c r="J555" s="30" t="s">
        <v>1333</v>
      </c>
    </row>
    <row r="556" spans="1:11" ht="72.5" x14ac:dyDescent="0.35">
      <c r="A556" s="31" t="s">
        <v>1448</v>
      </c>
      <c r="B556" s="30" t="s">
        <v>302</v>
      </c>
      <c r="C556" s="53" t="s">
        <v>354</v>
      </c>
      <c r="D556" s="30" t="s">
        <v>90</v>
      </c>
      <c r="E556" s="48">
        <v>10000</v>
      </c>
      <c r="F556" s="54">
        <v>33089.72</v>
      </c>
      <c r="G556" s="194">
        <v>1</v>
      </c>
      <c r="H556" s="65">
        <f t="shared" si="10"/>
        <v>10000</v>
      </c>
      <c r="I556" s="3" t="s">
        <v>355</v>
      </c>
      <c r="J556" s="30" t="s">
        <v>1333</v>
      </c>
    </row>
    <row r="557" spans="1:11" ht="75" customHeight="1" x14ac:dyDescent="0.35">
      <c r="A557" s="45" t="s">
        <v>1449</v>
      </c>
      <c r="B557" s="30" t="s">
        <v>247</v>
      </c>
      <c r="C557" s="53" t="s">
        <v>357</v>
      </c>
      <c r="D557" s="30" t="s">
        <v>358</v>
      </c>
      <c r="E557" s="48">
        <v>31.46</v>
      </c>
      <c r="F557" s="54">
        <v>31.46</v>
      </c>
      <c r="G557" s="194">
        <v>61.18</v>
      </c>
      <c r="H557" s="65">
        <f t="shared" si="10"/>
        <v>1924.7228</v>
      </c>
      <c r="I557" s="3" t="s">
        <v>359</v>
      </c>
      <c r="J557" s="30" t="s">
        <v>1333</v>
      </c>
    </row>
    <row r="558" spans="1:11" ht="73.5" customHeight="1" x14ac:dyDescent="0.35">
      <c r="A558" s="31" t="s">
        <v>1450</v>
      </c>
      <c r="B558" s="30" t="s">
        <v>247</v>
      </c>
      <c r="C558" s="53" t="s">
        <v>361</v>
      </c>
      <c r="D558" s="30" t="s">
        <v>358</v>
      </c>
      <c r="E558" s="48">
        <v>35.56</v>
      </c>
      <c r="F558" s="54">
        <v>35.56</v>
      </c>
      <c r="G558" s="194">
        <v>1</v>
      </c>
      <c r="H558" s="65">
        <f t="shared" si="10"/>
        <v>35.56</v>
      </c>
      <c r="I558" s="3" t="s">
        <v>362</v>
      </c>
      <c r="J558" s="30" t="s">
        <v>1333</v>
      </c>
    </row>
    <row r="559" spans="1:11" ht="64.5" customHeight="1" x14ac:dyDescent="0.35">
      <c r="A559" s="45" t="s">
        <v>1451</v>
      </c>
      <c r="B559" s="30" t="s">
        <v>302</v>
      </c>
      <c r="C559" s="53" t="s">
        <v>364</v>
      </c>
      <c r="D559" s="30" t="s">
        <v>358</v>
      </c>
      <c r="E559" s="48">
        <v>68.83</v>
      </c>
      <c r="F559" s="54">
        <v>68.83</v>
      </c>
      <c r="G559" s="194">
        <v>1</v>
      </c>
      <c r="H559" s="65">
        <f t="shared" si="10"/>
        <v>68.83</v>
      </c>
      <c r="I559" s="3" t="s">
        <v>365</v>
      </c>
      <c r="J559" s="30" t="s">
        <v>1333</v>
      </c>
    </row>
    <row r="560" spans="1:11" ht="58" x14ac:dyDescent="0.35">
      <c r="A560" s="31" t="s">
        <v>1452</v>
      </c>
      <c r="B560" s="30" t="s">
        <v>302</v>
      </c>
      <c r="C560" s="53" t="s">
        <v>367</v>
      </c>
      <c r="D560" s="30" t="s">
        <v>358</v>
      </c>
      <c r="E560" s="48">
        <v>77.790000000000006</v>
      </c>
      <c r="F560" s="54">
        <v>77.790000000000006</v>
      </c>
      <c r="G560" s="194">
        <v>1</v>
      </c>
      <c r="H560" s="65">
        <f t="shared" si="10"/>
        <v>77.790000000000006</v>
      </c>
      <c r="I560" s="3" t="s">
        <v>368</v>
      </c>
      <c r="J560" s="30" t="s">
        <v>1333</v>
      </c>
    </row>
    <row r="561" spans="1:10" ht="29" x14ac:dyDescent="0.35">
      <c r="A561" s="45" t="s">
        <v>1453</v>
      </c>
      <c r="B561" s="30" t="s">
        <v>271</v>
      </c>
      <c r="C561" s="7" t="s">
        <v>370</v>
      </c>
      <c r="D561" s="30" t="s">
        <v>33</v>
      </c>
      <c r="E561" s="48">
        <v>52.43</v>
      </c>
      <c r="F561" s="54">
        <v>52.43</v>
      </c>
      <c r="G561" s="194">
        <v>2.66</v>
      </c>
      <c r="H561" s="65">
        <f t="shared" si="10"/>
        <v>139.46380000000002</v>
      </c>
      <c r="I561" s="3" t="s">
        <v>371</v>
      </c>
      <c r="J561" s="30" t="s">
        <v>1329</v>
      </c>
    </row>
    <row r="562" spans="1:10" x14ac:dyDescent="0.35">
      <c r="A562" s="31" t="s">
        <v>1454</v>
      </c>
      <c r="B562" s="30" t="s">
        <v>247</v>
      </c>
      <c r="C562" s="7" t="s">
        <v>373</v>
      </c>
      <c r="D562" s="30" t="s">
        <v>33</v>
      </c>
      <c r="E562" s="48">
        <v>166.82</v>
      </c>
      <c r="F562" s="54">
        <v>166.82</v>
      </c>
      <c r="G562" s="194">
        <v>5.32</v>
      </c>
      <c r="H562" s="65">
        <f t="shared" si="10"/>
        <v>887.48239999999998</v>
      </c>
      <c r="I562" s="3" t="s">
        <v>374</v>
      </c>
      <c r="J562" s="30" t="s">
        <v>1329</v>
      </c>
    </row>
    <row r="563" spans="1:10" x14ac:dyDescent="0.35">
      <c r="A563" s="45" t="s">
        <v>1455</v>
      </c>
      <c r="B563" s="30" t="s">
        <v>247</v>
      </c>
      <c r="C563" s="7" t="s">
        <v>376</v>
      </c>
      <c r="D563" s="30" t="s">
        <v>33</v>
      </c>
      <c r="E563" s="48">
        <v>57.72</v>
      </c>
      <c r="F563" s="54">
        <v>57.72</v>
      </c>
      <c r="G563" s="194">
        <v>1</v>
      </c>
      <c r="H563" s="65">
        <f t="shared" si="10"/>
        <v>57.72</v>
      </c>
      <c r="I563" s="3" t="s">
        <v>377</v>
      </c>
      <c r="J563" s="30" t="s">
        <v>1329</v>
      </c>
    </row>
    <row r="564" spans="1:10" x14ac:dyDescent="0.35">
      <c r="A564" s="31" t="s">
        <v>1456</v>
      </c>
      <c r="B564" s="30" t="s">
        <v>271</v>
      </c>
      <c r="C564" s="7" t="s">
        <v>379</v>
      </c>
      <c r="D564" s="30" t="s">
        <v>33</v>
      </c>
      <c r="E564" s="48">
        <v>76.260000000000005</v>
      </c>
      <c r="F564" s="54">
        <v>76.260000000000005</v>
      </c>
      <c r="G564" s="194">
        <v>1</v>
      </c>
      <c r="H564" s="65">
        <f t="shared" si="10"/>
        <v>76.260000000000005</v>
      </c>
      <c r="I564" s="3" t="s">
        <v>380</v>
      </c>
      <c r="J564" s="30" t="s">
        <v>1329</v>
      </c>
    </row>
    <row r="565" spans="1:10" ht="74.25" customHeight="1" x14ac:dyDescent="0.35">
      <c r="A565" s="45" t="s">
        <v>1457</v>
      </c>
      <c r="B565" s="30" t="s">
        <v>302</v>
      </c>
      <c r="C565" s="7" t="s">
        <v>382</v>
      </c>
      <c r="D565" s="30" t="s">
        <v>33</v>
      </c>
      <c r="E565" s="48">
        <v>550.62</v>
      </c>
      <c r="F565" s="54">
        <v>550.62</v>
      </c>
      <c r="G565" s="194">
        <v>1</v>
      </c>
      <c r="H565" s="65">
        <f t="shared" si="10"/>
        <v>550.62</v>
      </c>
      <c r="I565" s="3" t="s">
        <v>383</v>
      </c>
      <c r="J565" s="30" t="s">
        <v>1333</v>
      </c>
    </row>
    <row r="566" spans="1:10" ht="49.5" customHeight="1" x14ac:dyDescent="0.35">
      <c r="A566" s="31" t="s">
        <v>1458</v>
      </c>
      <c r="B566" s="30" t="s">
        <v>302</v>
      </c>
      <c r="C566" s="7" t="s">
        <v>1459</v>
      </c>
      <c r="D566" s="30" t="s">
        <v>33</v>
      </c>
      <c r="E566" s="48">
        <v>498.3</v>
      </c>
      <c r="F566" s="54">
        <v>498.3</v>
      </c>
      <c r="G566" s="194">
        <v>45.22</v>
      </c>
      <c r="H566" s="65">
        <f t="shared" si="10"/>
        <v>22533.126</v>
      </c>
      <c r="I566" s="3" t="s">
        <v>386</v>
      </c>
      <c r="J566" s="30" t="s">
        <v>1333</v>
      </c>
    </row>
    <row r="567" spans="1:10" ht="65.25" customHeight="1" x14ac:dyDescent="0.35">
      <c r="A567" s="45" t="s">
        <v>1460</v>
      </c>
      <c r="B567" s="30" t="s">
        <v>302</v>
      </c>
      <c r="C567" s="7" t="s">
        <v>388</v>
      </c>
      <c r="D567" s="30" t="s">
        <v>33</v>
      </c>
      <c r="E567" s="48">
        <v>1006.99</v>
      </c>
      <c r="F567" s="54">
        <v>1006.99</v>
      </c>
      <c r="G567" s="194">
        <v>5.7322999999999995</v>
      </c>
      <c r="H567" s="65">
        <f t="shared" si="10"/>
        <v>5772.3687769999997</v>
      </c>
      <c r="I567" s="3" t="s">
        <v>389</v>
      </c>
      <c r="J567" s="30" t="s">
        <v>1333</v>
      </c>
    </row>
    <row r="568" spans="1:10" ht="58" x14ac:dyDescent="0.35">
      <c r="A568" s="31" t="s">
        <v>1461</v>
      </c>
      <c r="B568" s="30" t="s">
        <v>302</v>
      </c>
      <c r="C568" s="7" t="s">
        <v>391</v>
      </c>
      <c r="D568" s="30" t="s">
        <v>33</v>
      </c>
      <c r="E568" s="48">
        <v>508.26</v>
      </c>
      <c r="F568" s="54">
        <v>508.26</v>
      </c>
      <c r="G568" s="194">
        <v>2.66</v>
      </c>
      <c r="H568" s="65">
        <f t="shared" si="10"/>
        <v>1351.9716000000001</v>
      </c>
      <c r="I568" s="3" t="s">
        <v>392</v>
      </c>
      <c r="J568" s="30" t="s">
        <v>1333</v>
      </c>
    </row>
    <row r="569" spans="1:10" ht="58" x14ac:dyDescent="0.35">
      <c r="A569" s="45" t="s">
        <v>1462</v>
      </c>
      <c r="B569" s="30" t="s">
        <v>302</v>
      </c>
      <c r="C569" s="7" t="s">
        <v>394</v>
      </c>
      <c r="D569" s="30" t="s">
        <v>33</v>
      </c>
      <c r="E569" s="48">
        <v>529.44000000000005</v>
      </c>
      <c r="F569" s="54">
        <v>529.44000000000005</v>
      </c>
      <c r="G569" s="194">
        <v>1</v>
      </c>
      <c r="H569" s="65">
        <f t="shared" si="10"/>
        <v>529.44000000000005</v>
      </c>
      <c r="I569" s="3" t="s">
        <v>395</v>
      </c>
      <c r="J569" s="30" t="s">
        <v>1333</v>
      </c>
    </row>
    <row r="570" spans="1:10" ht="58" x14ac:dyDescent="0.35">
      <c r="A570" s="31" t="s">
        <v>1463</v>
      </c>
      <c r="B570" s="30" t="s">
        <v>302</v>
      </c>
      <c r="C570" s="7" t="s">
        <v>397</v>
      </c>
      <c r="D570" s="30" t="s">
        <v>33</v>
      </c>
      <c r="E570" s="48">
        <v>370</v>
      </c>
      <c r="F570" s="54">
        <v>370</v>
      </c>
      <c r="G570" s="194">
        <v>3.99</v>
      </c>
      <c r="H570" s="65">
        <f t="shared" si="10"/>
        <v>1476.3000000000002</v>
      </c>
      <c r="I570" s="3" t="s">
        <v>398</v>
      </c>
      <c r="J570" s="30" t="s">
        <v>1333</v>
      </c>
    </row>
    <row r="571" spans="1:10" ht="58" x14ac:dyDescent="0.35">
      <c r="A571" s="45" t="s">
        <v>1464</v>
      </c>
      <c r="B571" s="30" t="s">
        <v>302</v>
      </c>
      <c r="C571" s="7" t="s">
        <v>400</v>
      </c>
      <c r="D571" s="30" t="s">
        <v>33</v>
      </c>
      <c r="E571" s="48">
        <v>410</v>
      </c>
      <c r="F571" s="54">
        <v>410</v>
      </c>
      <c r="G571" s="194">
        <v>2.66</v>
      </c>
      <c r="H571" s="65">
        <f t="shared" si="10"/>
        <v>1090.6000000000001</v>
      </c>
      <c r="I571" s="3" t="s">
        <v>401</v>
      </c>
      <c r="J571" s="30" t="s">
        <v>1333</v>
      </c>
    </row>
    <row r="572" spans="1:10" ht="43.5" x14ac:dyDescent="0.35">
      <c r="A572" s="31" t="s">
        <v>1465</v>
      </c>
      <c r="B572" s="30" t="s">
        <v>302</v>
      </c>
      <c r="C572" s="7" t="s">
        <v>403</v>
      </c>
      <c r="D572" s="30" t="s">
        <v>33</v>
      </c>
      <c r="E572" s="48">
        <v>402.8</v>
      </c>
      <c r="F572" s="54">
        <v>402.8</v>
      </c>
      <c r="G572" s="194">
        <v>4.3889999999999993</v>
      </c>
      <c r="H572" s="65">
        <f t="shared" si="10"/>
        <v>1767.8891999999998</v>
      </c>
      <c r="I572" s="3" t="s">
        <v>404</v>
      </c>
      <c r="J572" s="30" t="s">
        <v>1333</v>
      </c>
    </row>
    <row r="573" spans="1:10" ht="43.5" x14ac:dyDescent="0.35">
      <c r="A573" s="45" t="s">
        <v>1466</v>
      </c>
      <c r="B573" s="30" t="s">
        <v>302</v>
      </c>
      <c r="C573" s="7" t="s">
        <v>406</v>
      </c>
      <c r="D573" s="30" t="s">
        <v>33</v>
      </c>
      <c r="E573" s="48">
        <v>874.41</v>
      </c>
      <c r="F573" s="54">
        <v>874.41</v>
      </c>
      <c r="G573" s="194">
        <v>29.259999999999998</v>
      </c>
      <c r="H573" s="65">
        <f t="shared" si="10"/>
        <v>25585.236599999997</v>
      </c>
      <c r="I573" s="3" t="s">
        <v>407</v>
      </c>
      <c r="J573" s="30" t="s">
        <v>1333</v>
      </c>
    </row>
    <row r="574" spans="1:10" ht="43.5" x14ac:dyDescent="0.35">
      <c r="A574" s="31" t="s">
        <v>1467</v>
      </c>
      <c r="B574" s="30" t="s">
        <v>302</v>
      </c>
      <c r="C574" s="7" t="s">
        <v>409</v>
      </c>
      <c r="D574" s="30" t="s">
        <v>33</v>
      </c>
      <c r="E574" s="48">
        <v>469.93</v>
      </c>
      <c r="F574" s="54">
        <v>469.93</v>
      </c>
      <c r="G574" s="194">
        <v>2.66</v>
      </c>
      <c r="H574" s="65">
        <f t="shared" si="10"/>
        <v>1250.0138000000002</v>
      </c>
      <c r="I574" s="3" t="s">
        <v>410</v>
      </c>
      <c r="J574" s="30" t="s">
        <v>1333</v>
      </c>
    </row>
    <row r="575" spans="1:10" ht="43.5" x14ac:dyDescent="0.35">
      <c r="A575" s="45" t="s">
        <v>1468</v>
      </c>
      <c r="B575" s="30" t="s">
        <v>302</v>
      </c>
      <c r="C575" s="7" t="s">
        <v>412</v>
      </c>
      <c r="D575" s="30" t="s">
        <v>33</v>
      </c>
      <c r="E575" s="48">
        <v>941.68</v>
      </c>
      <c r="F575" s="54">
        <v>941.68</v>
      </c>
      <c r="G575" s="194">
        <v>14.629999999999999</v>
      </c>
      <c r="H575" s="65">
        <f t="shared" si="10"/>
        <v>13776.778399999999</v>
      </c>
      <c r="I575" s="3" t="s">
        <v>413</v>
      </c>
      <c r="J575" s="30" t="s">
        <v>1333</v>
      </c>
    </row>
    <row r="576" spans="1:10" ht="43.5" x14ac:dyDescent="0.35">
      <c r="A576" s="31" t="s">
        <v>1469</v>
      </c>
      <c r="B576" s="30" t="s">
        <v>302</v>
      </c>
      <c r="C576" s="7" t="s">
        <v>415</v>
      </c>
      <c r="D576" s="30" t="s">
        <v>33</v>
      </c>
      <c r="E576" s="48">
        <v>333.64</v>
      </c>
      <c r="F576" s="54">
        <v>333.64</v>
      </c>
      <c r="G576" s="194">
        <v>1</v>
      </c>
      <c r="H576" s="65">
        <f t="shared" si="10"/>
        <v>333.64</v>
      </c>
      <c r="I576" s="3" t="s">
        <v>416</v>
      </c>
      <c r="J576" s="30" t="s">
        <v>1333</v>
      </c>
    </row>
    <row r="577" spans="1:10" ht="58" x14ac:dyDescent="0.35">
      <c r="A577" s="45" t="s">
        <v>1470</v>
      </c>
      <c r="B577" s="30" t="s">
        <v>302</v>
      </c>
      <c r="C577" s="7" t="s">
        <v>418</v>
      </c>
      <c r="D577" s="30" t="s">
        <v>33</v>
      </c>
      <c r="E577" s="48">
        <v>292.27999999999997</v>
      </c>
      <c r="F577" s="54">
        <v>292.27999999999997</v>
      </c>
      <c r="G577" s="194">
        <v>95.76</v>
      </c>
      <c r="H577" s="65">
        <f t="shared" si="10"/>
        <v>27988.732799999998</v>
      </c>
      <c r="I577" s="3" t="s">
        <v>419</v>
      </c>
      <c r="J577" s="30" t="s">
        <v>1333</v>
      </c>
    </row>
    <row r="578" spans="1:10" x14ac:dyDescent="0.35">
      <c r="A578" s="31" t="s">
        <v>1471</v>
      </c>
      <c r="B578" s="30" t="s">
        <v>302</v>
      </c>
      <c r="C578" s="7" t="s">
        <v>421</v>
      </c>
      <c r="D578" s="30" t="s">
        <v>33</v>
      </c>
      <c r="E578" s="48">
        <v>85.79</v>
      </c>
      <c r="F578" s="54">
        <v>85.79</v>
      </c>
      <c r="G578" s="194">
        <v>1</v>
      </c>
      <c r="H578" s="65">
        <f t="shared" si="10"/>
        <v>85.79</v>
      </c>
      <c r="I578" s="3" t="s">
        <v>422</v>
      </c>
      <c r="J578" s="30" t="s">
        <v>1329</v>
      </c>
    </row>
    <row r="579" spans="1:10" x14ac:dyDescent="0.35">
      <c r="A579" s="45" t="s">
        <v>1472</v>
      </c>
      <c r="B579" s="30" t="s">
        <v>424</v>
      </c>
      <c r="C579" s="7" t="s">
        <v>425</v>
      </c>
      <c r="D579" s="30" t="s">
        <v>33</v>
      </c>
      <c r="E579" s="48">
        <v>96.18</v>
      </c>
      <c r="F579" s="54">
        <v>96.18</v>
      </c>
      <c r="G579" s="194">
        <v>1</v>
      </c>
      <c r="H579" s="65">
        <f t="shared" si="10"/>
        <v>96.18</v>
      </c>
      <c r="I579" s="3" t="s">
        <v>426</v>
      </c>
      <c r="J579" s="30" t="s">
        <v>1329</v>
      </c>
    </row>
    <row r="580" spans="1:10" ht="29" x14ac:dyDescent="0.35">
      <c r="A580" s="31" t="s">
        <v>1473</v>
      </c>
      <c r="B580" s="30" t="s">
        <v>424</v>
      </c>
      <c r="C580" s="7" t="s">
        <v>428</v>
      </c>
      <c r="D580" s="30" t="s">
        <v>33</v>
      </c>
      <c r="E580" s="48">
        <v>240.45</v>
      </c>
      <c r="F580" s="54">
        <v>240.45</v>
      </c>
      <c r="G580" s="194">
        <v>1</v>
      </c>
      <c r="H580" s="65">
        <f t="shared" si="10"/>
        <v>240.45</v>
      </c>
      <c r="I580" s="3" t="s">
        <v>429</v>
      </c>
      <c r="J580" s="30" t="s">
        <v>1329</v>
      </c>
    </row>
    <row r="581" spans="1:10" ht="29" x14ac:dyDescent="0.35">
      <c r="A581" s="45" t="s">
        <v>1474</v>
      </c>
      <c r="B581" s="30" t="s">
        <v>424</v>
      </c>
      <c r="C581" s="7" t="s">
        <v>431</v>
      </c>
      <c r="D581" s="30" t="s">
        <v>33</v>
      </c>
      <c r="E581" s="48">
        <v>336.62</v>
      </c>
      <c r="F581" s="54">
        <v>336.62</v>
      </c>
      <c r="G581" s="194">
        <v>3.99</v>
      </c>
      <c r="H581" s="65">
        <f t="shared" si="10"/>
        <v>1343.1138000000001</v>
      </c>
      <c r="I581" s="3" t="s">
        <v>432</v>
      </c>
      <c r="J581" s="30" t="s">
        <v>1329</v>
      </c>
    </row>
    <row r="582" spans="1:10" ht="43.5" x14ac:dyDescent="0.35">
      <c r="A582" s="31" t="s">
        <v>1475</v>
      </c>
      <c r="B582" s="30" t="s">
        <v>424</v>
      </c>
      <c r="C582" s="7" t="s">
        <v>434</v>
      </c>
      <c r="D582" s="30" t="s">
        <v>33</v>
      </c>
      <c r="E582" s="48">
        <v>336.62</v>
      </c>
      <c r="F582" s="54">
        <v>336.62</v>
      </c>
      <c r="G582" s="194">
        <v>1</v>
      </c>
      <c r="H582" s="65">
        <f t="shared" si="10"/>
        <v>336.62</v>
      </c>
      <c r="I582" s="3" t="s">
        <v>435</v>
      </c>
      <c r="J582" s="30" t="s">
        <v>1329</v>
      </c>
    </row>
    <row r="583" spans="1:10" ht="43.5" x14ac:dyDescent="0.35">
      <c r="A583" s="45" t="s">
        <v>1476</v>
      </c>
      <c r="B583" s="30" t="s">
        <v>424</v>
      </c>
      <c r="C583" s="7" t="s">
        <v>437</v>
      </c>
      <c r="D583" s="30" t="s">
        <v>33</v>
      </c>
      <c r="E583" s="48">
        <v>336.62</v>
      </c>
      <c r="F583" s="54">
        <v>336.62</v>
      </c>
      <c r="G583" s="194">
        <v>2.66</v>
      </c>
      <c r="H583" s="65">
        <f t="shared" si="10"/>
        <v>895.40920000000006</v>
      </c>
      <c r="I583" s="3" t="s">
        <v>438</v>
      </c>
      <c r="J583" s="30" t="s">
        <v>1329</v>
      </c>
    </row>
    <row r="584" spans="1:10" x14ac:dyDescent="0.35">
      <c r="A584" s="31" t="s">
        <v>1477</v>
      </c>
      <c r="B584" s="30" t="s">
        <v>424</v>
      </c>
      <c r="C584" s="7" t="s">
        <v>440</v>
      </c>
      <c r="D584" s="30" t="s">
        <v>33</v>
      </c>
      <c r="E584" s="48">
        <v>62.52</v>
      </c>
      <c r="F584" s="54">
        <v>62.52</v>
      </c>
      <c r="G584" s="194">
        <v>1</v>
      </c>
      <c r="H584" s="65">
        <f t="shared" si="10"/>
        <v>62.52</v>
      </c>
      <c r="I584" s="3" t="s">
        <v>441</v>
      </c>
      <c r="J584" s="30" t="s">
        <v>1329</v>
      </c>
    </row>
    <row r="585" spans="1:10" x14ac:dyDescent="0.35">
      <c r="A585" s="45" t="s">
        <v>1478</v>
      </c>
      <c r="B585" s="30" t="s">
        <v>424</v>
      </c>
      <c r="C585" s="7" t="s">
        <v>443</v>
      </c>
      <c r="D585" s="30" t="s">
        <v>33</v>
      </c>
      <c r="E585" s="48">
        <v>142.22999999999999</v>
      </c>
      <c r="F585" s="54">
        <v>142.22999999999999</v>
      </c>
      <c r="G585" s="194">
        <v>23.94</v>
      </c>
      <c r="H585" s="65">
        <f t="shared" si="10"/>
        <v>3404.9861999999998</v>
      </c>
      <c r="I585" s="3" t="s">
        <v>444</v>
      </c>
      <c r="J585" s="30" t="s">
        <v>1329</v>
      </c>
    </row>
    <row r="586" spans="1:10" ht="29" x14ac:dyDescent="0.35">
      <c r="A586" s="31" t="s">
        <v>1479</v>
      </c>
      <c r="B586" s="30" t="s">
        <v>424</v>
      </c>
      <c r="C586" s="7" t="s">
        <v>446</v>
      </c>
      <c r="D586" s="30" t="s">
        <v>33</v>
      </c>
      <c r="E586" s="48">
        <v>1923.55</v>
      </c>
      <c r="F586" s="54">
        <v>1923.55</v>
      </c>
      <c r="G586" s="194">
        <v>2.66</v>
      </c>
      <c r="H586" s="65">
        <f t="shared" si="10"/>
        <v>5116.643</v>
      </c>
      <c r="I586" s="3" t="s">
        <v>447</v>
      </c>
      <c r="J586" s="30" t="s">
        <v>1333</v>
      </c>
    </row>
    <row r="587" spans="1:10" x14ac:dyDescent="0.35">
      <c r="A587" s="45" t="s">
        <v>1480</v>
      </c>
      <c r="B587" s="30" t="s">
        <v>424</v>
      </c>
      <c r="C587" s="7" t="s">
        <v>449</v>
      </c>
      <c r="D587" s="30" t="s">
        <v>33</v>
      </c>
      <c r="E587" s="48">
        <v>601.11</v>
      </c>
      <c r="F587" s="54">
        <v>601.11</v>
      </c>
      <c r="G587" s="194">
        <v>23.94</v>
      </c>
      <c r="H587" s="65">
        <f t="shared" si="10"/>
        <v>14390.573400000001</v>
      </c>
      <c r="I587" s="3" t="s">
        <v>450</v>
      </c>
      <c r="J587" s="30" t="s">
        <v>1329</v>
      </c>
    </row>
    <row r="588" spans="1:10" ht="43.5" x14ac:dyDescent="0.35">
      <c r="A588" s="31" t="s">
        <v>1481</v>
      </c>
      <c r="B588" s="30" t="s">
        <v>424</v>
      </c>
      <c r="C588" s="7" t="s">
        <v>452</v>
      </c>
      <c r="D588" s="30" t="s">
        <v>33</v>
      </c>
      <c r="E588" s="48">
        <v>171.59</v>
      </c>
      <c r="F588" s="54">
        <v>171.59</v>
      </c>
      <c r="G588" s="194">
        <v>1</v>
      </c>
      <c r="H588" s="65">
        <f t="shared" si="10"/>
        <v>171.59</v>
      </c>
      <c r="I588" s="3" t="s">
        <v>453</v>
      </c>
      <c r="J588" s="30" t="s">
        <v>1329</v>
      </c>
    </row>
    <row r="589" spans="1:10" ht="29" x14ac:dyDescent="0.35">
      <c r="A589" s="45" t="s">
        <v>1482</v>
      </c>
      <c r="B589" s="30" t="s">
        <v>424</v>
      </c>
      <c r="C589" s="7" t="s">
        <v>455</v>
      </c>
      <c r="D589" s="30" t="s">
        <v>33</v>
      </c>
      <c r="E589" s="48">
        <v>178.25</v>
      </c>
      <c r="F589" s="54">
        <v>178.25</v>
      </c>
      <c r="G589" s="194">
        <v>15.96</v>
      </c>
      <c r="H589" s="65">
        <f t="shared" si="10"/>
        <v>2844.8700000000003</v>
      </c>
      <c r="I589" s="3" t="s">
        <v>456</v>
      </c>
      <c r="J589" s="30" t="s">
        <v>1329</v>
      </c>
    </row>
    <row r="590" spans="1:10" ht="29" x14ac:dyDescent="0.35">
      <c r="A590" s="31" t="s">
        <v>1483</v>
      </c>
      <c r="B590" s="30" t="s">
        <v>424</v>
      </c>
      <c r="C590" s="7" t="s">
        <v>458</v>
      </c>
      <c r="D590" s="30" t="s">
        <v>33</v>
      </c>
      <c r="E590" s="48">
        <v>52.9</v>
      </c>
      <c r="F590" s="54">
        <v>52.9</v>
      </c>
      <c r="G590" s="194">
        <v>1</v>
      </c>
      <c r="H590" s="65">
        <f t="shared" si="10"/>
        <v>52.9</v>
      </c>
      <c r="I590" s="3" t="s">
        <v>459</v>
      </c>
      <c r="J590" s="30" t="s">
        <v>1329</v>
      </c>
    </row>
    <row r="591" spans="1:10" ht="43.5" x14ac:dyDescent="0.35">
      <c r="A591" s="45" t="s">
        <v>1484</v>
      </c>
      <c r="B591" s="30" t="s">
        <v>461</v>
      </c>
      <c r="C591" s="7" t="s">
        <v>462</v>
      </c>
      <c r="D591" s="30" t="s">
        <v>33</v>
      </c>
      <c r="E591" s="48">
        <v>144.27000000000001</v>
      </c>
      <c r="F591" s="54">
        <v>144.27000000000001</v>
      </c>
      <c r="G591" s="194">
        <v>1</v>
      </c>
      <c r="H591" s="65">
        <f t="shared" si="10"/>
        <v>144.27000000000001</v>
      </c>
      <c r="I591" s="3" t="s">
        <v>463</v>
      </c>
      <c r="J591" s="30" t="s">
        <v>1329</v>
      </c>
    </row>
    <row r="592" spans="1:10" ht="29" x14ac:dyDescent="0.35">
      <c r="A592" s="31" t="s">
        <v>1485</v>
      </c>
      <c r="B592" s="30" t="s">
        <v>424</v>
      </c>
      <c r="C592" s="7" t="s">
        <v>465</v>
      </c>
      <c r="D592" s="30" t="s">
        <v>156</v>
      </c>
      <c r="E592" s="48">
        <v>285.98</v>
      </c>
      <c r="F592" s="54">
        <v>285.98</v>
      </c>
      <c r="G592" s="194">
        <v>1</v>
      </c>
      <c r="H592" s="65">
        <f t="shared" ref="H592:H655" si="11">E592*G592</f>
        <v>285.98</v>
      </c>
      <c r="I592" s="3" t="s">
        <v>466</v>
      </c>
      <c r="J592" s="30" t="s">
        <v>1329</v>
      </c>
    </row>
    <row r="593" spans="1:10" x14ac:dyDescent="0.35">
      <c r="A593" s="45" t="s">
        <v>1486</v>
      </c>
      <c r="B593" s="30" t="s">
        <v>424</v>
      </c>
      <c r="C593" s="7" t="s">
        <v>468</v>
      </c>
      <c r="D593" s="30" t="s">
        <v>156</v>
      </c>
      <c r="E593" s="48">
        <v>192.36</v>
      </c>
      <c r="F593" s="54">
        <v>192.36</v>
      </c>
      <c r="G593" s="194">
        <v>1</v>
      </c>
      <c r="H593" s="65">
        <f t="shared" si="11"/>
        <v>192.36</v>
      </c>
      <c r="I593" s="3" t="s">
        <v>466</v>
      </c>
      <c r="J593" s="30" t="s">
        <v>1329</v>
      </c>
    </row>
    <row r="594" spans="1:10" x14ac:dyDescent="0.35">
      <c r="A594" s="31" t="s">
        <v>1487</v>
      </c>
      <c r="B594" s="30" t="s">
        <v>424</v>
      </c>
      <c r="C594" s="7" t="s">
        <v>470</v>
      </c>
      <c r="D594" s="30" t="s">
        <v>33</v>
      </c>
      <c r="E594" s="48">
        <v>23.83</v>
      </c>
      <c r="F594" s="54">
        <v>23.83</v>
      </c>
      <c r="G594" s="194">
        <v>5.32</v>
      </c>
      <c r="H594" s="65">
        <f t="shared" si="11"/>
        <v>126.7756</v>
      </c>
      <c r="I594" s="3" t="s">
        <v>471</v>
      </c>
      <c r="J594" s="30" t="s">
        <v>1329</v>
      </c>
    </row>
    <row r="595" spans="1:10" ht="72.5" x14ac:dyDescent="0.35">
      <c r="A595" s="45" t="s">
        <v>1488</v>
      </c>
      <c r="B595" s="30" t="s">
        <v>424</v>
      </c>
      <c r="C595" s="7" t="s">
        <v>473</v>
      </c>
      <c r="D595" s="30" t="s">
        <v>474</v>
      </c>
      <c r="E595" s="48">
        <v>2500</v>
      </c>
      <c r="F595" s="54">
        <v>2885.32</v>
      </c>
      <c r="G595" s="194">
        <v>1</v>
      </c>
      <c r="H595" s="65">
        <f t="shared" si="11"/>
        <v>2500</v>
      </c>
      <c r="I595" s="3" t="s">
        <v>475</v>
      </c>
      <c r="J595" s="30" t="s">
        <v>1333</v>
      </c>
    </row>
    <row r="596" spans="1:10" ht="29" x14ac:dyDescent="0.35">
      <c r="A596" s="31" t="s">
        <v>1489</v>
      </c>
      <c r="B596" s="30" t="s">
        <v>424</v>
      </c>
      <c r="C596" s="7" t="s">
        <v>477</v>
      </c>
      <c r="D596" s="30" t="s">
        <v>33</v>
      </c>
      <c r="E596" s="48">
        <v>1202.22</v>
      </c>
      <c r="F596" s="54">
        <v>1202.22</v>
      </c>
      <c r="G596" s="194">
        <v>5.32</v>
      </c>
      <c r="H596" s="65">
        <f t="shared" si="11"/>
        <v>6395.8104000000003</v>
      </c>
      <c r="I596" s="3" t="s">
        <v>478</v>
      </c>
      <c r="J596" s="30" t="s">
        <v>1333</v>
      </c>
    </row>
    <row r="597" spans="1:10" ht="29" x14ac:dyDescent="0.35">
      <c r="A597" s="45" t="s">
        <v>1490</v>
      </c>
      <c r="B597" s="30" t="s">
        <v>424</v>
      </c>
      <c r="C597" s="7" t="s">
        <v>480</v>
      </c>
      <c r="D597" s="30" t="s">
        <v>33</v>
      </c>
      <c r="E597" s="48">
        <v>1923.55</v>
      </c>
      <c r="F597" s="54">
        <v>1923.55</v>
      </c>
      <c r="G597" s="194">
        <v>7.3149999999999995</v>
      </c>
      <c r="H597" s="65">
        <f t="shared" si="11"/>
        <v>14070.768249999999</v>
      </c>
      <c r="I597" s="3" t="s">
        <v>481</v>
      </c>
      <c r="J597" s="30" t="s">
        <v>1333</v>
      </c>
    </row>
    <row r="598" spans="1:10" x14ac:dyDescent="0.35">
      <c r="A598" s="31" t="s">
        <v>1491</v>
      </c>
      <c r="B598" s="30" t="s">
        <v>424</v>
      </c>
      <c r="C598" s="7" t="s">
        <v>483</v>
      </c>
      <c r="D598" s="30" t="s">
        <v>259</v>
      </c>
      <c r="E598" s="48">
        <v>86.56</v>
      </c>
      <c r="F598" s="54">
        <v>86.56</v>
      </c>
      <c r="G598" s="194">
        <v>1</v>
      </c>
      <c r="H598" s="65">
        <f t="shared" si="11"/>
        <v>86.56</v>
      </c>
      <c r="I598" s="3" t="s">
        <v>484</v>
      </c>
      <c r="J598" s="30" t="s">
        <v>1333</v>
      </c>
    </row>
    <row r="599" spans="1:10" x14ac:dyDescent="0.35">
      <c r="A599" s="45" t="s">
        <v>1492</v>
      </c>
      <c r="B599" s="30" t="s">
        <v>424</v>
      </c>
      <c r="C599" s="7" t="s">
        <v>486</v>
      </c>
      <c r="D599" s="30" t="s">
        <v>33</v>
      </c>
      <c r="E599" s="48">
        <v>67.319999999999993</v>
      </c>
      <c r="F599" s="54">
        <v>67.319999999999993</v>
      </c>
      <c r="G599" s="194">
        <v>1</v>
      </c>
      <c r="H599" s="65">
        <f t="shared" si="11"/>
        <v>67.319999999999993</v>
      </c>
      <c r="I599" s="3" t="s">
        <v>487</v>
      </c>
      <c r="J599" s="30" t="s">
        <v>1329</v>
      </c>
    </row>
    <row r="600" spans="1:10" ht="29" x14ac:dyDescent="0.35">
      <c r="A600" s="31" t="s">
        <v>1493</v>
      </c>
      <c r="B600" s="30" t="s">
        <v>424</v>
      </c>
      <c r="C600" s="7" t="s">
        <v>489</v>
      </c>
      <c r="D600" s="30" t="s">
        <v>259</v>
      </c>
      <c r="E600" s="48">
        <v>78.64</v>
      </c>
      <c r="F600" s="54">
        <v>78.64</v>
      </c>
      <c r="G600" s="194">
        <v>3.3250000000000002</v>
      </c>
      <c r="H600" s="65">
        <f t="shared" si="11"/>
        <v>261.47800000000001</v>
      </c>
      <c r="I600" s="3" t="s">
        <v>490</v>
      </c>
      <c r="J600" s="30" t="s">
        <v>1329</v>
      </c>
    </row>
    <row r="601" spans="1:10" ht="58" x14ac:dyDescent="0.35">
      <c r="A601" s="45" t="s">
        <v>1494</v>
      </c>
      <c r="B601" s="30" t="s">
        <v>424</v>
      </c>
      <c r="C601" s="7" t="s">
        <v>492</v>
      </c>
      <c r="D601" s="30" t="s">
        <v>33</v>
      </c>
      <c r="E601" s="48">
        <v>981.01</v>
      </c>
      <c r="F601" s="54">
        <v>981.01</v>
      </c>
      <c r="G601" s="194">
        <v>1</v>
      </c>
      <c r="H601" s="65">
        <f t="shared" si="11"/>
        <v>981.01</v>
      </c>
      <c r="I601" s="3" t="s">
        <v>493</v>
      </c>
      <c r="J601" s="30" t="s">
        <v>1329</v>
      </c>
    </row>
    <row r="602" spans="1:10" x14ac:dyDescent="0.35">
      <c r="A602" s="31" t="s">
        <v>1495</v>
      </c>
      <c r="B602" s="30" t="s">
        <v>424</v>
      </c>
      <c r="C602" s="7" t="s">
        <v>495</v>
      </c>
      <c r="D602" s="30" t="s">
        <v>33</v>
      </c>
      <c r="E602" s="48">
        <v>67.319999999999993</v>
      </c>
      <c r="F602" s="54">
        <v>67.319999999999993</v>
      </c>
      <c r="G602" s="194">
        <v>1</v>
      </c>
      <c r="H602" s="65">
        <f t="shared" si="11"/>
        <v>67.319999999999993</v>
      </c>
      <c r="I602" s="3" t="s">
        <v>496</v>
      </c>
      <c r="J602" s="30" t="s">
        <v>1329</v>
      </c>
    </row>
    <row r="603" spans="1:10" x14ac:dyDescent="0.35">
      <c r="A603" s="45" t="s">
        <v>1496</v>
      </c>
      <c r="B603" s="30" t="s">
        <v>424</v>
      </c>
      <c r="C603" s="7" t="s">
        <v>498</v>
      </c>
      <c r="D603" s="30" t="s">
        <v>358</v>
      </c>
      <c r="E603" s="48">
        <v>57.71</v>
      </c>
      <c r="F603" s="54">
        <v>57.71</v>
      </c>
      <c r="G603" s="194">
        <v>1</v>
      </c>
      <c r="H603" s="65">
        <f t="shared" si="11"/>
        <v>57.71</v>
      </c>
      <c r="I603" s="3" t="s">
        <v>499</v>
      </c>
      <c r="J603" s="30" t="s">
        <v>1329</v>
      </c>
    </row>
    <row r="604" spans="1:10" ht="58" x14ac:dyDescent="0.35">
      <c r="A604" s="31" t="s">
        <v>1497</v>
      </c>
      <c r="B604" s="30" t="s">
        <v>424</v>
      </c>
      <c r="C604" s="7" t="s">
        <v>501</v>
      </c>
      <c r="D604" s="30" t="s">
        <v>33</v>
      </c>
      <c r="E604" s="48">
        <v>408.76</v>
      </c>
      <c r="F604" s="54">
        <v>408.76</v>
      </c>
      <c r="G604" s="194">
        <v>1</v>
      </c>
      <c r="H604" s="65">
        <f t="shared" si="11"/>
        <v>408.76</v>
      </c>
      <c r="I604" s="3" t="s">
        <v>502</v>
      </c>
      <c r="J604" s="30" t="s">
        <v>1329</v>
      </c>
    </row>
    <row r="605" spans="1:10" ht="58" x14ac:dyDescent="0.35">
      <c r="A605" s="45" t="s">
        <v>1498</v>
      </c>
      <c r="B605" s="30" t="s">
        <v>424</v>
      </c>
      <c r="C605" s="7" t="s">
        <v>504</v>
      </c>
      <c r="D605" s="30" t="s">
        <v>33</v>
      </c>
      <c r="E605" s="48">
        <v>456.85</v>
      </c>
      <c r="F605" s="54">
        <v>456.85</v>
      </c>
      <c r="G605" s="194">
        <v>1</v>
      </c>
      <c r="H605" s="65">
        <f t="shared" si="11"/>
        <v>456.85</v>
      </c>
      <c r="I605" s="3" t="s">
        <v>505</v>
      </c>
      <c r="J605" s="30" t="s">
        <v>1329</v>
      </c>
    </row>
    <row r="606" spans="1:10" ht="58" x14ac:dyDescent="0.35">
      <c r="A606" s="31" t="s">
        <v>1499</v>
      </c>
      <c r="B606" s="30" t="s">
        <v>424</v>
      </c>
      <c r="C606" s="7" t="s">
        <v>507</v>
      </c>
      <c r="D606" s="30" t="s">
        <v>33</v>
      </c>
      <c r="E606" s="48">
        <v>312.58</v>
      </c>
      <c r="F606" s="54">
        <v>312.58</v>
      </c>
      <c r="G606" s="194">
        <v>1</v>
      </c>
      <c r="H606" s="65">
        <f t="shared" si="11"/>
        <v>312.58</v>
      </c>
      <c r="I606" s="3" t="s">
        <v>508</v>
      </c>
      <c r="J606" s="30" t="s">
        <v>1329</v>
      </c>
    </row>
    <row r="607" spans="1:10" ht="43.5" x14ac:dyDescent="0.35">
      <c r="A607" s="45" t="s">
        <v>1500</v>
      </c>
      <c r="B607" s="30" t="s">
        <v>424</v>
      </c>
      <c r="C607" s="7" t="s">
        <v>510</v>
      </c>
      <c r="D607" s="30" t="s">
        <v>33</v>
      </c>
      <c r="E607" s="48">
        <v>216.4</v>
      </c>
      <c r="F607" s="54">
        <v>216.4</v>
      </c>
      <c r="G607" s="194">
        <v>1</v>
      </c>
      <c r="H607" s="65">
        <f t="shared" si="11"/>
        <v>216.4</v>
      </c>
      <c r="I607" s="3" t="s">
        <v>511</v>
      </c>
      <c r="J607" s="30" t="s">
        <v>1329</v>
      </c>
    </row>
    <row r="608" spans="1:10" x14ac:dyDescent="0.35">
      <c r="A608" s="31" t="s">
        <v>1501</v>
      </c>
      <c r="B608" s="30" t="s">
        <v>424</v>
      </c>
      <c r="C608" s="7" t="s">
        <v>513</v>
      </c>
      <c r="D608" s="30" t="s">
        <v>33</v>
      </c>
      <c r="E608" s="48">
        <v>96.18</v>
      </c>
      <c r="F608" s="54">
        <v>96.18</v>
      </c>
      <c r="G608" s="194">
        <v>2.66</v>
      </c>
      <c r="H608" s="65">
        <f t="shared" si="11"/>
        <v>255.83880000000002</v>
      </c>
      <c r="I608" s="3" t="s">
        <v>514</v>
      </c>
      <c r="J608" s="30" t="s">
        <v>1333</v>
      </c>
    </row>
    <row r="609" spans="1:10" ht="116" x14ac:dyDescent="0.35">
      <c r="A609" s="45" t="s">
        <v>1502</v>
      </c>
      <c r="B609" s="30" t="s">
        <v>424</v>
      </c>
      <c r="C609" s="7" t="s">
        <v>516</v>
      </c>
      <c r="D609" s="30" t="s">
        <v>33</v>
      </c>
      <c r="E609" s="48">
        <v>1500</v>
      </c>
      <c r="F609" s="54">
        <v>1594.14</v>
      </c>
      <c r="G609" s="194">
        <v>90.44</v>
      </c>
      <c r="H609" s="65">
        <f t="shared" si="11"/>
        <v>135660</v>
      </c>
      <c r="I609" s="3" t="s">
        <v>517</v>
      </c>
      <c r="J609" s="30" t="s">
        <v>1329</v>
      </c>
    </row>
    <row r="610" spans="1:10" ht="58" x14ac:dyDescent="0.35">
      <c r="A610" s="31" t="s">
        <v>1503</v>
      </c>
      <c r="B610" s="30" t="s">
        <v>424</v>
      </c>
      <c r="C610" s="7" t="s">
        <v>519</v>
      </c>
      <c r="D610" s="30" t="s">
        <v>33</v>
      </c>
      <c r="E610" s="48">
        <v>654.01</v>
      </c>
      <c r="F610" s="54">
        <v>654.01</v>
      </c>
      <c r="G610" s="194">
        <v>13.3</v>
      </c>
      <c r="H610" s="65">
        <f t="shared" si="11"/>
        <v>8698.3330000000005</v>
      </c>
      <c r="I610" s="3" t="s">
        <v>520</v>
      </c>
      <c r="J610" s="30" t="s">
        <v>1329</v>
      </c>
    </row>
    <row r="611" spans="1:10" ht="58" x14ac:dyDescent="0.35">
      <c r="A611" s="45" t="s">
        <v>1504</v>
      </c>
      <c r="B611" s="30" t="s">
        <v>424</v>
      </c>
      <c r="C611" s="7" t="s">
        <v>522</v>
      </c>
      <c r="D611" s="30" t="s">
        <v>33</v>
      </c>
      <c r="E611" s="48">
        <v>674.44</v>
      </c>
      <c r="F611" s="54">
        <v>674.44</v>
      </c>
      <c r="G611" s="194">
        <v>1</v>
      </c>
      <c r="H611" s="65">
        <f t="shared" si="11"/>
        <v>674.44</v>
      </c>
      <c r="I611" s="3" t="s">
        <v>523</v>
      </c>
      <c r="J611" s="30" t="s">
        <v>1329</v>
      </c>
    </row>
    <row r="612" spans="1:10" ht="72.5" x14ac:dyDescent="0.35">
      <c r="A612" s="31" t="s">
        <v>1505</v>
      </c>
      <c r="B612" s="30" t="s">
        <v>424</v>
      </c>
      <c r="C612" s="7" t="s">
        <v>525</v>
      </c>
      <c r="D612" s="30" t="s">
        <v>33</v>
      </c>
      <c r="E612" s="48">
        <v>367.88</v>
      </c>
      <c r="F612" s="54">
        <v>367.88</v>
      </c>
      <c r="G612" s="194">
        <v>13.3</v>
      </c>
      <c r="H612" s="65">
        <f t="shared" si="11"/>
        <v>4892.8040000000001</v>
      </c>
      <c r="I612" s="3" t="s">
        <v>526</v>
      </c>
      <c r="J612" s="30" t="s">
        <v>1329</v>
      </c>
    </row>
    <row r="613" spans="1:10" ht="29" x14ac:dyDescent="0.35">
      <c r="A613" s="45" t="s">
        <v>1506</v>
      </c>
      <c r="B613" s="30" t="s">
        <v>424</v>
      </c>
      <c r="C613" s="7" t="s">
        <v>528</v>
      </c>
      <c r="D613" s="30" t="s">
        <v>33</v>
      </c>
      <c r="E613" s="48">
        <v>216.4</v>
      </c>
      <c r="F613" s="54">
        <v>216.4</v>
      </c>
      <c r="G613" s="194">
        <v>1</v>
      </c>
      <c r="H613" s="65">
        <f t="shared" si="11"/>
        <v>216.4</v>
      </c>
      <c r="I613" s="3" t="s">
        <v>529</v>
      </c>
      <c r="J613" s="30" t="s">
        <v>1329</v>
      </c>
    </row>
    <row r="614" spans="1:10" ht="58" x14ac:dyDescent="0.35">
      <c r="A614" s="31" t="s">
        <v>1507</v>
      </c>
      <c r="B614" s="30" t="s">
        <v>424</v>
      </c>
      <c r="C614" s="7" t="s">
        <v>531</v>
      </c>
      <c r="D614" s="30" t="s">
        <v>33</v>
      </c>
      <c r="E614" s="48">
        <v>1082</v>
      </c>
      <c r="F614" s="54">
        <v>1082</v>
      </c>
      <c r="G614" s="194">
        <v>1</v>
      </c>
      <c r="H614" s="65">
        <f t="shared" si="11"/>
        <v>1082</v>
      </c>
      <c r="I614" s="3" t="s">
        <v>532</v>
      </c>
      <c r="J614" s="30" t="s">
        <v>1329</v>
      </c>
    </row>
    <row r="615" spans="1:10" ht="43.5" x14ac:dyDescent="0.35">
      <c r="A615" s="45" t="s">
        <v>1508</v>
      </c>
      <c r="B615" s="30" t="s">
        <v>424</v>
      </c>
      <c r="C615" s="7" t="s">
        <v>534</v>
      </c>
      <c r="D615" s="30" t="s">
        <v>33</v>
      </c>
      <c r="E615" s="48">
        <v>216.4</v>
      </c>
      <c r="F615" s="54">
        <v>216.4</v>
      </c>
      <c r="G615" s="194">
        <v>1</v>
      </c>
      <c r="H615" s="65">
        <f t="shared" si="11"/>
        <v>216.4</v>
      </c>
      <c r="I615" s="3" t="s">
        <v>535</v>
      </c>
      <c r="J615" s="30" t="s">
        <v>1329</v>
      </c>
    </row>
    <row r="616" spans="1:10" ht="29" x14ac:dyDescent="0.35">
      <c r="A616" s="31" t="s">
        <v>1509</v>
      </c>
      <c r="B616" s="30" t="s">
        <v>424</v>
      </c>
      <c r="C616" s="7" t="s">
        <v>537</v>
      </c>
      <c r="D616" s="30" t="s">
        <v>33</v>
      </c>
      <c r="E616" s="48">
        <v>76.95</v>
      </c>
      <c r="F616" s="54">
        <v>76.95</v>
      </c>
      <c r="G616" s="194">
        <v>1</v>
      </c>
      <c r="H616" s="65">
        <f t="shared" si="11"/>
        <v>76.95</v>
      </c>
      <c r="I616" s="3" t="s">
        <v>538</v>
      </c>
      <c r="J616" s="30" t="s">
        <v>1329</v>
      </c>
    </row>
    <row r="617" spans="1:10" ht="29" x14ac:dyDescent="0.35">
      <c r="A617" s="45" t="s">
        <v>1510</v>
      </c>
      <c r="B617" s="30" t="s">
        <v>424</v>
      </c>
      <c r="C617" s="7" t="s">
        <v>540</v>
      </c>
      <c r="D617" s="30" t="s">
        <v>33</v>
      </c>
      <c r="E617" s="48">
        <v>57.71</v>
      </c>
      <c r="F617" s="54">
        <v>57.71</v>
      </c>
      <c r="G617" s="194">
        <v>2.66</v>
      </c>
      <c r="H617" s="65">
        <f t="shared" si="11"/>
        <v>153.5086</v>
      </c>
      <c r="I617" s="3" t="s">
        <v>541</v>
      </c>
      <c r="J617" s="30" t="s">
        <v>1329</v>
      </c>
    </row>
    <row r="618" spans="1:10" x14ac:dyDescent="0.35">
      <c r="A618" s="31" t="s">
        <v>1511</v>
      </c>
      <c r="B618" s="30" t="s">
        <v>424</v>
      </c>
      <c r="C618" s="7" t="s">
        <v>543</v>
      </c>
      <c r="D618" s="30" t="s">
        <v>33</v>
      </c>
      <c r="E618" s="48">
        <v>168.31</v>
      </c>
      <c r="F618" s="54">
        <v>168.31</v>
      </c>
      <c r="G618" s="194">
        <v>1</v>
      </c>
      <c r="H618" s="65">
        <f t="shared" si="11"/>
        <v>168.31</v>
      </c>
      <c r="I618" s="3" t="s">
        <v>544</v>
      </c>
      <c r="J618" s="30" t="s">
        <v>1329</v>
      </c>
    </row>
    <row r="619" spans="1:10" ht="29" x14ac:dyDescent="0.35">
      <c r="A619" s="45" t="s">
        <v>1512</v>
      </c>
      <c r="B619" s="30" t="s">
        <v>424</v>
      </c>
      <c r="C619" s="7" t="s">
        <v>546</v>
      </c>
      <c r="D619" s="30" t="s">
        <v>33</v>
      </c>
      <c r="E619" s="48">
        <v>240.45</v>
      </c>
      <c r="F619" s="54">
        <v>240.45</v>
      </c>
      <c r="G619" s="194">
        <v>2.66</v>
      </c>
      <c r="H619" s="65">
        <f t="shared" si="11"/>
        <v>639.59699999999998</v>
      </c>
      <c r="I619" s="3" t="s">
        <v>547</v>
      </c>
      <c r="J619" s="30" t="s">
        <v>1329</v>
      </c>
    </row>
    <row r="620" spans="1:10" ht="29" x14ac:dyDescent="0.35">
      <c r="A620" s="31" t="s">
        <v>1513</v>
      </c>
      <c r="B620" s="30" t="s">
        <v>424</v>
      </c>
      <c r="C620" s="7" t="s">
        <v>549</v>
      </c>
      <c r="D620" s="30" t="s">
        <v>33</v>
      </c>
      <c r="E620" s="48">
        <v>47.66</v>
      </c>
      <c r="F620" s="54">
        <v>47.66</v>
      </c>
      <c r="G620" s="194">
        <v>11.97</v>
      </c>
      <c r="H620" s="65">
        <f t="shared" si="11"/>
        <v>570.49019999999996</v>
      </c>
      <c r="I620" s="3" t="s">
        <v>550</v>
      </c>
      <c r="J620" s="30" t="s">
        <v>1329</v>
      </c>
    </row>
    <row r="621" spans="1:10" x14ac:dyDescent="0.35">
      <c r="A621" s="45" t="s">
        <v>1514</v>
      </c>
      <c r="B621" s="30" t="s">
        <v>424</v>
      </c>
      <c r="C621" s="7" t="s">
        <v>552</v>
      </c>
      <c r="D621" s="30" t="s">
        <v>33</v>
      </c>
      <c r="E621" s="48">
        <v>72.14</v>
      </c>
      <c r="F621" s="54">
        <v>72.14</v>
      </c>
      <c r="G621" s="194">
        <v>6.65</v>
      </c>
      <c r="H621" s="65">
        <f t="shared" si="11"/>
        <v>479.73100000000005</v>
      </c>
      <c r="I621" s="3" t="s">
        <v>553</v>
      </c>
      <c r="J621" s="30" t="s">
        <v>1329</v>
      </c>
    </row>
    <row r="622" spans="1:10" ht="116" x14ac:dyDescent="0.35">
      <c r="A622" s="31" t="s">
        <v>1515</v>
      </c>
      <c r="B622" s="30" t="s">
        <v>424</v>
      </c>
      <c r="C622" s="7" t="s">
        <v>555</v>
      </c>
      <c r="D622" s="30" t="s">
        <v>33</v>
      </c>
      <c r="E622" s="48">
        <v>1106.04</v>
      </c>
      <c r="F622" s="54">
        <v>1106.04</v>
      </c>
      <c r="G622" s="194">
        <v>5.32</v>
      </c>
      <c r="H622" s="65">
        <f t="shared" si="11"/>
        <v>5884.1328000000003</v>
      </c>
      <c r="I622" s="3" t="s">
        <v>556</v>
      </c>
      <c r="J622" s="30" t="s">
        <v>1329</v>
      </c>
    </row>
    <row r="623" spans="1:10" x14ac:dyDescent="0.35">
      <c r="A623" s="45" t="s">
        <v>1516</v>
      </c>
      <c r="B623" s="30" t="s">
        <v>558</v>
      </c>
      <c r="C623" s="7" t="s">
        <v>559</v>
      </c>
      <c r="D623" s="30" t="s">
        <v>33</v>
      </c>
      <c r="E623" s="48">
        <v>120.22</v>
      </c>
      <c r="F623" s="54">
        <v>120.22</v>
      </c>
      <c r="G623" s="194">
        <v>1</v>
      </c>
      <c r="H623" s="65">
        <f t="shared" si="11"/>
        <v>120.22</v>
      </c>
      <c r="I623" s="3" t="s">
        <v>560</v>
      </c>
      <c r="J623" s="30" t="s">
        <v>1329</v>
      </c>
    </row>
    <row r="624" spans="1:10" x14ac:dyDescent="0.35">
      <c r="A624" s="31" t="s">
        <v>1517</v>
      </c>
      <c r="B624" s="30" t="s">
        <v>558</v>
      </c>
      <c r="C624" s="7" t="s">
        <v>562</v>
      </c>
      <c r="D624" s="30" t="s">
        <v>33</v>
      </c>
      <c r="E624" s="48">
        <v>57.71</v>
      </c>
      <c r="F624" s="54">
        <v>57.71</v>
      </c>
      <c r="G624" s="194">
        <v>7.98</v>
      </c>
      <c r="H624" s="65">
        <f t="shared" si="11"/>
        <v>460.5258</v>
      </c>
      <c r="I624" s="3" t="s">
        <v>563</v>
      </c>
      <c r="J624" s="30" t="s">
        <v>1329</v>
      </c>
    </row>
    <row r="625" spans="1:10" ht="29" x14ac:dyDescent="0.35">
      <c r="A625" s="45" t="s">
        <v>1518</v>
      </c>
      <c r="B625" s="30" t="s">
        <v>558</v>
      </c>
      <c r="C625" s="7" t="s">
        <v>565</v>
      </c>
      <c r="D625" s="30" t="s">
        <v>33</v>
      </c>
      <c r="E625" s="48">
        <v>23.94</v>
      </c>
      <c r="F625" s="54">
        <v>23.94</v>
      </c>
      <c r="G625" s="194">
        <v>1</v>
      </c>
      <c r="H625" s="65">
        <f t="shared" si="11"/>
        <v>23.94</v>
      </c>
      <c r="I625" s="3" t="s">
        <v>566</v>
      </c>
      <c r="J625" s="30" t="s">
        <v>1329</v>
      </c>
    </row>
    <row r="626" spans="1:10" x14ac:dyDescent="0.35">
      <c r="A626" s="31" t="s">
        <v>1519</v>
      </c>
      <c r="B626" s="30" t="s">
        <v>558</v>
      </c>
      <c r="C626" s="7" t="s">
        <v>568</v>
      </c>
      <c r="D626" s="30" t="s">
        <v>33</v>
      </c>
      <c r="E626" s="48">
        <v>60</v>
      </c>
      <c r="F626" s="54">
        <v>66.73</v>
      </c>
      <c r="G626" s="194">
        <v>130.34</v>
      </c>
      <c r="H626" s="65">
        <f t="shared" si="11"/>
        <v>7820.4000000000005</v>
      </c>
      <c r="I626" s="3" t="s">
        <v>569</v>
      </c>
      <c r="J626" s="30" t="s">
        <v>1329</v>
      </c>
    </row>
    <row r="627" spans="1:10" ht="43.5" x14ac:dyDescent="0.35">
      <c r="A627" s="45" t="s">
        <v>1520</v>
      </c>
      <c r="B627" s="30" t="s">
        <v>558</v>
      </c>
      <c r="C627" s="7" t="s">
        <v>571</v>
      </c>
      <c r="D627" s="30" t="s">
        <v>33</v>
      </c>
      <c r="E627" s="48">
        <v>432.8</v>
      </c>
      <c r="F627" s="54">
        <v>432.8</v>
      </c>
      <c r="G627" s="194">
        <v>1</v>
      </c>
      <c r="H627" s="65">
        <f t="shared" si="11"/>
        <v>432.8</v>
      </c>
      <c r="I627" s="3" t="s">
        <v>572</v>
      </c>
      <c r="J627" s="30" t="s">
        <v>1329</v>
      </c>
    </row>
    <row r="628" spans="1:10" ht="29" x14ac:dyDescent="0.35">
      <c r="A628" s="31" t="s">
        <v>1521</v>
      </c>
      <c r="B628" s="30" t="s">
        <v>558</v>
      </c>
      <c r="C628" s="7" t="s">
        <v>574</v>
      </c>
      <c r="D628" s="30" t="s">
        <v>33</v>
      </c>
      <c r="E628" s="48">
        <v>216.4</v>
      </c>
      <c r="F628" s="54">
        <v>216.4</v>
      </c>
      <c r="G628" s="194">
        <v>2.66</v>
      </c>
      <c r="H628" s="65">
        <f t="shared" si="11"/>
        <v>575.62400000000002</v>
      </c>
      <c r="I628" s="3" t="s">
        <v>575</v>
      </c>
      <c r="J628" s="30" t="s">
        <v>1329</v>
      </c>
    </row>
    <row r="629" spans="1:10" x14ac:dyDescent="0.35">
      <c r="A629" s="45" t="s">
        <v>1522</v>
      </c>
      <c r="B629" s="30" t="s">
        <v>558</v>
      </c>
      <c r="C629" s="7" t="s">
        <v>577</v>
      </c>
      <c r="D629" s="30" t="s">
        <v>33</v>
      </c>
      <c r="E629" s="48">
        <v>38.47</v>
      </c>
      <c r="F629" s="54">
        <v>38.47</v>
      </c>
      <c r="G629" s="194">
        <v>1</v>
      </c>
      <c r="H629" s="65">
        <f t="shared" si="11"/>
        <v>38.47</v>
      </c>
      <c r="I629" s="3" t="s">
        <v>578</v>
      </c>
      <c r="J629" s="30" t="s">
        <v>1329</v>
      </c>
    </row>
    <row r="630" spans="1:10" ht="29" x14ac:dyDescent="0.35">
      <c r="A630" s="31" t="s">
        <v>1523</v>
      </c>
      <c r="B630" s="30" t="s">
        <v>558</v>
      </c>
      <c r="C630" s="7" t="s">
        <v>580</v>
      </c>
      <c r="D630" s="30" t="s">
        <v>33</v>
      </c>
      <c r="E630" s="48">
        <v>66.73</v>
      </c>
      <c r="F630" s="54">
        <v>66.73</v>
      </c>
      <c r="G630" s="194">
        <v>42.56</v>
      </c>
      <c r="H630" s="65">
        <f t="shared" si="11"/>
        <v>2840.0288000000005</v>
      </c>
      <c r="I630" s="3" t="s">
        <v>581</v>
      </c>
      <c r="J630" s="30" t="s">
        <v>1329</v>
      </c>
    </row>
    <row r="631" spans="1:10" ht="29" x14ac:dyDescent="0.35">
      <c r="A631" s="45" t="s">
        <v>1524</v>
      </c>
      <c r="B631" s="30" t="s">
        <v>558</v>
      </c>
      <c r="C631" s="7" t="s">
        <v>583</v>
      </c>
      <c r="D631" s="30" t="s">
        <v>33</v>
      </c>
      <c r="E631" s="48">
        <v>67.319999999999993</v>
      </c>
      <c r="F631" s="54">
        <v>67.319999999999993</v>
      </c>
      <c r="G631" s="194">
        <v>1</v>
      </c>
      <c r="H631" s="65">
        <f t="shared" si="11"/>
        <v>67.319999999999993</v>
      </c>
      <c r="I631" s="3" t="s">
        <v>584</v>
      </c>
      <c r="J631" s="30" t="s">
        <v>1329</v>
      </c>
    </row>
    <row r="632" spans="1:10" x14ac:dyDescent="0.35">
      <c r="A632" s="31" t="s">
        <v>1525</v>
      </c>
      <c r="B632" s="30" t="s">
        <v>558</v>
      </c>
      <c r="C632" s="7" t="s">
        <v>586</v>
      </c>
      <c r="D632" s="30" t="s">
        <v>33</v>
      </c>
      <c r="E632" s="48">
        <v>57.71</v>
      </c>
      <c r="F632" s="54">
        <v>57.71</v>
      </c>
      <c r="G632" s="194">
        <v>1</v>
      </c>
      <c r="H632" s="65">
        <f t="shared" si="11"/>
        <v>57.71</v>
      </c>
      <c r="I632" s="3" t="s">
        <v>587</v>
      </c>
      <c r="J632" s="30" t="s">
        <v>1329</v>
      </c>
    </row>
    <row r="633" spans="1:10" x14ac:dyDescent="0.35">
      <c r="A633" s="45" t="s">
        <v>1526</v>
      </c>
      <c r="B633" s="30" t="s">
        <v>558</v>
      </c>
      <c r="C633" s="7" t="s">
        <v>589</v>
      </c>
      <c r="D633" s="30" t="s">
        <v>33</v>
      </c>
      <c r="E633" s="48">
        <v>33.19</v>
      </c>
      <c r="F633" s="54">
        <v>33.19</v>
      </c>
      <c r="G633" s="194">
        <v>13.3</v>
      </c>
      <c r="H633" s="65">
        <f t="shared" si="11"/>
        <v>441.42700000000002</v>
      </c>
      <c r="I633" s="3" t="s">
        <v>590</v>
      </c>
      <c r="J633" s="30" t="s">
        <v>1329</v>
      </c>
    </row>
    <row r="634" spans="1:10" ht="43.5" x14ac:dyDescent="0.35">
      <c r="A634" s="31" t="s">
        <v>1527</v>
      </c>
      <c r="B634" s="30" t="s">
        <v>592</v>
      </c>
      <c r="C634" s="7" t="s">
        <v>593</v>
      </c>
      <c r="D634" s="30" t="s">
        <v>33</v>
      </c>
      <c r="E634" s="48">
        <v>26.74</v>
      </c>
      <c r="F634" s="54">
        <v>26.74</v>
      </c>
      <c r="G634" s="194">
        <v>10.64</v>
      </c>
      <c r="H634" s="65">
        <f t="shared" si="11"/>
        <v>284.5136</v>
      </c>
      <c r="I634" s="3" t="s">
        <v>594</v>
      </c>
      <c r="J634" s="30" t="s">
        <v>1329</v>
      </c>
    </row>
    <row r="635" spans="1:10" ht="29" x14ac:dyDescent="0.35">
      <c r="A635" s="45" t="s">
        <v>1528</v>
      </c>
      <c r="B635" s="30" t="s">
        <v>558</v>
      </c>
      <c r="C635" s="7" t="s">
        <v>596</v>
      </c>
      <c r="D635" s="30" t="s">
        <v>33</v>
      </c>
      <c r="E635" s="48">
        <v>66.73</v>
      </c>
      <c r="F635" s="54">
        <v>66.73</v>
      </c>
      <c r="G635" s="194">
        <v>2.66</v>
      </c>
      <c r="H635" s="65">
        <f t="shared" si="11"/>
        <v>177.50180000000003</v>
      </c>
      <c r="I635" s="3" t="s">
        <v>597</v>
      </c>
      <c r="J635" s="30" t="s">
        <v>1329</v>
      </c>
    </row>
    <row r="636" spans="1:10" x14ac:dyDescent="0.35">
      <c r="A636" s="31" t="s">
        <v>1529</v>
      </c>
      <c r="B636" s="30" t="s">
        <v>558</v>
      </c>
      <c r="C636" s="7" t="s">
        <v>599</v>
      </c>
      <c r="D636" s="30" t="s">
        <v>33</v>
      </c>
      <c r="E636" s="48">
        <v>71.5</v>
      </c>
      <c r="F636" s="54">
        <v>71.5</v>
      </c>
      <c r="G636" s="194">
        <v>1</v>
      </c>
      <c r="H636" s="65">
        <f t="shared" si="11"/>
        <v>71.5</v>
      </c>
      <c r="I636" s="3" t="s">
        <v>600</v>
      </c>
      <c r="J636" s="30" t="s">
        <v>1329</v>
      </c>
    </row>
    <row r="637" spans="1:10" x14ac:dyDescent="0.35">
      <c r="A637" s="45" t="s">
        <v>1530</v>
      </c>
      <c r="B637" s="30" t="s">
        <v>558</v>
      </c>
      <c r="C637" s="7" t="s">
        <v>602</v>
      </c>
      <c r="D637" s="30" t="s">
        <v>33</v>
      </c>
      <c r="E637" s="48">
        <v>48.09</v>
      </c>
      <c r="F637" s="54">
        <v>48.09</v>
      </c>
      <c r="G637" s="194">
        <v>3.99</v>
      </c>
      <c r="H637" s="65">
        <f t="shared" si="11"/>
        <v>191.87910000000002</v>
      </c>
      <c r="I637" s="3" t="s">
        <v>603</v>
      </c>
      <c r="J637" s="30" t="s">
        <v>1329</v>
      </c>
    </row>
    <row r="638" spans="1:10" ht="58" x14ac:dyDescent="0.35">
      <c r="A638" s="31" t="s">
        <v>1531</v>
      </c>
      <c r="B638" s="30" t="s">
        <v>558</v>
      </c>
      <c r="C638" s="7" t="s">
        <v>605</v>
      </c>
      <c r="D638" s="30" t="s">
        <v>33</v>
      </c>
      <c r="E638" s="48">
        <v>480.89</v>
      </c>
      <c r="F638" s="54">
        <v>480.89</v>
      </c>
      <c r="G638" s="194">
        <v>2.66</v>
      </c>
      <c r="H638" s="65">
        <f t="shared" si="11"/>
        <v>1279.1674</v>
      </c>
      <c r="I638" s="3" t="s">
        <v>606</v>
      </c>
      <c r="J638" s="30" t="s">
        <v>1329</v>
      </c>
    </row>
    <row r="639" spans="1:10" ht="29" x14ac:dyDescent="0.35">
      <c r="A639" s="45" t="s">
        <v>1532</v>
      </c>
      <c r="B639" s="30" t="s">
        <v>558</v>
      </c>
      <c r="C639" s="7" t="s">
        <v>608</v>
      </c>
      <c r="D639" s="30" t="s">
        <v>33</v>
      </c>
      <c r="E639" s="48">
        <v>721.33</v>
      </c>
      <c r="F639" s="54">
        <v>721.33</v>
      </c>
      <c r="G639" s="194">
        <v>2.66</v>
      </c>
      <c r="H639" s="65">
        <f t="shared" si="11"/>
        <v>1918.7378000000001</v>
      </c>
      <c r="I639" s="3" t="s">
        <v>609</v>
      </c>
      <c r="J639" s="30" t="s">
        <v>1329</v>
      </c>
    </row>
    <row r="640" spans="1:10" ht="58" x14ac:dyDescent="0.35">
      <c r="A640" s="31" t="s">
        <v>1533</v>
      </c>
      <c r="B640" s="30" t="s">
        <v>558</v>
      </c>
      <c r="C640" s="7" t="s">
        <v>611</v>
      </c>
      <c r="D640" s="30" t="s">
        <v>33</v>
      </c>
      <c r="E640" s="48">
        <v>625.16</v>
      </c>
      <c r="F640" s="54">
        <v>625.16</v>
      </c>
      <c r="G640" s="194">
        <v>1</v>
      </c>
      <c r="H640" s="65">
        <f t="shared" si="11"/>
        <v>625.16</v>
      </c>
      <c r="I640" s="3" t="s">
        <v>612</v>
      </c>
      <c r="J640" s="30" t="s">
        <v>1329</v>
      </c>
    </row>
    <row r="641" spans="1:10" ht="58" x14ac:dyDescent="0.35">
      <c r="A641" s="45" t="s">
        <v>1534</v>
      </c>
      <c r="B641" s="30" t="s">
        <v>558</v>
      </c>
      <c r="C641" s="7" t="s">
        <v>614</v>
      </c>
      <c r="D641" s="30" t="s">
        <v>33</v>
      </c>
      <c r="E641" s="48">
        <v>384.71</v>
      </c>
      <c r="F641" s="54">
        <v>384.71</v>
      </c>
      <c r="G641" s="194">
        <v>1</v>
      </c>
      <c r="H641" s="65">
        <f t="shared" si="11"/>
        <v>384.71</v>
      </c>
      <c r="I641" s="3" t="s">
        <v>615</v>
      </c>
      <c r="J641" s="30" t="s">
        <v>1333</v>
      </c>
    </row>
    <row r="642" spans="1:10" ht="58" x14ac:dyDescent="0.35">
      <c r="A642" s="31" t="s">
        <v>1535</v>
      </c>
      <c r="B642" s="30" t="s">
        <v>558</v>
      </c>
      <c r="C642" s="7" t="s">
        <v>617</v>
      </c>
      <c r="D642" s="30" t="s">
        <v>33</v>
      </c>
      <c r="E642" s="48">
        <v>577.07000000000005</v>
      </c>
      <c r="F642" s="54">
        <v>577.07000000000005</v>
      </c>
      <c r="G642" s="194">
        <v>1</v>
      </c>
      <c r="H642" s="65">
        <f t="shared" si="11"/>
        <v>577.07000000000005</v>
      </c>
      <c r="I642" s="3" t="s">
        <v>618</v>
      </c>
      <c r="J642" s="30" t="s">
        <v>1333</v>
      </c>
    </row>
    <row r="643" spans="1:10" ht="58" x14ac:dyDescent="0.35">
      <c r="A643" s="45" t="s">
        <v>1536</v>
      </c>
      <c r="B643" s="30" t="s">
        <v>558</v>
      </c>
      <c r="C643" s="7" t="s">
        <v>620</v>
      </c>
      <c r="D643" s="30" t="s">
        <v>33</v>
      </c>
      <c r="E643" s="48">
        <v>577.07000000000005</v>
      </c>
      <c r="F643" s="54">
        <v>577.07000000000005</v>
      </c>
      <c r="G643" s="194">
        <v>1</v>
      </c>
      <c r="H643" s="65">
        <f t="shared" si="11"/>
        <v>577.07000000000005</v>
      </c>
      <c r="I643" s="3" t="s">
        <v>621</v>
      </c>
      <c r="J643" s="30" t="s">
        <v>1333</v>
      </c>
    </row>
    <row r="644" spans="1:10" ht="58" x14ac:dyDescent="0.35">
      <c r="A644" s="31" t="s">
        <v>1537</v>
      </c>
      <c r="B644" s="30" t="s">
        <v>558</v>
      </c>
      <c r="C644" s="7" t="s">
        <v>623</v>
      </c>
      <c r="D644" s="30" t="s">
        <v>33</v>
      </c>
      <c r="E644" s="48">
        <v>577.07000000000005</v>
      </c>
      <c r="F644" s="54">
        <v>577.07000000000005</v>
      </c>
      <c r="G644" s="194">
        <v>1</v>
      </c>
      <c r="H644" s="65">
        <f t="shared" si="11"/>
        <v>577.07000000000005</v>
      </c>
      <c r="I644" s="3" t="s">
        <v>624</v>
      </c>
      <c r="J644" s="30" t="s">
        <v>1333</v>
      </c>
    </row>
    <row r="645" spans="1:10" ht="43.5" x14ac:dyDescent="0.35">
      <c r="A645" s="45" t="s">
        <v>1538</v>
      </c>
      <c r="B645" s="30" t="s">
        <v>558</v>
      </c>
      <c r="C645" s="7" t="s">
        <v>626</v>
      </c>
      <c r="D645" s="30" t="s">
        <v>33</v>
      </c>
      <c r="E645" s="48">
        <v>384.71</v>
      </c>
      <c r="F645" s="54">
        <v>384.71</v>
      </c>
      <c r="G645" s="194">
        <v>1</v>
      </c>
      <c r="H645" s="65">
        <f t="shared" si="11"/>
        <v>384.71</v>
      </c>
      <c r="I645" s="3" t="s">
        <v>627</v>
      </c>
      <c r="J645" s="30" t="s">
        <v>1329</v>
      </c>
    </row>
    <row r="646" spans="1:10" ht="43.5" x14ac:dyDescent="0.35">
      <c r="A646" s="31" t="s">
        <v>1539</v>
      </c>
      <c r="B646" s="30" t="s">
        <v>558</v>
      </c>
      <c r="C646" s="7" t="s">
        <v>629</v>
      </c>
      <c r="D646" s="30" t="s">
        <v>33</v>
      </c>
      <c r="E646" s="48">
        <v>384.71</v>
      </c>
      <c r="F646" s="54">
        <v>384.71</v>
      </c>
      <c r="G646" s="194">
        <v>1</v>
      </c>
      <c r="H646" s="65">
        <f t="shared" si="11"/>
        <v>384.71</v>
      </c>
      <c r="I646" s="3" t="s">
        <v>630</v>
      </c>
      <c r="J646" s="30" t="s">
        <v>1329</v>
      </c>
    </row>
    <row r="647" spans="1:10" ht="58" x14ac:dyDescent="0.35">
      <c r="A647" s="45" t="s">
        <v>1540</v>
      </c>
      <c r="B647" s="30" t="s">
        <v>558</v>
      </c>
      <c r="C647" s="7" t="s">
        <v>632</v>
      </c>
      <c r="D647" s="30" t="s">
        <v>33</v>
      </c>
      <c r="E647" s="48">
        <v>480.89</v>
      </c>
      <c r="F647" s="54">
        <v>480.89</v>
      </c>
      <c r="G647" s="194">
        <v>1</v>
      </c>
      <c r="H647" s="65">
        <f t="shared" si="11"/>
        <v>480.89</v>
      </c>
      <c r="I647" s="3" t="s">
        <v>633</v>
      </c>
      <c r="J647" s="30" t="s">
        <v>1329</v>
      </c>
    </row>
    <row r="648" spans="1:10" ht="58" x14ac:dyDescent="0.35">
      <c r="A648" s="31" t="s">
        <v>1541</v>
      </c>
      <c r="B648" s="30" t="s">
        <v>558</v>
      </c>
      <c r="C648" s="7" t="s">
        <v>635</v>
      </c>
      <c r="D648" s="30" t="s">
        <v>33</v>
      </c>
      <c r="E648" s="48">
        <v>480.89</v>
      </c>
      <c r="F648" s="54">
        <v>480.89</v>
      </c>
      <c r="G648" s="194">
        <v>1</v>
      </c>
      <c r="H648" s="65">
        <f t="shared" si="11"/>
        <v>480.89</v>
      </c>
      <c r="I648" s="3" t="s">
        <v>636</v>
      </c>
      <c r="J648" s="30" t="s">
        <v>1329</v>
      </c>
    </row>
    <row r="649" spans="1:10" x14ac:dyDescent="0.35">
      <c r="A649" s="45" t="s">
        <v>1542</v>
      </c>
      <c r="B649" s="30" t="s">
        <v>558</v>
      </c>
      <c r="C649" s="7" t="s">
        <v>638</v>
      </c>
      <c r="D649" s="30" t="s">
        <v>33</v>
      </c>
      <c r="E649" s="48">
        <v>128.01</v>
      </c>
      <c r="F649" s="54">
        <v>128.01</v>
      </c>
      <c r="G649" s="194">
        <v>10.64</v>
      </c>
      <c r="H649" s="65">
        <f t="shared" si="11"/>
        <v>1362.0264</v>
      </c>
      <c r="I649" s="3" t="s">
        <v>639</v>
      </c>
      <c r="J649" s="30" t="s">
        <v>1329</v>
      </c>
    </row>
    <row r="650" spans="1:10" ht="29" x14ac:dyDescent="0.35">
      <c r="A650" s="31" t="s">
        <v>1543</v>
      </c>
      <c r="B650" s="30" t="s">
        <v>558</v>
      </c>
      <c r="C650" s="7" t="s">
        <v>641</v>
      </c>
      <c r="D650" s="30" t="s">
        <v>33</v>
      </c>
      <c r="E650" s="48">
        <v>47.41</v>
      </c>
      <c r="F650" s="54">
        <v>47.41</v>
      </c>
      <c r="G650" s="194">
        <v>7.98</v>
      </c>
      <c r="H650" s="65">
        <f t="shared" si="11"/>
        <v>378.33179999999999</v>
      </c>
      <c r="I650" s="3" t="s">
        <v>642</v>
      </c>
      <c r="J650" s="30" t="s">
        <v>1329</v>
      </c>
    </row>
    <row r="651" spans="1:10" ht="29" x14ac:dyDescent="0.35">
      <c r="A651" s="45" t="s">
        <v>1544</v>
      </c>
      <c r="B651" s="30" t="s">
        <v>558</v>
      </c>
      <c r="C651" s="7" t="s">
        <v>644</v>
      </c>
      <c r="D651" s="30" t="s">
        <v>33</v>
      </c>
      <c r="E651" s="48">
        <v>94.82</v>
      </c>
      <c r="F651" s="54">
        <v>94.82</v>
      </c>
      <c r="G651" s="194">
        <v>3.99</v>
      </c>
      <c r="H651" s="65">
        <f t="shared" si="11"/>
        <v>378.33179999999999</v>
      </c>
      <c r="I651" s="3" t="s">
        <v>645</v>
      </c>
      <c r="J651" s="30" t="s">
        <v>1329</v>
      </c>
    </row>
    <row r="652" spans="1:10" x14ac:dyDescent="0.35">
      <c r="A652" s="31" t="s">
        <v>1545</v>
      </c>
      <c r="B652" s="30" t="s">
        <v>558</v>
      </c>
      <c r="C652" s="7" t="s">
        <v>647</v>
      </c>
      <c r="D652" s="30" t="s">
        <v>33</v>
      </c>
      <c r="E652" s="48">
        <v>120.22</v>
      </c>
      <c r="F652" s="54">
        <v>120.22</v>
      </c>
      <c r="G652" s="194">
        <v>11.97</v>
      </c>
      <c r="H652" s="65">
        <f t="shared" si="11"/>
        <v>1439.0334</v>
      </c>
      <c r="I652" s="3" t="s">
        <v>648</v>
      </c>
      <c r="J652" s="30" t="s">
        <v>1329</v>
      </c>
    </row>
    <row r="653" spans="1:10" ht="58" x14ac:dyDescent="0.35">
      <c r="A653" s="45" t="s">
        <v>1546</v>
      </c>
      <c r="B653" s="30" t="s">
        <v>558</v>
      </c>
      <c r="C653" s="7" t="s">
        <v>650</v>
      </c>
      <c r="D653" s="30" t="s">
        <v>33</v>
      </c>
      <c r="E653" s="48">
        <v>913.69</v>
      </c>
      <c r="F653" s="54">
        <v>913.69</v>
      </c>
      <c r="G653" s="194">
        <v>1</v>
      </c>
      <c r="H653" s="65">
        <f t="shared" si="11"/>
        <v>913.69</v>
      </c>
      <c r="I653" s="3" t="s">
        <v>651</v>
      </c>
      <c r="J653" s="30" t="s">
        <v>1329</v>
      </c>
    </row>
    <row r="654" spans="1:10" ht="29" x14ac:dyDescent="0.35">
      <c r="A654" s="31" t="s">
        <v>1547</v>
      </c>
      <c r="B654" s="30" t="s">
        <v>592</v>
      </c>
      <c r="C654" s="7" t="s">
        <v>653</v>
      </c>
      <c r="D654" s="30" t="s">
        <v>358</v>
      </c>
      <c r="E654" s="48">
        <v>53.14</v>
      </c>
      <c r="F654" s="54">
        <v>53.14</v>
      </c>
      <c r="G654" s="194">
        <v>1</v>
      </c>
      <c r="H654" s="65">
        <f t="shared" si="11"/>
        <v>53.14</v>
      </c>
      <c r="I654" s="3" t="s">
        <v>654</v>
      </c>
      <c r="J654" s="30" t="s">
        <v>1329</v>
      </c>
    </row>
    <row r="655" spans="1:10" ht="29" x14ac:dyDescent="0.35">
      <c r="A655" s="45" t="s">
        <v>1548</v>
      </c>
      <c r="B655" s="30" t="s">
        <v>592</v>
      </c>
      <c r="C655" s="7" t="s">
        <v>656</v>
      </c>
      <c r="D655" s="30" t="s">
        <v>33</v>
      </c>
      <c r="E655" s="48">
        <v>48.09</v>
      </c>
      <c r="F655" s="54">
        <v>48.09</v>
      </c>
      <c r="G655" s="194">
        <v>1</v>
      </c>
      <c r="H655" s="65">
        <f t="shared" si="11"/>
        <v>48.09</v>
      </c>
      <c r="I655" s="3" t="s">
        <v>657</v>
      </c>
      <c r="J655" s="30" t="s">
        <v>1329</v>
      </c>
    </row>
    <row r="656" spans="1:10" x14ac:dyDescent="0.35">
      <c r="A656" s="31" t="s">
        <v>1549</v>
      </c>
      <c r="B656" s="30" t="s">
        <v>592</v>
      </c>
      <c r="C656" s="7" t="s">
        <v>659</v>
      </c>
      <c r="D656" s="30" t="s">
        <v>358</v>
      </c>
      <c r="E656" s="48">
        <v>14.43</v>
      </c>
      <c r="F656" s="54">
        <v>14.43</v>
      </c>
      <c r="G656" s="194">
        <v>1</v>
      </c>
      <c r="H656" s="65">
        <f t="shared" ref="H656:H719" si="12">E656*G656</f>
        <v>14.43</v>
      </c>
      <c r="I656" s="3" t="s">
        <v>660</v>
      </c>
      <c r="J656" s="30" t="s">
        <v>1329</v>
      </c>
    </row>
    <row r="657" spans="1:10" ht="29" x14ac:dyDescent="0.35">
      <c r="A657" s="45" t="s">
        <v>1550</v>
      </c>
      <c r="B657" s="30" t="s">
        <v>662</v>
      </c>
      <c r="C657" s="7" t="s">
        <v>663</v>
      </c>
      <c r="D657" s="30" t="s">
        <v>33</v>
      </c>
      <c r="E657" s="48">
        <v>54.81</v>
      </c>
      <c r="F657" s="54">
        <v>54.81</v>
      </c>
      <c r="G657" s="194">
        <v>1</v>
      </c>
      <c r="H657" s="65">
        <f t="shared" si="12"/>
        <v>54.81</v>
      </c>
      <c r="I657" s="3" t="s">
        <v>664</v>
      </c>
      <c r="J657" s="30" t="s">
        <v>1329</v>
      </c>
    </row>
    <row r="658" spans="1:10" ht="29" x14ac:dyDescent="0.35">
      <c r="A658" s="31" t="s">
        <v>1551</v>
      </c>
      <c r="B658" s="30" t="s">
        <v>592</v>
      </c>
      <c r="C658" s="7" t="s">
        <v>666</v>
      </c>
      <c r="D658" s="30" t="s">
        <v>33</v>
      </c>
      <c r="E658" s="48">
        <v>52.9</v>
      </c>
      <c r="F658" s="54">
        <v>52.9</v>
      </c>
      <c r="G658" s="194">
        <v>1</v>
      </c>
      <c r="H658" s="65">
        <f t="shared" si="12"/>
        <v>52.9</v>
      </c>
      <c r="I658" s="3" t="s">
        <v>667</v>
      </c>
      <c r="J658" s="30" t="s">
        <v>1329</v>
      </c>
    </row>
    <row r="659" spans="1:10" x14ac:dyDescent="0.35">
      <c r="A659" s="45" t="s">
        <v>1552</v>
      </c>
      <c r="B659" s="30" t="s">
        <v>592</v>
      </c>
      <c r="C659" s="7" t="s">
        <v>669</v>
      </c>
      <c r="D659" s="30" t="s">
        <v>33</v>
      </c>
      <c r="E659" s="48">
        <v>81.75</v>
      </c>
      <c r="F659" s="54">
        <v>81.75</v>
      </c>
      <c r="G659" s="194">
        <v>111.72</v>
      </c>
      <c r="H659" s="65">
        <f t="shared" si="12"/>
        <v>9133.11</v>
      </c>
      <c r="I659" s="3" t="s">
        <v>670</v>
      </c>
      <c r="J659" s="30" t="s">
        <v>1329</v>
      </c>
    </row>
    <row r="660" spans="1:10" ht="58" x14ac:dyDescent="0.35">
      <c r="A660" s="31" t="s">
        <v>1553</v>
      </c>
      <c r="B660" s="30" t="s">
        <v>592</v>
      </c>
      <c r="C660" s="7" t="s">
        <v>672</v>
      </c>
      <c r="D660" s="30" t="s">
        <v>33</v>
      </c>
      <c r="E660" s="48">
        <v>11.94</v>
      </c>
      <c r="F660" s="54">
        <v>11.94</v>
      </c>
      <c r="G660" s="194">
        <v>997.5</v>
      </c>
      <c r="H660" s="65">
        <f t="shared" si="12"/>
        <v>11910.15</v>
      </c>
      <c r="I660" s="3" t="s">
        <v>673</v>
      </c>
      <c r="J660" s="30" t="s">
        <v>1329</v>
      </c>
    </row>
    <row r="661" spans="1:10" ht="43.5" x14ac:dyDescent="0.35">
      <c r="A661" s="45" t="s">
        <v>1554</v>
      </c>
      <c r="B661" s="30" t="s">
        <v>592</v>
      </c>
      <c r="C661" s="7" t="s">
        <v>675</v>
      </c>
      <c r="D661" s="30" t="s">
        <v>33</v>
      </c>
      <c r="E661" s="48">
        <v>177.93</v>
      </c>
      <c r="F661" s="54">
        <v>177.93</v>
      </c>
      <c r="G661" s="194">
        <v>19.95</v>
      </c>
      <c r="H661" s="65">
        <f t="shared" si="12"/>
        <v>3549.7035000000001</v>
      </c>
      <c r="I661" s="3" t="s">
        <v>676</v>
      </c>
      <c r="J661" s="30" t="s">
        <v>1329</v>
      </c>
    </row>
    <row r="662" spans="1:10" ht="29" x14ac:dyDescent="0.35">
      <c r="A662" s="31" t="s">
        <v>1555</v>
      </c>
      <c r="B662" s="30" t="s">
        <v>592</v>
      </c>
      <c r="C662" s="7" t="s">
        <v>678</v>
      </c>
      <c r="D662" s="30" t="s">
        <v>33</v>
      </c>
      <c r="E662" s="48">
        <v>14.62</v>
      </c>
      <c r="F662" s="54">
        <v>14.62</v>
      </c>
      <c r="G662" s="194">
        <v>1</v>
      </c>
      <c r="H662" s="65">
        <f t="shared" si="12"/>
        <v>14.62</v>
      </c>
      <c r="I662" s="3" t="s">
        <v>679</v>
      </c>
      <c r="J662" s="30" t="s">
        <v>1329</v>
      </c>
    </row>
    <row r="663" spans="1:10" ht="29" x14ac:dyDescent="0.35">
      <c r="A663" s="45" t="s">
        <v>1556</v>
      </c>
      <c r="B663" s="30" t="s">
        <v>592</v>
      </c>
      <c r="C663" s="7" t="s">
        <v>681</v>
      </c>
      <c r="D663" s="30" t="s">
        <v>33</v>
      </c>
      <c r="E663" s="48">
        <v>13.32</v>
      </c>
      <c r="F663" s="54">
        <v>13.32</v>
      </c>
      <c r="G663" s="194">
        <v>71.819999999999993</v>
      </c>
      <c r="H663" s="65">
        <f t="shared" si="12"/>
        <v>956.64239999999995</v>
      </c>
      <c r="I663" s="3" t="s">
        <v>682</v>
      </c>
      <c r="J663" s="30" t="s">
        <v>1329</v>
      </c>
    </row>
    <row r="664" spans="1:10" ht="29" x14ac:dyDescent="0.35">
      <c r="A664" s="31" t="s">
        <v>1557</v>
      </c>
      <c r="B664" s="30" t="s">
        <v>592</v>
      </c>
      <c r="C664" s="7" t="s">
        <v>684</v>
      </c>
      <c r="D664" s="30" t="s">
        <v>33</v>
      </c>
      <c r="E664" s="48">
        <v>67.319999999999993</v>
      </c>
      <c r="F664" s="54">
        <v>67.319999999999993</v>
      </c>
      <c r="G664" s="194">
        <v>1</v>
      </c>
      <c r="H664" s="65">
        <f t="shared" si="12"/>
        <v>67.319999999999993</v>
      </c>
      <c r="I664" s="3" t="s">
        <v>685</v>
      </c>
      <c r="J664" s="30" t="s">
        <v>1329</v>
      </c>
    </row>
    <row r="665" spans="1:10" ht="43.5" x14ac:dyDescent="0.35">
      <c r="A665" s="45" t="s">
        <v>1558</v>
      </c>
      <c r="B665" s="30" t="s">
        <v>592</v>
      </c>
      <c r="C665" s="7" t="s">
        <v>687</v>
      </c>
      <c r="D665" s="30" t="s">
        <v>33</v>
      </c>
      <c r="E665" s="48">
        <v>62.52</v>
      </c>
      <c r="F665" s="54">
        <v>62.52</v>
      </c>
      <c r="G665" s="194">
        <v>21.28</v>
      </c>
      <c r="H665" s="65">
        <f t="shared" si="12"/>
        <v>1330.4256</v>
      </c>
      <c r="I665" s="3" t="s">
        <v>688</v>
      </c>
      <c r="J665" s="30" t="s">
        <v>1329</v>
      </c>
    </row>
    <row r="666" spans="1:10" ht="29" x14ac:dyDescent="0.35">
      <c r="A666" s="31" t="s">
        <v>1559</v>
      </c>
      <c r="B666" s="30" t="s">
        <v>592</v>
      </c>
      <c r="C666" s="7" t="s">
        <v>690</v>
      </c>
      <c r="D666" s="30" t="s">
        <v>259</v>
      </c>
      <c r="E666" s="48">
        <v>12.8</v>
      </c>
      <c r="F666" s="54">
        <v>12.8</v>
      </c>
      <c r="G666" s="194">
        <v>1264.83</v>
      </c>
      <c r="H666" s="65">
        <f t="shared" si="12"/>
        <v>16189.824000000001</v>
      </c>
      <c r="I666" s="3" t="s">
        <v>691</v>
      </c>
      <c r="J666" s="30" t="s">
        <v>1329</v>
      </c>
    </row>
    <row r="667" spans="1:10" x14ac:dyDescent="0.35">
      <c r="A667" s="45" t="s">
        <v>1560</v>
      </c>
      <c r="B667" s="30" t="s">
        <v>592</v>
      </c>
      <c r="C667" s="7" t="s">
        <v>693</v>
      </c>
      <c r="D667" s="30" t="s">
        <v>358</v>
      </c>
      <c r="E667" s="48">
        <v>62.52</v>
      </c>
      <c r="F667" s="54">
        <v>62.52</v>
      </c>
      <c r="G667" s="194">
        <v>1</v>
      </c>
      <c r="H667" s="65">
        <f t="shared" si="12"/>
        <v>62.52</v>
      </c>
      <c r="I667" s="3" t="s">
        <v>694</v>
      </c>
      <c r="J667" s="30" t="s">
        <v>1329</v>
      </c>
    </row>
    <row r="668" spans="1:10" x14ac:dyDescent="0.35">
      <c r="A668" s="31" t="s">
        <v>1561</v>
      </c>
      <c r="B668" s="30" t="s">
        <v>592</v>
      </c>
      <c r="C668" s="7" t="s">
        <v>696</v>
      </c>
      <c r="D668" s="30" t="s">
        <v>33</v>
      </c>
      <c r="E668" s="48">
        <v>46.24</v>
      </c>
      <c r="F668" s="54">
        <v>46.24</v>
      </c>
      <c r="G668" s="194">
        <v>1</v>
      </c>
      <c r="H668" s="65">
        <f t="shared" si="12"/>
        <v>46.24</v>
      </c>
      <c r="I668" s="3" t="s">
        <v>697</v>
      </c>
      <c r="J668" s="30" t="s">
        <v>1329</v>
      </c>
    </row>
    <row r="669" spans="1:10" ht="43.5" x14ac:dyDescent="0.35">
      <c r="A669" s="45" t="s">
        <v>1562</v>
      </c>
      <c r="B669" s="30" t="s">
        <v>592</v>
      </c>
      <c r="C669" s="7" t="s">
        <v>699</v>
      </c>
      <c r="D669" s="30" t="s">
        <v>33</v>
      </c>
      <c r="E669" s="48">
        <v>73.989999999999995</v>
      </c>
      <c r="F669" s="54">
        <v>73.989999999999995</v>
      </c>
      <c r="G669" s="194">
        <v>1</v>
      </c>
      <c r="H669" s="65">
        <f t="shared" si="12"/>
        <v>73.989999999999995</v>
      </c>
      <c r="I669" s="3" t="s">
        <v>700</v>
      </c>
      <c r="J669" s="30" t="s">
        <v>1329</v>
      </c>
    </row>
    <row r="670" spans="1:10" ht="58" x14ac:dyDescent="0.35">
      <c r="A670" s="31" t="s">
        <v>1563</v>
      </c>
      <c r="B670" s="30" t="s">
        <v>592</v>
      </c>
      <c r="C670" s="7" t="s">
        <v>702</v>
      </c>
      <c r="D670" s="30" t="s">
        <v>703</v>
      </c>
      <c r="E670" s="48">
        <v>28.99</v>
      </c>
      <c r="F670" s="54">
        <v>28.99</v>
      </c>
      <c r="G670" s="194">
        <v>1</v>
      </c>
      <c r="H670" s="65">
        <f t="shared" si="12"/>
        <v>28.99</v>
      </c>
      <c r="I670" s="3" t="s">
        <v>704</v>
      </c>
      <c r="J670" s="30" t="s">
        <v>1329</v>
      </c>
    </row>
    <row r="671" spans="1:10" x14ac:dyDescent="0.35">
      <c r="A671" s="45" t="s">
        <v>1564</v>
      </c>
      <c r="B671" s="30" t="s">
        <v>592</v>
      </c>
      <c r="C671" s="7" t="s">
        <v>706</v>
      </c>
      <c r="D671" s="30" t="s">
        <v>33</v>
      </c>
      <c r="E671" s="48">
        <v>100.99</v>
      </c>
      <c r="F671" s="54">
        <v>100.99</v>
      </c>
      <c r="G671" s="194">
        <v>7.98</v>
      </c>
      <c r="H671" s="65">
        <f t="shared" si="12"/>
        <v>805.90020000000004</v>
      </c>
      <c r="I671" s="3" t="s">
        <v>707</v>
      </c>
      <c r="J671" s="30" t="s">
        <v>1329</v>
      </c>
    </row>
    <row r="672" spans="1:10" ht="29" x14ac:dyDescent="0.35">
      <c r="A672" s="31" t="s">
        <v>1565</v>
      </c>
      <c r="B672" s="30" t="s">
        <v>592</v>
      </c>
      <c r="C672" s="7" t="s">
        <v>709</v>
      </c>
      <c r="D672" s="30" t="s">
        <v>33</v>
      </c>
      <c r="E672" s="48">
        <v>45.69</v>
      </c>
      <c r="F672" s="54">
        <v>45.69</v>
      </c>
      <c r="G672" s="194">
        <v>7.98</v>
      </c>
      <c r="H672" s="65">
        <f t="shared" si="12"/>
        <v>364.6062</v>
      </c>
      <c r="I672" s="3" t="s">
        <v>710</v>
      </c>
      <c r="J672" s="30" t="s">
        <v>1329</v>
      </c>
    </row>
    <row r="673" spans="1:10" ht="58" x14ac:dyDescent="0.35">
      <c r="A673" s="45" t="s">
        <v>1566</v>
      </c>
      <c r="B673" s="30" t="s">
        <v>592</v>
      </c>
      <c r="C673" s="7" t="s">
        <v>1567</v>
      </c>
      <c r="D673" s="30" t="s">
        <v>1568</v>
      </c>
      <c r="E673" s="48">
        <v>76.95</v>
      </c>
      <c r="F673" s="54">
        <v>76.95</v>
      </c>
      <c r="G673" s="194">
        <v>1</v>
      </c>
      <c r="H673" s="65">
        <f t="shared" si="12"/>
        <v>76.95</v>
      </c>
      <c r="I673" s="3" t="s">
        <v>1569</v>
      </c>
      <c r="J673" s="30" t="s">
        <v>1329</v>
      </c>
    </row>
    <row r="674" spans="1:10" ht="43.5" x14ac:dyDescent="0.35">
      <c r="A674" s="31" t="s">
        <v>1570</v>
      </c>
      <c r="B674" s="30" t="s">
        <v>592</v>
      </c>
      <c r="C674" s="7" t="s">
        <v>712</v>
      </c>
      <c r="D674" s="30" t="s">
        <v>33</v>
      </c>
      <c r="E674" s="48">
        <v>19.239999999999998</v>
      </c>
      <c r="F674" s="54">
        <v>19.239999999999998</v>
      </c>
      <c r="G674" s="194">
        <v>17.29</v>
      </c>
      <c r="H674" s="65">
        <f t="shared" si="12"/>
        <v>332.65959999999995</v>
      </c>
      <c r="I674" s="3" t="s">
        <v>713</v>
      </c>
      <c r="J674" s="30" t="s">
        <v>1329</v>
      </c>
    </row>
    <row r="675" spans="1:10" ht="145" x14ac:dyDescent="0.35">
      <c r="A675" s="45" t="s">
        <v>1571</v>
      </c>
      <c r="B675" s="30" t="s">
        <v>592</v>
      </c>
      <c r="C675" s="7" t="s">
        <v>715</v>
      </c>
      <c r="D675" s="30" t="s">
        <v>156</v>
      </c>
      <c r="E675" s="48">
        <v>142.07</v>
      </c>
      <c r="F675" s="54">
        <v>142.07</v>
      </c>
      <c r="G675" s="194">
        <v>1</v>
      </c>
      <c r="H675" s="65">
        <f t="shared" si="12"/>
        <v>142.07</v>
      </c>
      <c r="I675" s="3" t="s">
        <v>716</v>
      </c>
      <c r="J675" s="30" t="s">
        <v>1329</v>
      </c>
    </row>
    <row r="676" spans="1:10" ht="87" x14ac:dyDescent="0.35">
      <c r="A676" s="31" t="s">
        <v>1572</v>
      </c>
      <c r="B676" s="30" t="s">
        <v>592</v>
      </c>
      <c r="C676" s="7" t="s">
        <v>718</v>
      </c>
      <c r="D676" s="30" t="s">
        <v>156</v>
      </c>
      <c r="E676" s="48">
        <v>163.18</v>
      </c>
      <c r="F676" s="54">
        <v>163.18</v>
      </c>
      <c r="G676" s="194">
        <v>6.65</v>
      </c>
      <c r="H676" s="65">
        <f t="shared" si="12"/>
        <v>1085.1470000000002</v>
      </c>
      <c r="I676" s="3" t="s">
        <v>719</v>
      </c>
      <c r="J676" s="30" t="s">
        <v>1329</v>
      </c>
    </row>
    <row r="677" spans="1:10" ht="58" x14ac:dyDescent="0.35">
      <c r="A677" s="45" t="s">
        <v>1573</v>
      </c>
      <c r="B677" s="30" t="s">
        <v>592</v>
      </c>
      <c r="C677" s="7" t="s">
        <v>721</v>
      </c>
      <c r="D677" s="30" t="s">
        <v>156</v>
      </c>
      <c r="E677" s="48">
        <v>160.44</v>
      </c>
      <c r="F677" s="54">
        <v>160.44</v>
      </c>
      <c r="G677" s="194">
        <v>1</v>
      </c>
      <c r="H677" s="65">
        <f t="shared" si="12"/>
        <v>160.44</v>
      </c>
      <c r="I677" s="3" t="s">
        <v>722</v>
      </c>
      <c r="J677" s="30" t="s">
        <v>1329</v>
      </c>
    </row>
    <row r="678" spans="1:10" ht="29" x14ac:dyDescent="0.35">
      <c r="A678" s="31" t="s">
        <v>1574</v>
      </c>
      <c r="B678" s="30" t="s">
        <v>31</v>
      </c>
      <c r="C678" s="7" t="s">
        <v>724</v>
      </c>
      <c r="D678" s="30" t="s">
        <v>33</v>
      </c>
      <c r="E678" s="48">
        <v>375.1</v>
      </c>
      <c r="F678" s="54">
        <v>375.1</v>
      </c>
      <c r="G678" s="194">
        <v>1</v>
      </c>
      <c r="H678" s="65">
        <f t="shared" si="12"/>
        <v>375.1</v>
      </c>
      <c r="I678" s="3" t="s">
        <v>725</v>
      </c>
      <c r="J678" s="30" t="s">
        <v>1333</v>
      </c>
    </row>
    <row r="679" spans="1:10" x14ac:dyDescent="0.35">
      <c r="A679" s="45" t="s">
        <v>1575</v>
      </c>
      <c r="B679" s="30" t="s">
        <v>70</v>
      </c>
      <c r="C679" s="7" t="s">
        <v>727</v>
      </c>
      <c r="D679" s="30" t="s">
        <v>33</v>
      </c>
      <c r="E679" s="48">
        <v>144.27000000000001</v>
      </c>
      <c r="F679" s="54">
        <v>144.27000000000001</v>
      </c>
      <c r="G679" s="194">
        <v>1</v>
      </c>
      <c r="H679" s="65">
        <f t="shared" si="12"/>
        <v>144.27000000000001</v>
      </c>
      <c r="I679" s="3" t="s">
        <v>728</v>
      </c>
      <c r="J679" s="30" t="s">
        <v>1329</v>
      </c>
    </row>
    <row r="680" spans="1:10" x14ac:dyDescent="0.35">
      <c r="A680" s="31" t="s">
        <v>1576</v>
      </c>
      <c r="B680" s="30" t="s">
        <v>424</v>
      </c>
      <c r="C680" s="7" t="s">
        <v>730</v>
      </c>
      <c r="D680" s="30" t="s">
        <v>156</v>
      </c>
      <c r="E680" s="48">
        <v>216.4</v>
      </c>
      <c r="F680" s="54">
        <v>216.4</v>
      </c>
      <c r="G680" s="194">
        <v>1</v>
      </c>
      <c r="H680" s="65">
        <f t="shared" si="12"/>
        <v>216.4</v>
      </c>
      <c r="I680" s="3" t="s">
        <v>731</v>
      </c>
      <c r="J680" s="30" t="s">
        <v>1329</v>
      </c>
    </row>
    <row r="681" spans="1:10" ht="29" x14ac:dyDescent="0.35">
      <c r="A681" s="45" t="s">
        <v>1577</v>
      </c>
      <c r="B681" s="30" t="s">
        <v>424</v>
      </c>
      <c r="C681" s="7" t="s">
        <v>733</v>
      </c>
      <c r="D681" s="30" t="s">
        <v>33</v>
      </c>
      <c r="E681" s="48">
        <v>96.18</v>
      </c>
      <c r="F681" s="54">
        <v>96.18</v>
      </c>
      <c r="G681" s="194">
        <v>1</v>
      </c>
      <c r="H681" s="65">
        <f t="shared" si="12"/>
        <v>96.18</v>
      </c>
      <c r="I681" s="3" t="s">
        <v>734</v>
      </c>
      <c r="J681" s="30" t="s">
        <v>1329</v>
      </c>
    </row>
    <row r="682" spans="1:10" x14ac:dyDescent="0.35">
      <c r="A682" s="31" t="s">
        <v>1578</v>
      </c>
      <c r="B682" s="30" t="s">
        <v>424</v>
      </c>
      <c r="C682" s="7" t="s">
        <v>736</v>
      </c>
      <c r="D682" s="30" t="s">
        <v>259</v>
      </c>
      <c r="E682" s="48">
        <v>168.31</v>
      </c>
      <c r="F682" s="54">
        <v>168.31</v>
      </c>
      <c r="G682" s="194">
        <v>1</v>
      </c>
      <c r="H682" s="65">
        <f t="shared" si="12"/>
        <v>168.31</v>
      </c>
      <c r="I682" s="3" t="s">
        <v>737</v>
      </c>
      <c r="J682" s="30" t="s">
        <v>1329</v>
      </c>
    </row>
    <row r="683" spans="1:10" ht="29" x14ac:dyDescent="0.35">
      <c r="A683" s="45" t="s">
        <v>1579</v>
      </c>
      <c r="B683" s="30" t="s">
        <v>558</v>
      </c>
      <c r="C683" s="7" t="s">
        <v>739</v>
      </c>
      <c r="D683" s="30" t="s">
        <v>33</v>
      </c>
      <c r="E683" s="48">
        <v>56.22</v>
      </c>
      <c r="F683" s="54">
        <v>56.22</v>
      </c>
      <c r="G683" s="194">
        <v>1</v>
      </c>
      <c r="H683" s="65">
        <f t="shared" si="12"/>
        <v>56.22</v>
      </c>
      <c r="I683" s="3" t="s">
        <v>740</v>
      </c>
      <c r="J683" s="30" t="s">
        <v>1329</v>
      </c>
    </row>
    <row r="684" spans="1:10" x14ac:dyDescent="0.35">
      <c r="A684" s="31" t="s">
        <v>1580</v>
      </c>
      <c r="B684" s="30" t="s">
        <v>424</v>
      </c>
      <c r="C684" s="7" t="s">
        <v>742</v>
      </c>
      <c r="D684" s="30" t="s">
        <v>33</v>
      </c>
      <c r="E684" s="48">
        <v>96.18</v>
      </c>
      <c r="F684" s="54">
        <v>96.18</v>
      </c>
      <c r="G684" s="194">
        <v>1</v>
      </c>
      <c r="H684" s="65">
        <f t="shared" si="12"/>
        <v>96.18</v>
      </c>
      <c r="I684" s="3" t="s">
        <v>743</v>
      </c>
      <c r="J684" s="30" t="s">
        <v>1329</v>
      </c>
    </row>
    <row r="685" spans="1:10" ht="29" x14ac:dyDescent="0.35">
      <c r="A685" s="45" t="s">
        <v>1581</v>
      </c>
      <c r="B685" s="30" t="s">
        <v>424</v>
      </c>
      <c r="C685" s="7" t="s">
        <v>745</v>
      </c>
      <c r="D685" s="30" t="s">
        <v>33</v>
      </c>
      <c r="E685" s="48">
        <v>1154.1300000000001</v>
      </c>
      <c r="F685" s="54">
        <v>1154.1300000000001</v>
      </c>
      <c r="G685" s="194">
        <v>1</v>
      </c>
      <c r="H685" s="65">
        <f t="shared" si="12"/>
        <v>1154.1300000000001</v>
      </c>
      <c r="I685" s="3" t="s">
        <v>746</v>
      </c>
      <c r="J685" s="30" t="s">
        <v>1333</v>
      </c>
    </row>
    <row r="686" spans="1:10" x14ac:dyDescent="0.35">
      <c r="A686" s="31" t="s">
        <v>1582</v>
      </c>
      <c r="B686" s="30" t="s">
        <v>424</v>
      </c>
      <c r="C686" s="7" t="s">
        <v>748</v>
      </c>
      <c r="D686" s="30" t="s">
        <v>33</v>
      </c>
      <c r="E686" s="48">
        <v>961.78</v>
      </c>
      <c r="F686" s="54">
        <v>961.78</v>
      </c>
      <c r="G686" s="194">
        <v>1</v>
      </c>
      <c r="H686" s="65">
        <f t="shared" si="12"/>
        <v>961.78</v>
      </c>
      <c r="I686" s="3" t="s">
        <v>749</v>
      </c>
      <c r="J686" s="30" t="s">
        <v>1333</v>
      </c>
    </row>
    <row r="687" spans="1:10" x14ac:dyDescent="0.35">
      <c r="A687" s="45" t="s">
        <v>1583</v>
      </c>
      <c r="B687" s="30" t="s">
        <v>31</v>
      </c>
      <c r="C687" s="7" t="s">
        <v>751</v>
      </c>
      <c r="D687" s="30" t="s">
        <v>33</v>
      </c>
      <c r="E687" s="48">
        <v>81.75</v>
      </c>
      <c r="F687" s="54">
        <v>81.75</v>
      </c>
      <c r="G687" s="194">
        <v>1</v>
      </c>
      <c r="H687" s="65">
        <f t="shared" si="12"/>
        <v>81.75</v>
      </c>
      <c r="I687" s="3" t="s">
        <v>752</v>
      </c>
      <c r="J687" s="30" t="s">
        <v>1329</v>
      </c>
    </row>
    <row r="688" spans="1:10" ht="29" x14ac:dyDescent="0.35">
      <c r="A688" s="31" t="s">
        <v>1584</v>
      </c>
      <c r="B688" s="30" t="s">
        <v>31</v>
      </c>
      <c r="C688" s="7" t="s">
        <v>754</v>
      </c>
      <c r="D688" s="30" t="s">
        <v>33</v>
      </c>
      <c r="E688" s="48">
        <v>144.27000000000001</v>
      </c>
      <c r="F688" s="54">
        <v>144.27000000000001</v>
      </c>
      <c r="G688" s="194">
        <v>1</v>
      </c>
      <c r="H688" s="65">
        <f t="shared" si="12"/>
        <v>144.27000000000001</v>
      </c>
      <c r="I688" s="3" t="s">
        <v>755</v>
      </c>
      <c r="J688" s="30" t="s">
        <v>1329</v>
      </c>
    </row>
    <row r="689" spans="1:10" x14ac:dyDescent="0.35">
      <c r="A689" s="45" t="s">
        <v>1585</v>
      </c>
      <c r="B689" s="30" t="s">
        <v>424</v>
      </c>
      <c r="C689" s="7" t="s">
        <v>757</v>
      </c>
      <c r="D689" s="30" t="s">
        <v>358</v>
      </c>
      <c r="E689" s="48">
        <v>81</v>
      </c>
      <c r="F689" s="54">
        <v>94.82</v>
      </c>
      <c r="G689" s="194">
        <v>49.21</v>
      </c>
      <c r="H689" s="65">
        <f t="shared" si="12"/>
        <v>3986.01</v>
      </c>
      <c r="I689" s="3" t="s">
        <v>758</v>
      </c>
      <c r="J689" s="30" t="s">
        <v>1329</v>
      </c>
    </row>
    <row r="690" spans="1:10" x14ac:dyDescent="0.35">
      <c r="A690" s="31" t="s">
        <v>1586</v>
      </c>
      <c r="B690" s="30" t="s">
        <v>424</v>
      </c>
      <c r="C690" s="7" t="s">
        <v>760</v>
      </c>
      <c r="D690" s="30" t="s">
        <v>33</v>
      </c>
      <c r="E690" s="48">
        <v>110.61</v>
      </c>
      <c r="F690" s="54">
        <v>110.61</v>
      </c>
      <c r="G690" s="194">
        <v>1</v>
      </c>
      <c r="H690" s="65">
        <f t="shared" si="12"/>
        <v>110.61</v>
      </c>
      <c r="I690" s="3" t="s">
        <v>761</v>
      </c>
      <c r="J690" s="30" t="s">
        <v>1329</v>
      </c>
    </row>
    <row r="691" spans="1:10" ht="29" x14ac:dyDescent="0.35">
      <c r="A691" s="45" t="s">
        <v>1587</v>
      </c>
      <c r="B691" s="30" t="s">
        <v>247</v>
      </c>
      <c r="C691" s="7" t="s">
        <v>763</v>
      </c>
      <c r="D691" s="30" t="s">
        <v>358</v>
      </c>
      <c r="E691" s="48">
        <v>35</v>
      </c>
      <c r="F691" s="54">
        <v>71.94</v>
      </c>
      <c r="G691" s="194">
        <v>343.14</v>
      </c>
      <c r="H691" s="65">
        <f t="shared" si="12"/>
        <v>12009.9</v>
      </c>
      <c r="I691" s="3" t="s">
        <v>764</v>
      </c>
      <c r="J691" s="30" t="s">
        <v>1329</v>
      </c>
    </row>
    <row r="692" spans="1:10" ht="29" x14ac:dyDescent="0.35">
      <c r="A692" s="31" t="s">
        <v>1588</v>
      </c>
      <c r="B692" s="30" t="s">
        <v>424</v>
      </c>
      <c r="C692" s="7" t="s">
        <v>766</v>
      </c>
      <c r="D692" s="30" t="s">
        <v>33</v>
      </c>
      <c r="E692" s="48">
        <v>331.81</v>
      </c>
      <c r="F692" s="54">
        <v>331.81</v>
      </c>
      <c r="G692" s="194">
        <v>1</v>
      </c>
      <c r="H692" s="65">
        <f t="shared" si="12"/>
        <v>331.81</v>
      </c>
      <c r="I692" s="3" t="s">
        <v>767</v>
      </c>
      <c r="J692" s="30" t="s">
        <v>1329</v>
      </c>
    </row>
    <row r="693" spans="1:10" x14ac:dyDescent="0.35">
      <c r="A693" s="45" t="s">
        <v>1589</v>
      </c>
      <c r="B693" s="30" t="s">
        <v>424</v>
      </c>
      <c r="C693" s="7" t="s">
        <v>769</v>
      </c>
      <c r="D693" s="30" t="s">
        <v>33</v>
      </c>
      <c r="E693" s="48">
        <v>81.75</v>
      </c>
      <c r="F693" s="54">
        <v>81.75</v>
      </c>
      <c r="G693" s="194">
        <v>1</v>
      </c>
      <c r="H693" s="65">
        <f t="shared" si="12"/>
        <v>81.75</v>
      </c>
      <c r="I693" s="3" t="s">
        <v>770</v>
      </c>
      <c r="J693" s="30" t="s">
        <v>1333</v>
      </c>
    </row>
    <row r="694" spans="1:10" ht="29" x14ac:dyDescent="0.35">
      <c r="A694" s="31" t="s">
        <v>1590</v>
      </c>
      <c r="B694" s="30" t="s">
        <v>424</v>
      </c>
      <c r="C694" s="7" t="s">
        <v>772</v>
      </c>
      <c r="D694" s="30" t="s">
        <v>33</v>
      </c>
      <c r="E694" s="48">
        <v>163.5</v>
      </c>
      <c r="F694" s="54">
        <v>163.5</v>
      </c>
      <c r="G694" s="194">
        <v>1</v>
      </c>
      <c r="H694" s="65">
        <f t="shared" si="12"/>
        <v>163.5</v>
      </c>
      <c r="I694" s="3" t="s">
        <v>773</v>
      </c>
      <c r="J694" s="30" t="s">
        <v>1333</v>
      </c>
    </row>
    <row r="695" spans="1:10" ht="58" x14ac:dyDescent="0.35">
      <c r="A695" s="45" t="s">
        <v>1591</v>
      </c>
      <c r="B695" s="30" t="s">
        <v>558</v>
      </c>
      <c r="C695" s="7" t="s">
        <v>775</v>
      </c>
      <c r="D695" s="30" t="s">
        <v>33</v>
      </c>
      <c r="E695" s="48">
        <v>33.869999999999997</v>
      </c>
      <c r="F695" s="54">
        <v>33.869999999999997</v>
      </c>
      <c r="G695" s="194">
        <v>1</v>
      </c>
      <c r="H695" s="65">
        <f t="shared" si="12"/>
        <v>33.869999999999997</v>
      </c>
      <c r="I695" s="3" t="s">
        <v>776</v>
      </c>
      <c r="J695" s="30" t="s">
        <v>1329</v>
      </c>
    </row>
    <row r="696" spans="1:10" x14ac:dyDescent="0.35">
      <c r="A696" s="31" t="s">
        <v>1592</v>
      </c>
      <c r="B696" s="30" t="s">
        <v>778</v>
      </c>
      <c r="C696" s="7" t="s">
        <v>779</v>
      </c>
      <c r="D696" s="30" t="s">
        <v>33</v>
      </c>
      <c r="E696" s="48">
        <v>182.74</v>
      </c>
      <c r="F696" s="54">
        <v>182.74</v>
      </c>
      <c r="G696" s="194">
        <v>3.99</v>
      </c>
      <c r="H696" s="65">
        <f t="shared" si="12"/>
        <v>729.13260000000002</v>
      </c>
      <c r="I696" s="3" t="s">
        <v>780</v>
      </c>
      <c r="J696" s="30" t="s">
        <v>1329</v>
      </c>
    </row>
    <row r="697" spans="1:10" x14ac:dyDescent="0.35">
      <c r="A697" s="45" t="s">
        <v>1593</v>
      </c>
      <c r="B697" s="30" t="s">
        <v>424</v>
      </c>
      <c r="C697" s="7" t="s">
        <v>782</v>
      </c>
      <c r="D697" s="30" t="s">
        <v>33</v>
      </c>
      <c r="E697" s="48">
        <v>62.52</v>
      </c>
      <c r="F697" s="54">
        <v>62.52</v>
      </c>
      <c r="G697" s="194">
        <v>1</v>
      </c>
      <c r="H697" s="65">
        <f t="shared" si="12"/>
        <v>62.52</v>
      </c>
      <c r="I697" s="3" t="s">
        <v>783</v>
      </c>
      <c r="J697" s="30" t="s">
        <v>1329</v>
      </c>
    </row>
    <row r="698" spans="1:10" ht="29" x14ac:dyDescent="0.35">
      <c r="A698" s="31" t="s">
        <v>1594</v>
      </c>
      <c r="B698" s="30" t="s">
        <v>778</v>
      </c>
      <c r="C698" s="7" t="s">
        <v>785</v>
      </c>
      <c r="D698" s="30" t="s">
        <v>259</v>
      </c>
      <c r="E698" s="48">
        <v>81.75</v>
      </c>
      <c r="F698" s="54">
        <v>81.75</v>
      </c>
      <c r="G698" s="194">
        <v>1</v>
      </c>
      <c r="H698" s="65">
        <f t="shared" si="12"/>
        <v>81.75</v>
      </c>
      <c r="I698" s="3" t="s">
        <v>584</v>
      </c>
      <c r="J698" s="30" t="s">
        <v>1329</v>
      </c>
    </row>
    <row r="699" spans="1:10" x14ac:dyDescent="0.35">
      <c r="A699" s="45" t="s">
        <v>1595</v>
      </c>
      <c r="B699" s="30" t="s">
        <v>424</v>
      </c>
      <c r="C699" s="7" t="s">
        <v>787</v>
      </c>
      <c r="D699" s="30" t="s">
        <v>33</v>
      </c>
      <c r="E699" s="48">
        <v>81.75</v>
      </c>
      <c r="F699" s="54">
        <v>81.75</v>
      </c>
      <c r="G699" s="194">
        <v>1</v>
      </c>
      <c r="H699" s="65">
        <f t="shared" si="12"/>
        <v>81.75</v>
      </c>
      <c r="I699" s="3" t="s">
        <v>788</v>
      </c>
      <c r="J699" s="30" t="s">
        <v>1329</v>
      </c>
    </row>
    <row r="700" spans="1:10" ht="29" x14ac:dyDescent="0.35">
      <c r="A700" s="31" t="s">
        <v>1596</v>
      </c>
      <c r="B700" s="30" t="s">
        <v>424</v>
      </c>
      <c r="C700" s="7" t="s">
        <v>790</v>
      </c>
      <c r="D700" s="30" t="s">
        <v>33</v>
      </c>
      <c r="E700" s="48">
        <v>769.42</v>
      </c>
      <c r="F700" s="54">
        <v>769.42</v>
      </c>
      <c r="G700" s="194">
        <v>1</v>
      </c>
      <c r="H700" s="65">
        <f t="shared" si="12"/>
        <v>769.42</v>
      </c>
      <c r="I700" s="3" t="s">
        <v>791</v>
      </c>
      <c r="J700" s="30" t="s">
        <v>1333</v>
      </c>
    </row>
    <row r="701" spans="1:10" x14ac:dyDescent="0.35">
      <c r="A701" s="45" t="s">
        <v>1597</v>
      </c>
      <c r="B701" s="30" t="s">
        <v>424</v>
      </c>
      <c r="C701" s="7" t="s">
        <v>793</v>
      </c>
      <c r="D701" s="30" t="s">
        <v>156</v>
      </c>
      <c r="E701" s="48">
        <v>120.22</v>
      </c>
      <c r="F701" s="54">
        <v>120.22</v>
      </c>
      <c r="G701" s="194">
        <v>1</v>
      </c>
      <c r="H701" s="65">
        <f t="shared" si="12"/>
        <v>120.22</v>
      </c>
      <c r="I701" s="3" t="s">
        <v>794</v>
      </c>
      <c r="J701" s="30" t="s">
        <v>1329</v>
      </c>
    </row>
    <row r="702" spans="1:10" x14ac:dyDescent="0.35">
      <c r="A702" s="31" t="s">
        <v>1598</v>
      </c>
      <c r="B702" s="30" t="s">
        <v>424</v>
      </c>
      <c r="C702" s="7" t="s">
        <v>796</v>
      </c>
      <c r="D702" s="30" t="s">
        <v>33</v>
      </c>
      <c r="E702" s="48">
        <v>192.36</v>
      </c>
      <c r="F702" s="54">
        <v>192.36</v>
      </c>
      <c r="G702" s="194">
        <v>1</v>
      </c>
      <c r="H702" s="65">
        <f t="shared" si="12"/>
        <v>192.36</v>
      </c>
      <c r="I702" s="3" t="s">
        <v>797</v>
      </c>
      <c r="J702" s="30" t="s">
        <v>1329</v>
      </c>
    </row>
    <row r="703" spans="1:10" ht="29" x14ac:dyDescent="0.35">
      <c r="A703" s="45" t="s">
        <v>1599</v>
      </c>
      <c r="B703" s="30" t="s">
        <v>424</v>
      </c>
      <c r="C703" s="7" t="s">
        <v>799</v>
      </c>
      <c r="D703" s="30" t="s">
        <v>156</v>
      </c>
      <c r="E703" s="48">
        <v>841.55</v>
      </c>
      <c r="F703" s="54">
        <v>841.55</v>
      </c>
      <c r="G703" s="194">
        <v>1</v>
      </c>
      <c r="H703" s="65">
        <f t="shared" si="12"/>
        <v>841.55</v>
      </c>
      <c r="I703" s="3" t="s">
        <v>800</v>
      </c>
      <c r="J703" s="30" t="s">
        <v>1329</v>
      </c>
    </row>
    <row r="704" spans="1:10" ht="29" x14ac:dyDescent="0.35">
      <c r="A704" s="31" t="s">
        <v>1600</v>
      </c>
      <c r="B704" s="30" t="s">
        <v>424</v>
      </c>
      <c r="C704" s="7" t="s">
        <v>802</v>
      </c>
      <c r="D704" s="30" t="s">
        <v>33</v>
      </c>
      <c r="E704" s="48">
        <v>336.62</v>
      </c>
      <c r="F704" s="54">
        <v>336.62</v>
      </c>
      <c r="G704" s="194">
        <v>1</v>
      </c>
      <c r="H704" s="65">
        <f t="shared" si="12"/>
        <v>336.62</v>
      </c>
      <c r="I704" s="3" t="s">
        <v>803</v>
      </c>
      <c r="J704" s="30" t="s">
        <v>1329</v>
      </c>
    </row>
    <row r="705" spans="1:10" x14ac:dyDescent="0.35">
      <c r="A705" s="45" t="s">
        <v>1601</v>
      </c>
      <c r="B705" s="30" t="s">
        <v>778</v>
      </c>
      <c r="C705" s="7" t="s">
        <v>805</v>
      </c>
      <c r="D705" s="30" t="s">
        <v>33</v>
      </c>
      <c r="E705" s="48">
        <v>94.87</v>
      </c>
      <c r="F705" s="54">
        <v>94.87</v>
      </c>
      <c r="G705" s="194">
        <v>2.66</v>
      </c>
      <c r="H705" s="65">
        <f t="shared" si="12"/>
        <v>252.35420000000002</v>
      </c>
      <c r="I705" s="3" t="s">
        <v>806</v>
      </c>
      <c r="J705" s="30" t="s">
        <v>1329</v>
      </c>
    </row>
    <row r="706" spans="1:10" ht="29" x14ac:dyDescent="0.35">
      <c r="A706" s="31" t="s">
        <v>1602</v>
      </c>
      <c r="B706" s="30" t="s">
        <v>424</v>
      </c>
      <c r="C706" s="7" t="s">
        <v>808</v>
      </c>
      <c r="D706" s="30" t="s">
        <v>33</v>
      </c>
      <c r="E706" s="48">
        <v>577.07000000000005</v>
      </c>
      <c r="F706" s="54">
        <v>577.07000000000005</v>
      </c>
      <c r="G706" s="194">
        <v>1</v>
      </c>
      <c r="H706" s="65">
        <f t="shared" si="12"/>
        <v>577.07000000000005</v>
      </c>
      <c r="I706" s="3" t="s">
        <v>809</v>
      </c>
      <c r="J706" s="30" t="s">
        <v>1333</v>
      </c>
    </row>
    <row r="707" spans="1:10" ht="29" x14ac:dyDescent="0.35">
      <c r="A707" s="45" t="s">
        <v>1603</v>
      </c>
      <c r="B707" s="30" t="s">
        <v>70</v>
      </c>
      <c r="C707" s="7" t="s">
        <v>811</v>
      </c>
      <c r="D707" s="30" t="s">
        <v>33</v>
      </c>
      <c r="E707" s="48">
        <v>93.46</v>
      </c>
      <c r="F707" s="54">
        <v>93.46</v>
      </c>
      <c r="G707" s="194">
        <v>1</v>
      </c>
      <c r="H707" s="65">
        <f t="shared" si="12"/>
        <v>93.46</v>
      </c>
      <c r="I707" s="3" t="s">
        <v>812</v>
      </c>
      <c r="J707" s="30" t="s">
        <v>1329</v>
      </c>
    </row>
    <row r="708" spans="1:10" ht="87" x14ac:dyDescent="0.35">
      <c r="A708" s="31" t="s">
        <v>1604</v>
      </c>
      <c r="B708" s="30" t="s">
        <v>558</v>
      </c>
      <c r="C708" s="7" t="s">
        <v>814</v>
      </c>
      <c r="D708" s="30" t="s">
        <v>33</v>
      </c>
      <c r="E708" s="48">
        <v>432.8</v>
      </c>
      <c r="F708" s="54">
        <v>432.8</v>
      </c>
      <c r="G708" s="194">
        <v>1</v>
      </c>
      <c r="H708" s="65">
        <f t="shared" si="12"/>
        <v>432.8</v>
      </c>
      <c r="I708" s="3" t="s">
        <v>815</v>
      </c>
      <c r="J708" s="30" t="s">
        <v>1329</v>
      </c>
    </row>
    <row r="709" spans="1:10" ht="72.5" x14ac:dyDescent="0.35">
      <c r="A709" s="45" t="s">
        <v>1605</v>
      </c>
      <c r="B709" s="30" t="s">
        <v>558</v>
      </c>
      <c r="C709" s="7" t="s">
        <v>817</v>
      </c>
      <c r="D709" s="30" t="s">
        <v>33</v>
      </c>
      <c r="E709" s="48">
        <v>432.8</v>
      </c>
      <c r="F709" s="54">
        <v>432.8</v>
      </c>
      <c r="G709" s="194">
        <v>1</v>
      </c>
      <c r="H709" s="65">
        <f t="shared" si="12"/>
        <v>432.8</v>
      </c>
      <c r="I709" s="3" t="s">
        <v>818</v>
      </c>
      <c r="J709" s="30" t="s">
        <v>1329</v>
      </c>
    </row>
    <row r="710" spans="1:10" ht="72.5" x14ac:dyDescent="0.35">
      <c r="A710" s="31" t="s">
        <v>1606</v>
      </c>
      <c r="B710" s="30" t="s">
        <v>558</v>
      </c>
      <c r="C710" s="7" t="s">
        <v>820</v>
      </c>
      <c r="D710" s="30" t="s">
        <v>33</v>
      </c>
      <c r="E710" s="48">
        <v>480.89</v>
      </c>
      <c r="F710" s="54">
        <v>480.89</v>
      </c>
      <c r="G710" s="194">
        <v>1</v>
      </c>
      <c r="H710" s="65">
        <f t="shared" si="12"/>
        <v>480.89</v>
      </c>
      <c r="I710" s="3" t="s">
        <v>821</v>
      </c>
      <c r="J710" s="30" t="s">
        <v>1333</v>
      </c>
    </row>
    <row r="711" spans="1:10" ht="87" x14ac:dyDescent="0.35">
      <c r="A711" s="45" t="s">
        <v>1607</v>
      </c>
      <c r="B711" s="30" t="s">
        <v>558</v>
      </c>
      <c r="C711" s="7" t="s">
        <v>823</v>
      </c>
      <c r="D711" s="30" t="s">
        <v>33</v>
      </c>
      <c r="E711" s="48">
        <v>480.89</v>
      </c>
      <c r="F711" s="54">
        <v>480.89</v>
      </c>
      <c r="G711" s="194">
        <v>1</v>
      </c>
      <c r="H711" s="65">
        <f t="shared" si="12"/>
        <v>480.89</v>
      </c>
      <c r="I711" s="3" t="s">
        <v>824</v>
      </c>
      <c r="J711" s="30" t="s">
        <v>1329</v>
      </c>
    </row>
    <row r="712" spans="1:10" ht="72.5" x14ac:dyDescent="0.35">
      <c r="A712" s="31" t="s">
        <v>1608</v>
      </c>
      <c r="B712" s="30" t="s">
        <v>558</v>
      </c>
      <c r="C712" s="7" t="s">
        <v>826</v>
      </c>
      <c r="D712" s="30" t="s">
        <v>33</v>
      </c>
      <c r="E712" s="48">
        <v>432.8</v>
      </c>
      <c r="F712" s="54">
        <v>432.8</v>
      </c>
      <c r="G712" s="194">
        <v>1</v>
      </c>
      <c r="H712" s="65">
        <f t="shared" si="12"/>
        <v>432.8</v>
      </c>
      <c r="I712" s="3" t="s">
        <v>818</v>
      </c>
      <c r="J712" s="30" t="s">
        <v>1329</v>
      </c>
    </row>
    <row r="713" spans="1:10" ht="72.5" x14ac:dyDescent="0.35">
      <c r="A713" s="45" t="s">
        <v>1609</v>
      </c>
      <c r="B713" s="30" t="s">
        <v>558</v>
      </c>
      <c r="C713" s="7" t="s">
        <v>828</v>
      </c>
      <c r="D713" s="30" t="s">
        <v>33</v>
      </c>
      <c r="E713" s="48">
        <v>480.89</v>
      </c>
      <c r="F713" s="54">
        <v>480.89</v>
      </c>
      <c r="G713" s="194">
        <v>1</v>
      </c>
      <c r="H713" s="65">
        <f t="shared" si="12"/>
        <v>480.89</v>
      </c>
      <c r="I713" s="3" t="s">
        <v>821</v>
      </c>
      <c r="J713" s="30" t="s">
        <v>1333</v>
      </c>
    </row>
    <row r="714" spans="1:10" ht="87" x14ac:dyDescent="0.35">
      <c r="A714" s="31" t="s">
        <v>1610</v>
      </c>
      <c r="B714" s="30" t="s">
        <v>558</v>
      </c>
      <c r="C714" s="7" t="s">
        <v>830</v>
      </c>
      <c r="D714" s="30" t="s">
        <v>33</v>
      </c>
      <c r="E714" s="48">
        <v>528.98</v>
      </c>
      <c r="F714" s="54">
        <v>528.98</v>
      </c>
      <c r="G714" s="194">
        <v>1</v>
      </c>
      <c r="H714" s="65">
        <f t="shared" si="12"/>
        <v>528.98</v>
      </c>
      <c r="I714" s="3" t="s">
        <v>815</v>
      </c>
      <c r="J714" s="30" t="s">
        <v>1329</v>
      </c>
    </row>
    <row r="715" spans="1:10" ht="72.5" x14ac:dyDescent="0.35">
      <c r="A715" s="45" t="s">
        <v>1611</v>
      </c>
      <c r="B715" s="30" t="s">
        <v>558</v>
      </c>
      <c r="C715" s="7" t="s">
        <v>832</v>
      </c>
      <c r="D715" s="30" t="s">
        <v>33</v>
      </c>
      <c r="E715" s="48">
        <v>432.8</v>
      </c>
      <c r="F715" s="54">
        <v>432.8</v>
      </c>
      <c r="G715" s="194">
        <v>1</v>
      </c>
      <c r="H715" s="65">
        <f t="shared" si="12"/>
        <v>432.8</v>
      </c>
      <c r="I715" s="3" t="s">
        <v>818</v>
      </c>
      <c r="J715" s="30" t="s">
        <v>1329</v>
      </c>
    </row>
    <row r="716" spans="1:10" ht="72.5" x14ac:dyDescent="0.35">
      <c r="A716" s="31" t="s">
        <v>1612</v>
      </c>
      <c r="B716" s="30" t="s">
        <v>558</v>
      </c>
      <c r="C716" s="7" t="s">
        <v>834</v>
      </c>
      <c r="D716" s="30" t="s">
        <v>33</v>
      </c>
      <c r="E716" s="48">
        <v>480.89</v>
      </c>
      <c r="F716" s="54">
        <v>480.89</v>
      </c>
      <c r="G716" s="194">
        <v>1</v>
      </c>
      <c r="H716" s="65">
        <f t="shared" si="12"/>
        <v>480.89</v>
      </c>
      <c r="I716" s="3" t="s">
        <v>835</v>
      </c>
      <c r="J716" s="30" t="s">
        <v>1333</v>
      </c>
    </row>
    <row r="717" spans="1:10" ht="72.5" x14ac:dyDescent="0.35">
      <c r="A717" s="45" t="s">
        <v>1613</v>
      </c>
      <c r="B717" s="30" t="s">
        <v>558</v>
      </c>
      <c r="C717" s="7" t="s">
        <v>837</v>
      </c>
      <c r="D717" s="30" t="s">
        <v>33</v>
      </c>
      <c r="E717" s="48">
        <v>577.07000000000005</v>
      </c>
      <c r="F717" s="54">
        <v>577.07000000000005</v>
      </c>
      <c r="G717" s="194">
        <v>1</v>
      </c>
      <c r="H717" s="65">
        <f t="shared" si="12"/>
        <v>577.07000000000005</v>
      </c>
      <c r="I717" s="3" t="s">
        <v>838</v>
      </c>
      <c r="J717" s="30" t="s">
        <v>1333</v>
      </c>
    </row>
    <row r="718" spans="1:10" ht="72.5" x14ac:dyDescent="0.35">
      <c r="A718" s="31" t="s">
        <v>1614</v>
      </c>
      <c r="B718" s="30" t="s">
        <v>558</v>
      </c>
      <c r="C718" s="7" t="s">
        <v>840</v>
      </c>
      <c r="D718" s="30" t="s">
        <v>33</v>
      </c>
      <c r="E718" s="48">
        <v>577.07000000000005</v>
      </c>
      <c r="F718" s="54">
        <v>577.07000000000005</v>
      </c>
      <c r="G718" s="194">
        <v>1</v>
      </c>
      <c r="H718" s="65">
        <f t="shared" si="12"/>
        <v>577.07000000000005</v>
      </c>
      <c r="I718" s="3" t="s">
        <v>841</v>
      </c>
      <c r="J718" s="30" t="s">
        <v>1333</v>
      </c>
    </row>
    <row r="719" spans="1:10" ht="87" x14ac:dyDescent="0.35">
      <c r="A719" s="45" t="s">
        <v>1615</v>
      </c>
      <c r="B719" s="30" t="s">
        <v>558</v>
      </c>
      <c r="C719" s="7" t="s">
        <v>843</v>
      </c>
      <c r="D719" s="30" t="s">
        <v>33</v>
      </c>
      <c r="E719" s="48">
        <v>528.98</v>
      </c>
      <c r="F719" s="54">
        <v>528.98</v>
      </c>
      <c r="G719" s="194">
        <v>1</v>
      </c>
      <c r="H719" s="65">
        <f t="shared" si="12"/>
        <v>528.98</v>
      </c>
      <c r="I719" s="3" t="s">
        <v>844</v>
      </c>
      <c r="J719" s="30" t="s">
        <v>1333</v>
      </c>
    </row>
    <row r="720" spans="1:10" ht="87" x14ac:dyDescent="0.35">
      <c r="A720" s="31" t="s">
        <v>1616</v>
      </c>
      <c r="B720" s="30" t="s">
        <v>558</v>
      </c>
      <c r="C720" s="7" t="s">
        <v>846</v>
      </c>
      <c r="D720" s="30" t="s">
        <v>33</v>
      </c>
      <c r="E720" s="48">
        <v>577.07000000000005</v>
      </c>
      <c r="F720" s="54">
        <v>577.07000000000005</v>
      </c>
      <c r="G720" s="194">
        <v>1</v>
      </c>
      <c r="H720" s="65">
        <f t="shared" ref="H720:H783" si="13">E720*G720</f>
        <v>577.07000000000005</v>
      </c>
      <c r="I720" s="3" t="s">
        <v>844</v>
      </c>
      <c r="J720" s="30" t="s">
        <v>1333</v>
      </c>
    </row>
    <row r="721" spans="1:10" ht="87" x14ac:dyDescent="0.35">
      <c r="A721" s="45" t="s">
        <v>1617</v>
      </c>
      <c r="B721" s="30" t="s">
        <v>558</v>
      </c>
      <c r="C721" s="7" t="s">
        <v>848</v>
      </c>
      <c r="D721" s="30" t="s">
        <v>33</v>
      </c>
      <c r="E721" s="48">
        <v>577.07000000000005</v>
      </c>
      <c r="F721" s="54">
        <v>577.07000000000005</v>
      </c>
      <c r="G721" s="194">
        <v>5.32</v>
      </c>
      <c r="H721" s="65">
        <f t="shared" si="13"/>
        <v>3070.0124000000005</v>
      </c>
      <c r="I721" s="3" t="s">
        <v>849</v>
      </c>
      <c r="J721" s="30" t="s">
        <v>1333</v>
      </c>
    </row>
    <row r="722" spans="1:10" ht="87" x14ac:dyDescent="0.35">
      <c r="A722" s="31" t="s">
        <v>1618</v>
      </c>
      <c r="B722" s="30" t="s">
        <v>558</v>
      </c>
      <c r="C722" s="7" t="s">
        <v>851</v>
      </c>
      <c r="D722" s="30" t="s">
        <v>33</v>
      </c>
      <c r="E722" s="48">
        <v>625.16</v>
      </c>
      <c r="F722" s="54">
        <v>625.16</v>
      </c>
      <c r="G722" s="194">
        <v>1</v>
      </c>
      <c r="H722" s="65">
        <f t="shared" si="13"/>
        <v>625.16</v>
      </c>
      <c r="I722" s="3" t="s">
        <v>844</v>
      </c>
      <c r="J722" s="30" t="s">
        <v>1333</v>
      </c>
    </row>
    <row r="723" spans="1:10" ht="87" x14ac:dyDescent="0.35">
      <c r="A723" s="45" t="s">
        <v>1619</v>
      </c>
      <c r="B723" s="30" t="s">
        <v>558</v>
      </c>
      <c r="C723" s="7" t="s">
        <v>853</v>
      </c>
      <c r="D723" s="30" t="s">
        <v>33</v>
      </c>
      <c r="E723" s="48">
        <v>625.16</v>
      </c>
      <c r="F723" s="54">
        <v>625.16</v>
      </c>
      <c r="G723" s="194">
        <v>1</v>
      </c>
      <c r="H723" s="65">
        <f t="shared" si="13"/>
        <v>625.16</v>
      </c>
      <c r="I723" s="3" t="s">
        <v>844</v>
      </c>
      <c r="J723" s="30" t="s">
        <v>1333</v>
      </c>
    </row>
    <row r="724" spans="1:10" ht="87" x14ac:dyDescent="0.35">
      <c r="A724" s="31" t="s">
        <v>1620</v>
      </c>
      <c r="B724" s="30" t="s">
        <v>558</v>
      </c>
      <c r="C724" s="7" t="s">
        <v>855</v>
      </c>
      <c r="D724" s="30" t="s">
        <v>33</v>
      </c>
      <c r="E724" s="48">
        <v>673.24</v>
      </c>
      <c r="F724" s="54">
        <v>673.24</v>
      </c>
      <c r="G724" s="194">
        <v>2.66</v>
      </c>
      <c r="H724" s="65">
        <f t="shared" si="13"/>
        <v>1790.8184000000001</v>
      </c>
      <c r="I724" s="3" t="s">
        <v>844</v>
      </c>
      <c r="J724" s="30" t="s">
        <v>1333</v>
      </c>
    </row>
    <row r="725" spans="1:10" ht="87" x14ac:dyDescent="0.35">
      <c r="A725" s="45" t="s">
        <v>1621</v>
      </c>
      <c r="B725" s="30" t="s">
        <v>558</v>
      </c>
      <c r="C725" s="7" t="s">
        <v>857</v>
      </c>
      <c r="D725" s="30" t="s">
        <v>33</v>
      </c>
      <c r="E725" s="48">
        <v>673.24</v>
      </c>
      <c r="F725" s="54">
        <v>673.24</v>
      </c>
      <c r="G725" s="194">
        <v>1</v>
      </c>
      <c r="H725" s="65">
        <f t="shared" si="13"/>
        <v>673.24</v>
      </c>
      <c r="I725" s="3" t="s">
        <v>844</v>
      </c>
      <c r="J725" s="30" t="s">
        <v>1333</v>
      </c>
    </row>
    <row r="726" spans="1:10" ht="87" x14ac:dyDescent="0.35">
      <c r="A726" s="31" t="s">
        <v>1622</v>
      </c>
      <c r="B726" s="30" t="s">
        <v>558</v>
      </c>
      <c r="C726" s="7" t="s">
        <v>859</v>
      </c>
      <c r="D726" s="30" t="s">
        <v>33</v>
      </c>
      <c r="E726" s="48">
        <v>625.16</v>
      </c>
      <c r="F726" s="54">
        <v>625.16</v>
      </c>
      <c r="G726" s="194">
        <v>1</v>
      </c>
      <c r="H726" s="65">
        <f t="shared" si="13"/>
        <v>625.16</v>
      </c>
      <c r="I726" s="3" t="s">
        <v>844</v>
      </c>
      <c r="J726" s="30" t="s">
        <v>1333</v>
      </c>
    </row>
    <row r="727" spans="1:10" ht="87" x14ac:dyDescent="0.35">
      <c r="A727" s="45" t="s">
        <v>1623</v>
      </c>
      <c r="B727" s="30" t="s">
        <v>558</v>
      </c>
      <c r="C727" s="7" t="s">
        <v>861</v>
      </c>
      <c r="D727" s="30" t="s">
        <v>33</v>
      </c>
      <c r="E727" s="48">
        <v>625.16</v>
      </c>
      <c r="F727" s="54">
        <v>625.16</v>
      </c>
      <c r="G727" s="194">
        <v>1</v>
      </c>
      <c r="H727" s="65">
        <f t="shared" si="13"/>
        <v>625.16</v>
      </c>
      <c r="I727" s="3" t="s">
        <v>844</v>
      </c>
      <c r="J727" s="30" t="s">
        <v>1333</v>
      </c>
    </row>
    <row r="728" spans="1:10" ht="101.5" x14ac:dyDescent="0.35">
      <c r="A728" s="31" t="s">
        <v>1624</v>
      </c>
      <c r="B728" s="30" t="s">
        <v>778</v>
      </c>
      <c r="C728" s="7" t="s">
        <v>863</v>
      </c>
      <c r="D728" s="30" t="s">
        <v>33</v>
      </c>
      <c r="E728" s="48">
        <v>625.16</v>
      </c>
      <c r="F728" s="54">
        <v>625.16</v>
      </c>
      <c r="G728" s="194">
        <v>1</v>
      </c>
      <c r="H728" s="65">
        <f t="shared" si="13"/>
        <v>625.16</v>
      </c>
      <c r="I728" s="3" t="s">
        <v>864</v>
      </c>
      <c r="J728" s="30" t="s">
        <v>1333</v>
      </c>
    </row>
    <row r="729" spans="1:10" ht="101.5" x14ac:dyDescent="0.35">
      <c r="A729" s="45" t="s">
        <v>1625</v>
      </c>
      <c r="B729" s="30" t="s">
        <v>778</v>
      </c>
      <c r="C729" s="7" t="s">
        <v>866</v>
      </c>
      <c r="D729" s="30" t="s">
        <v>33</v>
      </c>
      <c r="E729" s="48">
        <v>721.33</v>
      </c>
      <c r="F729" s="54">
        <v>721.33</v>
      </c>
      <c r="G729" s="194">
        <v>1</v>
      </c>
      <c r="H729" s="65">
        <f t="shared" si="13"/>
        <v>721.33</v>
      </c>
      <c r="I729" s="3" t="s">
        <v>864</v>
      </c>
      <c r="J729" s="30" t="s">
        <v>1333</v>
      </c>
    </row>
    <row r="730" spans="1:10" ht="101.5" x14ac:dyDescent="0.35">
      <c r="A730" s="31" t="s">
        <v>1626</v>
      </c>
      <c r="B730" s="30" t="s">
        <v>778</v>
      </c>
      <c r="C730" s="7" t="s">
        <v>868</v>
      </c>
      <c r="D730" s="30" t="s">
        <v>33</v>
      </c>
      <c r="E730" s="48">
        <v>721.33</v>
      </c>
      <c r="F730" s="54">
        <v>721.33</v>
      </c>
      <c r="G730" s="194">
        <v>1</v>
      </c>
      <c r="H730" s="65">
        <f t="shared" si="13"/>
        <v>721.33</v>
      </c>
      <c r="I730" s="3" t="s">
        <v>864</v>
      </c>
      <c r="J730" s="30" t="s">
        <v>1333</v>
      </c>
    </row>
    <row r="731" spans="1:10" ht="101.5" x14ac:dyDescent="0.35">
      <c r="A731" s="45" t="s">
        <v>1627</v>
      </c>
      <c r="B731" s="30" t="s">
        <v>778</v>
      </c>
      <c r="C731" s="7" t="s">
        <v>870</v>
      </c>
      <c r="D731" s="30" t="s">
        <v>33</v>
      </c>
      <c r="E731" s="48">
        <v>721.33</v>
      </c>
      <c r="F731" s="54">
        <v>721.33</v>
      </c>
      <c r="G731" s="194">
        <v>1</v>
      </c>
      <c r="H731" s="65">
        <f t="shared" si="13"/>
        <v>721.33</v>
      </c>
      <c r="I731" s="3" t="s">
        <v>864</v>
      </c>
      <c r="J731" s="30" t="s">
        <v>1333</v>
      </c>
    </row>
    <row r="732" spans="1:10" ht="72.5" x14ac:dyDescent="0.35">
      <c r="A732" s="31" t="s">
        <v>1628</v>
      </c>
      <c r="B732" s="30" t="s">
        <v>778</v>
      </c>
      <c r="C732" s="7" t="s">
        <v>872</v>
      </c>
      <c r="D732" s="30" t="s">
        <v>33</v>
      </c>
      <c r="E732" s="48">
        <v>432.8</v>
      </c>
      <c r="F732" s="54">
        <v>432.8</v>
      </c>
      <c r="G732" s="194">
        <v>1</v>
      </c>
      <c r="H732" s="65">
        <f t="shared" si="13"/>
        <v>432.8</v>
      </c>
      <c r="I732" s="3" t="s">
        <v>873</v>
      </c>
      <c r="J732" s="30" t="s">
        <v>1333</v>
      </c>
    </row>
    <row r="733" spans="1:10" ht="72.5" x14ac:dyDescent="0.35">
      <c r="A733" s="45" t="s">
        <v>1629</v>
      </c>
      <c r="B733" s="30" t="s">
        <v>778</v>
      </c>
      <c r="C733" s="7" t="s">
        <v>875</v>
      </c>
      <c r="D733" s="30" t="s">
        <v>33</v>
      </c>
      <c r="E733" s="48">
        <v>384.71</v>
      </c>
      <c r="F733" s="54">
        <v>384.71</v>
      </c>
      <c r="G733" s="194">
        <v>1</v>
      </c>
      <c r="H733" s="65">
        <f t="shared" si="13"/>
        <v>384.71</v>
      </c>
      <c r="I733" s="3" t="s">
        <v>873</v>
      </c>
      <c r="J733" s="30" t="s">
        <v>1333</v>
      </c>
    </row>
    <row r="734" spans="1:10" ht="72.5" x14ac:dyDescent="0.35">
      <c r="A734" s="31" t="s">
        <v>1630</v>
      </c>
      <c r="B734" s="30" t="s">
        <v>778</v>
      </c>
      <c r="C734" s="7" t="s">
        <v>877</v>
      </c>
      <c r="D734" s="30" t="s">
        <v>33</v>
      </c>
      <c r="E734" s="48">
        <v>384.71</v>
      </c>
      <c r="F734" s="54">
        <v>384.71</v>
      </c>
      <c r="G734" s="194">
        <v>1</v>
      </c>
      <c r="H734" s="65">
        <f t="shared" si="13"/>
        <v>384.71</v>
      </c>
      <c r="I734" s="3" t="s">
        <v>878</v>
      </c>
      <c r="J734" s="30" t="s">
        <v>1333</v>
      </c>
    </row>
    <row r="735" spans="1:10" ht="72.5" x14ac:dyDescent="0.35">
      <c r="A735" s="45" t="s">
        <v>1631</v>
      </c>
      <c r="B735" s="30" t="s">
        <v>778</v>
      </c>
      <c r="C735" s="7" t="s">
        <v>880</v>
      </c>
      <c r="D735" s="30" t="s">
        <v>33</v>
      </c>
      <c r="E735" s="48">
        <v>384.71</v>
      </c>
      <c r="F735" s="54">
        <v>384.71</v>
      </c>
      <c r="G735" s="194">
        <v>1</v>
      </c>
      <c r="H735" s="65">
        <f t="shared" si="13"/>
        <v>384.71</v>
      </c>
      <c r="I735" s="3" t="s">
        <v>878</v>
      </c>
      <c r="J735" s="30" t="s">
        <v>1333</v>
      </c>
    </row>
    <row r="736" spans="1:10" ht="72.5" x14ac:dyDescent="0.35">
      <c r="A736" s="31" t="s">
        <v>1632</v>
      </c>
      <c r="B736" s="30" t="s">
        <v>778</v>
      </c>
      <c r="C736" s="7" t="s">
        <v>882</v>
      </c>
      <c r="D736" s="30" t="s">
        <v>33</v>
      </c>
      <c r="E736" s="48">
        <v>384.71</v>
      </c>
      <c r="F736" s="54">
        <v>384.71</v>
      </c>
      <c r="G736" s="194">
        <v>1</v>
      </c>
      <c r="H736" s="65">
        <f t="shared" si="13"/>
        <v>384.71</v>
      </c>
      <c r="I736" s="3" t="s">
        <v>878</v>
      </c>
      <c r="J736" s="30" t="s">
        <v>1333</v>
      </c>
    </row>
    <row r="737" spans="1:10" ht="72.5" x14ac:dyDescent="0.35">
      <c r="A737" s="45" t="s">
        <v>1633</v>
      </c>
      <c r="B737" s="30" t="s">
        <v>778</v>
      </c>
      <c r="C737" s="7" t="s">
        <v>884</v>
      </c>
      <c r="D737" s="30" t="s">
        <v>33</v>
      </c>
      <c r="E737" s="48">
        <v>384.71</v>
      </c>
      <c r="F737" s="54">
        <v>384.71</v>
      </c>
      <c r="G737" s="194">
        <v>1</v>
      </c>
      <c r="H737" s="65">
        <f t="shared" si="13"/>
        <v>384.71</v>
      </c>
      <c r="I737" s="3" t="s">
        <v>873</v>
      </c>
      <c r="J737" s="30" t="s">
        <v>1333</v>
      </c>
    </row>
    <row r="738" spans="1:10" ht="72.5" x14ac:dyDescent="0.35">
      <c r="A738" s="31" t="s">
        <v>1634</v>
      </c>
      <c r="B738" s="30" t="s">
        <v>558</v>
      </c>
      <c r="C738" s="7" t="s">
        <v>886</v>
      </c>
      <c r="D738" s="30" t="s">
        <v>33</v>
      </c>
      <c r="E738" s="48">
        <v>57.71</v>
      </c>
      <c r="F738" s="54">
        <v>57.71</v>
      </c>
      <c r="G738" s="194">
        <v>1</v>
      </c>
      <c r="H738" s="65">
        <f t="shared" si="13"/>
        <v>57.71</v>
      </c>
      <c r="I738" s="3" t="s">
        <v>887</v>
      </c>
      <c r="J738" s="30" t="s">
        <v>1329</v>
      </c>
    </row>
    <row r="739" spans="1:10" ht="72.5" x14ac:dyDescent="0.35">
      <c r="A739" s="45" t="s">
        <v>1635</v>
      </c>
      <c r="B739" s="30" t="s">
        <v>558</v>
      </c>
      <c r="C739" s="7" t="s">
        <v>889</v>
      </c>
      <c r="D739" s="30" t="s">
        <v>33</v>
      </c>
      <c r="E739" s="48">
        <v>72.14</v>
      </c>
      <c r="F739" s="54">
        <v>72.14</v>
      </c>
      <c r="G739" s="194">
        <v>1</v>
      </c>
      <c r="H739" s="65">
        <f t="shared" si="13"/>
        <v>72.14</v>
      </c>
      <c r="I739" s="3" t="s">
        <v>887</v>
      </c>
      <c r="J739" s="30" t="s">
        <v>1329</v>
      </c>
    </row>
    <row r="740" spans="1:10" ht="72.5" x14ac:dyDescent="0.35">
      <c r="A740" s="31" t="s">
        <v>1636</v>
      </c>
      <c r="B740" s="30" t="s">
        <v>558</v>
      </c>
      <c r="C740" s="7" t="s">
        <v>891</v>
      </c>
      <c r="D740" s="30" t="s">
        <v>33</v>
      </c>
      <c r="E740" s="48">
        <v>120.22</v>
      </c>
      <c r="F740" s="54">
        <v>120.22</v>
      </c>
      <c r="G740" s="194">
        <v>1</v>
      </c>
      <c r="H740" s="65">
        <f t="shared" si="13"/>
        <v>120.22</v>
      </c>
      <c r="I740" s="3" t="s">
        <v>887</v>
      </c>
      <c r="J740" s="30" t="s">
        <v>1329</v>
      </c>
    </row>
    <row r="741" spans="1:10" ht="72.5" x14ac:dyDescent="0.35">
      <c r="A741" s="45" t="s">
        <v>1637</v>
      </c>
      <c r="B741" s="30" t="s">
        <v>558</v>
      </c>
      <c r="C741" s="7" t="s">
        <v>893</v>
      </c>
      <c r="D741" s="30" t="s">
        <v>33</v>
      </c>
      <c r="E741" s="48">
        <v>120.22</v>
      </c>
      <c r="F741" s="54">
        <v>120.22</v>
      </c>
      <c r="G741" s="194">
        <v>1</v>
      </c>
      <c r="H741" s="65">
        <f t="shared" si="13"/>
        <v>120.22</v>
      </c>
      <c r="I741" s="3" t="s">
        <v>894</v>
      </c>
      <c r="J741" s="30" t="s">
        <v>1329</v>
      </c>
    </row>
    <row r="742" spans="1:10" ht="72.5" x14ac:dyDescent="0.35">
      <c r="A742" s="31" t="s">
        <v>1638</v>
      </c>
      <c r="B742" s="30" t="s">
        <v>558</v>
      </c>
      <c r="C742" s="7" t="s">
        <v>896</v>
      </c>
      <c r="D742" s="30" t="s">
        <v>33</v>
      </c>
      <c r="E742" s="48">
        <v>144.27000000000001</v>
      </c>
      <c r="F742" s="54">
        <v>144.27000000000001</v>
      </c>
      <c r="G742" s="194">
        <v>1</v>
      </c>
      <c r="H742" s="65">
        <f t="shared" si="13"/>
        <v>144.27000000000001</v>
      </c>
      <c r="I742" s="3" t="s">
        <v>894</v>
      </c>
      <c r="J742" s="30" t="s">
        <v>1333</v>
      </c>
    </row>
    <row r="743" spans="1:10" ht="72.5" x14ac:dyDescent="0.35">
      <c r="A743" s="45" t="s">
        <v>1639</v>
      </c>
      <c r="B743" s="30" t="s">
        <v>558</v>
      </c>
      <c r="C743" s="7" t="s">
        <v>898</v>
      </c>
      <c r="D743" s="30" t="s">
        <v>33</v>
      </c>
      <c r="E743" s="48">
        <v>182.74</v>
      </c>
      <c r="F743" s="54">
        <v>182.74</v>
      </c>
      <c r="G743" s="194">
        <v>1</v>
      </c>
      <c r="H743" s="65">
        <f t="shared" si="13"/>
        <v>182.74</v>
      </c>
      <c r="I743" s="3" t="s">
        <v>894</v>
      </c>
      <c r="J743" s="30" t="s">
        <v>1333</v>
      </c>
    </row>
    <row r="744" spans="1:10" ht="43.5" x14ac:dyDescent="0.35">
      <c r="A744" s="31" t="s">
        <v>1640</v>
      </c>
      <c r="B744" s="30" t="s">
        <v>592</v>
      </c>
      <c r="C744" s="7" t="s">
        <v>900</v>
      </c>
      <c r="D744" s="30" t="s">
        <v>33</v>
      </c>
      <c r="E744" s="48">
        <v>300</v>
      </c>
      <c r="F744" s="54">
        <v>327.01</v>
      </c>
      <c r="G744" s="194">
        <v>21.28</v>
      </c>
      <c r="H744" s="65">
        <f t="shared" si="13"/>
        <v>6384</v>
      </c>
      <c r="I744" s="3" t="s">
        <v>901</v>
      </c>
      <c r="J744" s="30" t="s">
        <v>1329</v>
      </c>
    </row>
    <row r="745" spans="1:10" ht="43.5" x14ac:dyDescent="0.35">
      <c r="A745" s="45" t="s">
        <v>1641</v>
      </c>
      <c r="B745" s="30" t="s">
        <v>592</v>
      </c>
      <c r="C745" s="7" t="s">
        <v>903</v>
      </c>
      <c r="D745" s="30" t="s">
        <v>33</v>
      </c>
      <c r="E745" s="48">
        <v>245.26</v>
      </c>
      <c r="F745" s="54">
        <v>245.26</v>
      </c>
      <c r="G745" s="194">
        <v>1</v>
      </c>
      <c r="H745" s="65">
        <f t="shared" si="13"/>
        <v>245.26</v>
      </c>
      <c r="I745" s="3" t="s">
        <v>904</v>
      </c>
      <c r="J745" s="30" t="s">
        <v>1329</v>
      </c>
    </row>
    <row r="746" spans="1:10" ht="43.5" x14ac:dyDescent="0.35">
      <c r="A746" s="31" t="s">
        <v>1642</v>
      </c>
      <c r="B746" s="30" t="s">
        <v>592</v>
      </c>
      <c r="C746" s="7" t="s">
        <v>912</v>
      </c>
      <c r="D746" s="30" t="s">
        <v>358</v>
      </c>
      <c r="E746" s="48">
        <v>16.68</v>
      </c>
      <c r="F746" s="54">
        <v>16.68</v>
      </c>
      <c r="G746" s="194">
        <v>1</v>
      </c>
      <c r="H746" s="65">
        <f t="shared" si="13"/>
        <v>16.68</v>
      </c>
      <c r="I746" s="3" t="s">
        <v>913</v>
      </c>
      <c r="J746" s="30" t="s">
        <v>1333</v>
      </c>
    </row>
    <row r="747" spans="1:10" ht="43.5" x14ac:dyDescent="0.35">
      <c r="A747" s="45" t="s">
        <v>1643</v>
      </c>
      <c r="B747" s="30" t="s">
        <v>592</v>
      </c>
      <c r="C747" s="7" t="s">
        <v>915</v>
      </c>
      <c r="D747" s="30" t="s">
        <v>358</v>
      </c>
      <c r="E747" s="48">
        <v>18.11</v>
      </c>
      <c r="F747" s="54">
        <v>18.11</v>
      </c>
      <c r="G747" s="194">
        <v>1</v>
      </c>
      <c r="H747" s="65">
        <f t="shared" si="13"/>
        <v>18.11</v>
      </c>
      <c r="I747" s="3" t="s">
        <v>913</v>
      </c>
      <c r="J747" s="30" t="s">
        <v>1333</v>
      </c>
    </row>
    <row r="748" spans="1:10" ht="43.5" x14ac:dyDescent="0.35">
      <c r="A748" s="31" t="s">
        <v>1644</v>
      </c>
      <c r="B748" s="30" t="s">
        <v>592</v>
      </c>
      <c r="C748" s="7" t="s">
        <v>917</v>
      </c>
      <c r="D748" s="30" t="s">
        <v>358</v>
      </c>
      <c r="E748" s="48">
        <v>137.52000000000001</v>
      </c>
      <c r="F748" s="54">
        <v>137.52000000000001</v>
      </c>
      <c r="G748" s="194">
        <v>70.489999999999995</v>
      </c>
      <c r="H748" s="65">
        <f t="shared" si="13"/>
        <v>9693.7847999999994</v>
      </c>
      <c r="I748" s="3" t="s">
        <v>918</v>
      </c>
      <c r="J748" s="30" t="s">
        <v>1333</v>
      </c>
    </row>
    <row r="749" spans="1:10" ht="43.5" x14ac:dyDescent="0.35">
      <c r="A749" s="45" t="s">
        <v>1645</v>
      </c>
      <c r="B749" s="30" t="s">
        <v>592</v>
      </c>
      <c r="C749" s="7" t="s">
        <v>923</v>
      </c>
      <c r="D749" s="30" t="s">
        <v>358</v>
      </c>
      <c r="E749" s="48">
        <v>19.239999999999998</v>
      </c>
      <c r="F749" s="54">
        <v>19.239999999999998</v>
      </c>
      <c r="G749" s="194">
        <v>1</v>
      </c>
      <c r="H749" s="65">
        <f t="shared" si="13"/>
        <v>19.239999999999998</v>
      </c>
      <c r="I749" s="3" t="s">
        <v>924</v>
      </c>
      <c r="J749" s="30" t="s">
        <v>1329</v>
      </c>
    </row>
    <row r="750" spans="1:10" ht="29" x14ac:dyDescent="0.35">
      <c r="A750" s="31" t="s">
        <v>1646</v>
      </c>
      <c r="B750" s="30" t="s">
        <v>70</v>
      </c>
      <c r="C750" s="7" t="s">
        <v>926</v>
      </c>
      <c r="D750" s="30" t="s">
        <v>33</v>
      </c>
      <c r="E750" s="48">
        <v>625.16</v>
      </c>
      <c r="F750" s="54">
        <v>625.16</v>
      </c>
      <c r="G750" s="194">
        <v>1</v>
      </c>
      <c r="H750" s="65">
        <f t="shared" si="13"/>
        <v>625.16</v>
      </c>
      <c r="I750" s="3" t="s">
        <v>927</v>
      </c>
      <c r="J750" s="30" t="s">
        <v>1333</v>
      </c>
    </row>
    <row r="751" spans="1:10" ht="29" x14ac:dyDescent="0.35">
      <c r="A751" s="45" t="s">
        <v>1647</v>
      </c>
      <c r="B751" s="30" t="s">
        <v>424</v>
      </c>
      <c r="C751" s="7" t="s">
        <v>929</v>
      </c>
      <c r="D751" s="30" t="s">
        <v>156</v>
      </c>
      <c r="E751" s="48">
        <v>600</v>
      </c>
      <c r="F751" s="54">
        <v>841.55</v>
      </c>
      <c r="G751" s="194">
        <v>1</v>
      </c>
      <c r="H751" s="65">
        <f t="shared" si="13"/>
        <v>600</v>
      </c>
      <c r="I751" s="3" t="s">
        <v>930</v>
      </c>
      <c r="J751" s="30" t="s">
        <v>1329</v>
      </c>
    </row>
    <row r="752" spans="1:10" ht="29" x14ac:dyDescent="0.35">
      <c r="A752" s="31" t="s">
        <v>1648</v>
      </c>
      <c r="B752" s="30" t="s">
        <v>592</v>
      </c>
      <c r="C752" s="7" t="s">
        <v>932</v>
      </c>
      <c r="D752" s="30" t="s">
        <v>33</v>
      </c>
      <c r="E752" s="48">
        <v>300</v>
      </c>
      <c r="F752" s="54">
        <v>336.62</v>
      </c>
      <c r="G752" s="194">
        <v>1</v>
      </c>
      <c r="H752" s="65">
        <f t="shared" si="13"/>
        <v>300</v>
      </c>
      <c r="I752" s="3" t="s">
        <v>933</v>
      </c>
      <c r="J752" s="30" t="s">
        <v>1333</v>
      </c>
    </row>
    <row r="753" spans="1:10" ht="29" x14ac:dyDescent="0.35">
      <c r="A753" s="45" t="s">
        <v>1649</v>
      </c>
      <c r="B753" s="30" t="s">
        <v>592</v>
      </c>
      <c r="C753" s="7" t="s">
        <v>935</v>
      </c>
      <c r="D753" s="30" t="s">
        <v>33</v>
      </c>
      <c r="E753" s="48">
        <v>600</v>
      </c>
      <c r="F753" s="54">
        <v>817.51</v>
      </c>
      <c r="G753" s="194">
        <v>1</v>
      </c>
      <c r="H753" s="65">
        <f t="shared" si="13"/>
        <v>600</v>
      </c>
      <c r="I753" s="3" t="s">
        <v>933</v>
      </c>
      <c r="J753" s="30" t="s">
        <v>1333</v>
      </c>
    </row>
    <row r="754" spans="1:10" ht="29" x14ac:dyDescent="0.35">
      <c r="A754" s="31" t="s">
        <v>1650</v>
      </c>
      <c r="B754" s="30" t="s">
        <v>592</v>
      </c>
      <c r="C754" s="7" t="s">
        <v>937</v>
      </c>
      <c r="D754" s="30" t="s">
        <v>33</v>
      </c>
      <c r="E754" s="48">
        <v>1100</v>
      </c>
      <c r="F754" s="54">
        <v>1442.66</v>
      </c>
      <c r="G754" s="194">
        <v>1</v>
      </c>
      <c r="H754" s="65">
        <f t="shared" si="13"/>
        <v>1100</v>
      </c>
      <c r="I754" s="3" t="s">
        <v>933</v>
      </c>
      <c r="J754" s="30" t="s">
        <v>1333</v>
      </c>
    </row>
    <row r="755" spans="1:10" x14ac:dyDescent="0.35">
      <c r="A755" s="45" t="s">
        <v>1651</v>
      </c>
      <c r="B755" s="30" t="s">
        <v>592</v>
      </c>
      <c r="C755" s="7" t="s">
        <v>946</v>
      </c>
      <c r="D755" s="30" t="s">
        <v>259</v>
      </c>
      <c r="E755" s="48">
        <v>13.57</v>
      </c>
      <c r="F755" s="54">
        <v>13.57</v>
      </c>
      <c r="G755" s="194">
        <v>141.113</v>
      </c>
      <c r="H755" s="65">
        <f t="shared" si="13"/>
        <v>1914.9034100000001</v>
      </c>
      <c r="I755" s="3" t="s">
        <v>947</v>
      </c>
      <c r="J755" s="30" t="s">
        <v>1333</v>
      </c>
    </row>
    <row r="756" spans="1:10" x14ac:dyDescent="0.35">
      <c r="A756" s="31" t="s">
        <v>1652</v>
      </c>
      <c r="B756" s="30" t="s">
        <v>592</v>
      </c>
      <c r="C756" s="7" t="s">
        <v>949</v>
      </c>
      <c r="D756" s="30" t="s">
        <v>259</v>
      </c>
      <c r="E756" s="48">
        <v>108.79</v>
      </c>
      <c r="F756" s="54">
        <v>108.79</v>
      </c>
      <c r="G756" s="194">
        <v>133.13299999999998</v>
      </c>
      <c r="H756" s="65">
        <f t="shared" si="13"/>
        <v>14483.539069999999</v>
      </c>
      <c r="I756" s="3" t="s">
        <v>950</v>
      </c>
      <c r="J756" s="30" t="s">
        <v>1333</v>
      </c>
    </row>
    <row r="757" spans="1:10" x14ac:dyDescent="0.35">
      <c r="A757" s="45" t="s">
        <v>1653</v>
      </c>
      <c r="B757" s="30" t="s">
        <v>592</v>
      </c>
      <c r="C757" s="7" t="s">
        <v>952</v>
      </c>
      <c r="D757" s="30" t="s">
        <v>259</v>
      </c>
      <c r="E757" s="48">
        <v>5.79</v>
      </c>
      <c r="F757" s="54">
        <v>5.79</v>
      </c>
      <c r="G757" s="194">
        <v>614.85900000000004</v>
      </c>
      <c r="H757" s="65">
        <f t="shared" si="13"/>
        <v>3560.0336100000004</v>
      </c>
      <c r="I757" s="3" t="s">
        <v>947</v>
      </c>
      <c r="J757" s="30" t="s">
        <v>1333</v>
      </c>
    </row>
    <row r="758" spans="1:10" x14ac:dyDescent="0.35">
      <c r="A758" s="31" t="s">
        <v>1654</v>
      </c>
      <c r="B758" s="30" t="s">
        <v>592</v>
      </c>
      <c r="C758" s="7" t="s">
        <v>954</v>
      </c>
      <c r="D758" s="30" t="s">
        <v>259</v>
      </c>
      <c r="E758" s="48">
        <v>51.31</v>
      </c>
      <c r="F758" s="54">
        <v>51.31</v>
      </c>
      <c r="G758" s="194">
        <v>621.90800000000002</v>
      </c>
      <c r="H758" s="65">
        <f t="shared" si="13"/>
        <v>31910.099480000001</v>
      </c>
      <c r="I758" s="3" t="s">
        <v>955</v>
      </c>
      <c r="J758" s="30" t="s">
        <v>1333</v>
      </c>
    </row>
    <row r="759" spans="1:10" x14ac:dyDescent="0.35">
      <c r="A759" s="45" t="s">
        <v>1655</v>
      </c>
      <c r="B759" s="30" t="s">
        <v>592</v>
      </c>
      <c r="C759" s="7" t="s">
        <v>957</v>
      </c>
      <c r="D759" s="30" t="s">
        <v>259</v>
      </c>
      <c r="E759" s="48">
        <v>7.72</v>
      </c>
      <c r="F759" s="54">
        <v>7.72</v>
      </c>
      <c r="G759" s="194">
        <v>104.405</v>
      </c>
      <c r="H759" s="65">
        <f t="shared" si="13"/>
        <v>806.00659999999993</v>
      </c>
      <c r="I759" s="3" t="s">
        <v>947</v>
      </c>
      <c r="J759" s="30" t="s">
        <v>1333</v>
      </c>
    </row>
    <row r="760" spans="1:10" x14ac:dyDescent="0.35">
      <c r="A760" s="31" t="s">
        <v>1656</v>
      </c>
      <c r="B760" s="30" t="s">
        <v>592</v>
      </c>
      <c r="C760" s="7" t="s">
        <v>959</v>
      </c>
      <c r="D760" s="30" t="s">
        <v>259</v>
      </c>
      <c r="E760" s="48">
        <v>80.05</v>
      </c>
      <c r="F760" s="54">
        <v>80.05</v>
      </c>
      <c r="G760" s="194">
        <v>104.405</v>
      </c>
      <c r="H760" s="65">
        <f t="shared" si="13"/>
        <v>8357.6202499999999</v>
      </c>
      <c r="I760" s="3" t="s">
        <v>960</v>
      </c>
      <c r="J760" s="30" t="s">
        <v>1333</v>
      </c>
    </row>
    <row r="761" spans="1:10" x14ac:dyDescent="0.35">
      <c r="A761" s="45" t="s">
        <v>1657</v>
      </c>
      <c r="B761" s="30" t="s">
        <v>592</v>
      </c>
      <c r="C761" s="7" t="s">
        <v>962</v>
      </c>
      <c r="D761" s="30" t="s">
        <v>259</v>
      </c>
      <c r="E761" s="48">
        <v>4.84</v>
      </c>
      <c r="F761" s="54">
        <v>4.84</v>
      </c>
      <c r="G761" s="194">
        <v>7.98</v>
      </c>
      <c r="H761" s="65">
        <f t="shared" si="13"/>
        <v>38.623200000000004</v>
      </c>
      <c r="I761" s="3" t="s">
        <v>947</v>
      </c>
      <c r="J761" s="30" t="s">
        <v>1333</v>
      </c>
    </row>
    <row r="762" spans="1:10" x14ac:dyDescent="0.35">
      <c r="A762" s="31" t="s">
        <v>1658</v>
      </c>
      <c r="B762" s="30" t="s">
        <v>592</v>
      </c>
      <c r="C762" s="7" t="s">
        <v>964</v>
      </c>
      <c r="D762" s="30" t="s">
        <v>259</v>
      </c>
      <c r="E762" s="48">
        <v>16.420000000000002</v>
      </c>
      <c r="F762" s="54">
        <v>16.420000000000002</v>
      </c>
      <c r="G762" s="194">
        <v>7.98</v>
      </c>
      <c r="H762" s="65">
        <f t="shared" si="13"/>
        <v>131.03160000000003</v>
      </c>
      <c r="I762" s="3" t="s">
        <v>950</v>
      </c>
      <c r="J762" s="30" t="s">
        <v>1333</v>
      </c>
    </row>
    <row r="763" spans="1:10" x14ac:dyDescent="0.35">
      <c r="A763" s="45" t="s">
        <v>1659</v>
      </c>
      <c r="B763" s="30" t="s">
        <v>592</v>
      </c>
      <c r="C763" s="7" t="s">
        <v>966</v>
      </c>
      <c r="D763" s="30" t="s">
        <v>259</v>
      </c>
      <c r="E763" s="48">
        <v>9.7200000000000006</v>
      </c>
      <c r="F763" s="54">
        <v>9.7200000000000006</v>
      </c>
      <c r="G763" s="194">
        <v>1</v>
      </c>
      <c r="H763" s="65">
        <f t="shared" si="13"/>
        <v>9.7200000000000006</v>
      </c>
      <c r="I763" s="3" t="s">
        <v>947</v>
      </c>
      <c r="J763" s="30" t="s">
        <v>1333</v>
      </c>
    </row>
    <row r="764" spans="1:10" x14ac:dyDescent="0.35">
      <c r="A764" s="31" t="s">
        <v>1660</v>
      </c>
      <c r="B764" s="30" t="s">
        <v>592</v>
      </c>
      <c r="C764" s="7" t="s">
        <v>968</v>
      </c>
      <c r="D764" s="30" t="s">
        <v>259</v>
      </c>
      <c r="E764" s="48">
        <v>133.85</v>
      </c>
      <c r="F764" s="54">
        <v>133.85</v>
      </c>
      <c r="G764" s="194">
        <v>1</v>
      </c>
      <c r="H764" s="65">
        <f t="shared" si="13"/>
        <v>133.85</v>
      </c>
      <c r="I764" s="3" t="s">
        <v>950</v>
      </c>
      <c r="J764" s="30" t="s">
        <v>1333</v>
      </c>
    </row>
    <row r="765" spans="1:10" ht="43.5" x14ac:dyDescent="0.35">
      <c r="A765" s="45" t="s">
        <v>1661</v>
      </c>
      <c r="B765" s="30" t="s">
        <v>592</v>
      </c>
      <c r="C765" s="7" t="s">
        <v>970</v>
      </c>
      <c r="D765" s="30" t="s">
        <v>259</v>
      </c>
      <c r="E765" s="48">
        <v>8.6300000000000008</v>
      </c>
      <c r="F765" s="54">
        <v>8.6300000000000008</v>
      </c>
      <c r="G765" s="194">
        <v>1844.71</v>
      </c>
      <c r="H765" s="65">
        <f t="shared" si="13"/>
        <v>15919.847300000001</v>
      </c>
      <c r="I765" s="3" t="s">
        <v>971</v>
      </c>
      <c r="J765" s="30" t="s">
        <v>1329</v>
      </c>
    </row>
    <row r="766" spans="1:10" ht="43.5" x14ac:dyDescent="0.35">
      <c r="A766" s="31" t="s">
        <v>1662</v>
      </c>
      <c r="B766" s="30" t="s">
        <v>592</v>
      </c>
      <c r="C766" s="7" t="s">
        <v>973</v>
      </c>
      <c r="D766" s="30" t="s">
        <v>33</v>
      </c>
      <c r="E766" s="48">
        <v>16.37</v>
      </c>
      <c r="F766" s="54">
        <v>16.37</v>
      </c>
      <c r="G766" s="194">
        <v>6.65</v>
      </c>
      <c r="H766" s="65">
        <f t="shared" si="13"/>
        <v>108.86050000000002</v>
      </c>
      <c r="I766" s="3" t="s">
        <v>974</v>
      </c>
      <c r="J766" s="30" t="s">
        <v>1329</v>
      </c>
    </row>
    <row r="767" spans="1:10" ht="43.5" x14ac:dyDescent="0.35">
      <c r="A767" s="45" t="s">
        <v>1663</v>
      </c>
      <c r="B767" s="30" t="s">
        <v>180</v>
      </c>
      <c r="C767" s="7" t="s">
        <v>976</v>
      </c>
      <c r="D767" s="30" t="s">
        <v>358</v>
      </c>
      <c r="E767" s="48">
        <v>16.350000000000001</v>
      </c>
      <c r="F767" s="54">
        <v>16.350000000000001</v>
      </c>
      <c r="G767" s="194">
        <v>1</v>
      </c>
      <c r="H767" s="65">
        <f t="shared" si="13"/>
        <v>16.350000000000001</v>
      </c>
      <c r="I767" s="3" t="s">
        <v>977</v>
      </c>
      <c r="J767" s="30" t="s">
        <v>1329</v>
      </c>
    </row>
    <row r="768" spans="1:10" ht="43.5" x14ac:dyDescent="0.35">
      <c r="A768" s="31" t="s">
        <v>1664</v>
      </c>
      <c r="B768" s="30" t="s">
        <v>180</v>
      </c>
      <c r="C768" s="7" t="s">
        <v>979</v>
      </c>
      <c r="D768" s="30" t="s">
        <v>33</v>
      </c>
      <c r="E768" s="48">
        <v>577.07000000000005</v>
      </c>
      <c r="F768" s="54">
        <v>577.07000000000005</v>
      </c>
      <c r="G768" s="194">
        <v>1</v>
      </c>
      <c r="H768" s="65">
        <f t="shared" si="13"/>
        <v>577.07000000000005</v>
      </c>
      <c r="I768" s="3" t="s">
        <v>980</v>
      </c>
      <c r="J768" s="30" t="s">
        <v>1329</v>
      </c>
    </row>
    <row r="769" spans="1:10" ht="29" x14ac:dyDescent="0.35">
      <c r="A769" s="45" t="s">
        <v>1665</v>
      </c>
      <c r="B769" s="30" t="s">
        <v>180</v>
      </c>
      <c r="C769" s="7" t="s">
        <v>982</v>
      </c>
      <c r="D769" s="30" t="s">
        <v>156</v>
      </c>
      <c r="E769" s="48">
        <v>336.62</v>
      </c>
      <c r="F769" s="54">
        <v>336.62</v>
      </c>
      <c r="G769" s="194">
        <v>1</v>
      </c>
      <c r="H769" s="65">
        <f t="shared" si="13"/>
        <v>336.62</v>
      </c>
      <c r="I769" s="3" t="s">
        <v>983</v>
      </c>
      <c r="J769" s="30" t="s">
        <v>1329</v>
      </c>
    </row>
    <row r="770" spans="1:10" ht="58" x14ac:dyDescent="0.35">
      <c r="A770" s="31" t="s">
        <v>1666</v>
      </c>
      <c r="B770" s="30" t="s">
        <v>592</v>
      </c>
      <c r="C770" s="7" t="s">
        <v>1006</v>
      </c>
      <c r="D770" s="30" t="s">
        <v>358</v>
      </c>
      <c r="E770" s="48">
        <v>125.05</v>
      </c>
      <c r="F770" s="54">
        <v>125.05</v>
      </c>
      <c r="G770" s="194">
        <v>1</v>
      </c>
      <c r="H770" s="65">
        <f t="shared" si="13"/>
        <v>125.05</v>
      </c>
      <c r="I770" s="3" t="s">
        <v>1007</v>
      </c>
      <c r="J770" s="30" t="s">
        <v>1333</v>
      </c>
    </row>
    <row r="771" spans="1:10" ht="58" x14ac:dyDescent="0.35">
      <c r="A771" s="45" t="s">
        <v>1667</v>
      </c>
      <c r="B771" s="30" t="s">
        <v>247</v>
      </c>
      <c r="C771" s="7" t="s">
        <v>1015</v>
      </c>
      <c r="D771" s="30" t="s">
        <v>358</v>
      </c>
      <c r="E771" s="48">
        <v>85.39</v>
      </c>
      <c r="F771" s="54">
        <v>85.39</v>
      </c>
      <c r="G771" s="194">
        <v>9.31</v>
      </c>
      <c r="H771" s="65">
        <f t="shared" si="13"/>
        <v>794.98090000000002</v>
      </c>
      <c r="I771" s="3" t="s">
        <v>1016</v>
      </c>
      <c r="J771" s="30" t="s">
        <v>1333</v>
      </c>
    </row>
    <row r="772" spans="1:10" ht="43.5" x14ac:dyDescent="0.35">
      <c r="A772" s="31" t="s">
        <v>1668</v>
      </c>
      <c r="B772" s="30" t="s">
        <v>592</v>
      </c>
      <c r="C772" s="7" t="s">
        <v>1029</v>
      </c>
      <c r="D772" s="30" t="s">
        <v>33</v>
      </c>
      <c r="E772" s="48">
        <v>4875</v>
      </c>
      <c r="F772" s="54">
        <v>12022.18</v>
      </c>
      <c r="G772" s="194">
        <v>1</v>
      </c>
      <c r="H772" s="65">
        <f t="shared" si="13"/>
        <v>4875</v>
      </c>
      <c r="I772" s="3" t="s">
        <v>1030</v>
      </c>
      <c r="J772" s="30" t="s">
        <v>1333</v>
      </c>
    </row>
    <row r="773" spans="1:10" ht="43.5" x14ac:dyDescent="0.35">
      <c r="A773" s="45" t="s">
        <v>1669</v>
      </c>
      <c r="B773" s="30" t="s">
        <v>592</v>
      </c>
      <c r="C773" s="7" t="s">
        <v>1032</v>
      </c>
      <c r="D773" s="30" t="s">
        <v>259</v>
      </c>
      <c r="E773" s="48">
        <v>176.22</v>
      </c>
      <c r="F773" s="54">
        <v>176.22</v>
      </c>
      <c r="G773" s="194">
        <v>7.98</v>
      </c>
      <c r="H773" s="65">
        <f t="shared" si="13"/>
        <v>1406.2356</v>
      </c>
      <c r="I773" s="3" t="s">
        <v>1033</v>
      </c>
      <c r="J773" s="30" t="s">
        <v>1333</v>
      </c>
    </row>
    <row r="774" spans="1:10" ht="43.5" x14ac:dyDescent="0.35">
      <c r="A774" s="31" t="s">
        <v>1670</v>
      </c>
      <c r="B774" s="30" t="s">
        <v>558</v>
      </c>
      <c r="C774" s="7" t="s">
        <v>1035</v>
      </c>
      <c r="D774" s="30" t="s">
        <v>33</v>
      </c>
      <c r="E774" s="48">
        <v>900</v>
      </c>
      <c r="F774" s="54">
        <v>1057.95</v>
      </c>
      <c r="G774" s="194">
        <v>1</v>
      </c>
      <c r="H774" s="65">
        <f t="shared" si="13"/>
        <v>900</v>
      </c>
      <c r="I774" s="3" t="s">
        <v>1036</v>
      </c>
      <c r="J774" s="30" t="s">
        <v>1333</v>
      </c>
    </row>
    <row r="775" spans="1:10" x14ac:dyDescent="0.35">
      <c r="A775" s="45" t="s">
        <v>1671</v>
      </c>
      <c r="B775" s="30" t="s">
        <v>558</v>
      </c>
      <c r="C775" s="7" t="s">
        <v>1038</v>
      </c>
      <c r="D775" s="30" t="s">
        <v>33</v>
      </c>
      <c r="E775" s="48">
        <v>312.58</v>
      </c>
      <c r="F775" s="54">
        <v>312.58</v>
      </c>
      <c r="G775" s="194">
        <v>2.66</v>
      </c>
      <c r="H775" s="65">
        <f t="shared" si="13"/>
        <v>831.46280000000002</v>
      </c>
      <c r="I775" s="3" t="s">
        <v>1039</v>
      </c>
      <c r="J775" s="30" t="s">
        <v>1329</v>
      </c>
    </row>
    <row r="776" spans="1:10" x14ac:dyDescent="0.35">
      <c r="A776" s="31" t="s">
        <v>1672</v>
      </c>
      <c r="B776" s="30" t="s">
        <v>592</v>
      </c>
      <c r="C776" s="7" t="s">
        <v>1041</v>
      </c>
      <c r="D776" s="30" t="s">
        <v>358</v>
      </c>
      <c r="E776" s="48">
        <v>40.51</v>
      </c>
      <c r="F776" s="54">
        <v>40.51</v>
      </c>
      <c r="G776" s="194">
        <v>1</v>
      </c>
      <c r="H776" s="65">
        <f t="shared" si="13"/>
        <v>40.51</v>
      </c>
      <c r="I776" s="3" t="s">
        <v>1042</v>
      </c>
      <c r="J776" s="30" t="s">
        <v>1333</v>
      </c>
    </row>
    <row r="777" spans="1:10" ht="58" x14ac:dyDescent="0.35">
      <c r="A777" s="45" t="s">
        <v>1673</v>
      </c>
      <c r="B777" s="30" t="s">
        <v>592</v>
      </c>
      <c r="C777" s="7" t="s">
        <v>1061</v>
      </c>
      <c r="D777" s="30" t="s">
        <v>33</v>
      </c>
      <c r="E777" s="48">
        <v>1191.57</v>
      </c>
      <c r="F777" s="54">
        <v>1191.57</v>
      </c>
      <c r="G777" s="194">
        <v>1</v>
      </c>
      <c r="H777" s="65">
        <f t="shared" si="13"/>
        <v>1191.57</v>
      </c>
      <c r="I777" s="3" t="s">
        <v>1062</v>
      </c>
      <c r="J777" s="30" t="s">
        <v>1333</v>
      </c>
    </row>
    <row r="778" spans="1:10" ht="58" x14ac:dyDescent="0.35">
      <c r="A778" s="31" t="s">
        <v>1674</v>
      </c>
      <c r="B778" s="30" t="s">
        <v>558</v>
      </c>
      <c r="C778" s="7" t="s">
        <v>1064</v>
      </c>
      <c r="D778" s="30" t="s">
        <v>33</v>
      </c>
      <c r="E778" s="48">
        <v>1827.37</v>
      </c>
      <c r="F778" s="54">
        <v>1827.37</v>
      </c>
      <c r="G778" s="194">
        <v>1</v>
      </c>
      <c r="H778" s="65">
        <f t="shared" si="13"/>
        <v>1827.37</v>
      </c>
      <c r="I778" s="3" t="s">
        <v>1065</v>
      </c>
      <c r="J778" s="30" t="s">
        <v>1333</v>
      </c>
    </row>
    <row r="779" spans="1:10" ht="29" x14ac:dyDescent="0.35">
      <c r="A779" s="45" t="s">
        <v>1675</v>
      </c>
      <c r="B779" s="30" t="s">
        <v>558</v>
      </c>
      <c r="C779" s="7" t="s">
        <v>1067</v>
      </c>
      <c r="D779" s="30" t="s">
        <v>33</v>
      </c>
      <c r="E779" s="48">
        <v>93.77</v>
      </c>
      <c r="F779" s="54">
        <v>93.77</v>
      </c>
      <c r="G779" s="194">
        <v>2.66</v>
      </c>
      <c r="H779" s="65">
        <f t="shared" si="13"/>
        <v>249.4282</v>
      </c>
      <c r="I779" s="3" t="s">
        <v>1068</v>
      </c>
      <c r="J779" s="30" t="s">
        <v>1333</v>
      </c>
    </row>
    <row r="780" spans="1:10" ht="29" x14ac:dyDescent="0.35">
      <c r="A780" s="31" t="s">
        <v>1676</v>
      </c>
      <c r="B780" s="30" t="s">
        <v>180</v>
      </c>
      <c r="C780" s="7" t="s">
        <v>1081</v>
      </c>
      <c r="D780" s="30" t="s">
        <v>156</v>
      </c>
      <c r="E780" s="48">
        <v>432.8</v>
      </c>
      <c r="F780" s="54">
        <v>432.8</v>
      </c>
      <c r="G780" s="194">
        <v>1</v>
      </c>
      <c r="H780" s="65">
        <f t="shared" si="13"/>
        <v>432.8</v>
      </c>
      <c r="I780" s="3" t="s">
        <v>1082</v>
      </c>
      <c r="J780" s="30" t="s">
        <v>1329</v>
      </c>
    </row>
    <row r="781" spans="1:10" x14ac:dyDescent="0.35">
      <c r="A781" s="45" t="s">
        <v>1677</v>
      </c>
      <c r="B781" s="30" t="s">
        <v>592</v>
      </c>
      <c r="C781" s="7" t="s">
        <v>1084</v>
      </c>
      <c r="D781" s="30" t="s">
        <v>358</v>
      </c>
      <c r="E781" s="48">
        <v>59.01</v>
      </c>
      <c r="F781" s="54">
        <v>59.01</v>
      </c>
      <c r="G781" s="194">
        <v>215.46</v>
      </c>
      <c r="H781" s="65">
        <f t="shared" si="13"/>
        <v>12714.294599999999</v>
      </c>
      <c r="I781" s="3" t="s">
        <v>1085</v>
      </c>
      <c r="J781" s="30" t="s">
        <v>1333</v>
      </c>
    </row>
    <row r="782" spans="1:10" x14ac:dyDescent="0.35">
      <c r="A782" s="31" t="s">
        <v>1678</v>
      </c>
      <c r="B782" s="30" t="s">
        <v>592</v>
      </c>
      <c r="C782" s="7" t="s">
        <v>1087</v>
      </c>
      <c r="D782" s="30" t="s">
        <v>33</v>
      </c>
      <c r="E782" s="48">
        <v>152.91999999999999</v>
      </c>
      <c r="F782" s="54">
        <v>152.91999999999999</v>
      </c>
      <c r="G782" s="194">
        <v>1</v>
      </c>
      <c r="H782" s="65">
        <f t="shared" si="13"/>
        <v>152.91999999999999</v>
      </c>
      <c r="I782" s="3" t="s">
        <v>1088</v>
      </c>
      <c r="J782" s="30" t="s">
        <v>1333</v>
      </c>
    </row>
    <row r="783" spans="1:10" x14ac:dyDescent="0.35">
      <c r="A783" s="45" t="s">
        <v>1679</v>
      </c>
      <c r="B783" s="30" t="s">
        <v>592</v>
      </c>
      <c r="C783" s="7" t="s">
        <v>1090</v>
      </c>
      <c r="D783" s="30" t="s">
        <v>33</v>
      </c>
      <c r="E783" s="48">
        <v>153.4</v>
      </c>
      <c r="F783" s="54">
        <v>153.4</v>
      </c>
      <c r="G783" s="194">
        <v>1</v>
      </c>
      <c r="H783" s="65">
        <f t="shared" si="13"/>
        <v>153.4</v>
      </c>
      <c r="I783" s="3" t="s">
        <v>1091</v>
      </c>
      <c r="J783" s="30" t="s">
        <v>1329</v>
      </c>
    </row>
    <row r="784" spans="1:10" x14ac:dyDescent="0.35">
      <c r="A784" s="31" t="s">
        <v>1680</v>
      </c>
      <c r="B784" s="30" t="s">
        <v>592</v>
      </c>
      <c r="C784" s="7" t="s">
        <v>1093</v>
      </c>
      <c r="D784" s="30" t="s">
        <v>33</v>
      </c>
      <c r="E784" s="48">
        <v>192.36</v>
      </c>
      <c r="F784" s="54">
        <v>192.36</v>
      </c>
      <c r="G784" s="194">
        <v>6.65</v>
      </c>
      <c r="H784" s="65">
        <f t="shared" ref="H784:H817" si="14">E784*G784</f>
        <v>1279.1940000000002</v>
      </c>
      <c r="I784" s="3" t="s">
        <v>1094</v>
      </c>
      <c r="J784" s="30" t="s">
        <v>1333</v>
      </c>
    </row>
    <row r="785" spans="1:10" ht="29" x14ac:dyDescent="0.35">
      <c r="A785" s="45" t="s">
        <v>1681</v>
      </c>
      <c r="B785" s="30" t="s">
        <v>558</v>
      </c>
      <c r="C785" s="7" t="s">
        <v>1096</v>
      </c>
      <c r="D785" s="30" t="s">
        <v>33</v>
      </c>
      <c r="E785" s="48">
        <v>1298.4000000000001</v>
      </c>
      <c r="F785" s="54">
        <v>1298.4000000000001</v>
      </c>
      <c r="G785" s="194">
        <v>1</v>
      </c>
      <c r="H785" s="65">
        <f t="shared" si="14"/>
        <v>1298.4000000000001</v>
      </c>
      <c r="I785" s="3" t="s">
        <v>1097</v>
      </c>
      <c r="J785" s="30" t="s">
        <v>1333</v>
      </c>
    </row>
    <row r="786" spans="1:10" ht="29" x14ac:dyDescent="0.35">
      <c r="A786" s="31" t="s">
        <v>1682</v>
      </c>
      <c r="B786" s="30" t="s">
        <v>424</v>
      </c>
      <c r="C786" s="7" t="s">
        <v>1099</v>
      </c>
      <c r="D786" s="30" t="s">
        <v>33</v>
      </c>
      <c r="E786" s="48">
        <v>142.34</v>
      </c>
      <c r="F786" s="54">
        <v>142.34</v>
      </c>
      <c r="G786" s="194">
        <v>1</v>
      </c>
      <c r="H786" s="65">
        <f t="shared" si="14"/>
        <v>142.34</v>
      </c>
      <c r="I786" s="3" t="s">
        <v>1100</v>
      </c>
      <c r="J786" s="30" t="s">
        <v>1329</v>
      </c>
    </row>
    <row r="787" spans="1:10" ht="43.5" x14ac:dyDescent="0.35">
      <c r="A787" s="45" t="s">
        <v>1683</v>
      </c>
      <c r="B787" s="30" t="s">
        <v>424</v>
      </c>
      <c r="C787" s="7" t="s">
        <v>1102</v>
      </c>
      <c r="D787" s="30" t="s">
        <v>33</v>
      </c>
      <c r="E787" s="48">
        <v>179.33</v>
      </c>
      <c r="F787" s="54">
        <v>179.33</v>
      </c>
      <c r="G787" s="194">
        <v>5.32</v>
      </c>
      <c r="H787" s="65">
        <f t="shared" si="14"/>
        <v>954.03560000000016</v>
      </c>
      <c r="I787" s="3" t="s">
        <v>1103</v>
      </c>
      <c r="J787" s="30" t="s">
        <v>1329</v>
      </c>
    </row>
    <row r="788" spans="1:10" x14ac:dyDescent="0.35">
      <c r="A788" s="31" t="s">
        <v>1684</v>
      </c>
      <c r="B788" s="30" t="s">
        <v>592</v>
      </c>
      <c r="C788" s="7" t="s">
        <v>1105</v>
      </c>
      <c r="D788" s="30" t="s">
        <v>33</v>
      </c>
      <c r="E788" s="48">
        <v>72.14</v>
      </c>
      <c r="F788" s="54">
        <v>72.14</v>
      </c>
      <c r="G788" s="194">
        <v>1</v>
      </c>
      <c r="H788" s="65">
        <f t="shared" si="14"/>
        <v>72.14</v>
      </c>
      <c r="I788" s="3" t="s">
        <v>1106</v>
      </c>
      <c r="J788" s="30" t="s">
        <v>1329</v>
      </c>
    </row>
    <row r="789" spans="1:10" x14ac:dyDescent="0.35">
      <c r="A789" s="45" t="s">
        <v>1685</v>
      </c>
      <c r="B789" s="30" t="s">
        <v>592</v>
      </c>
      <c r="C789" s="7" t="s">
        <v>1108</v>
      </c>
      <c r="D789" s="30" t="s">
        <v>259</v>
      </c>
      <c r="E789" s="48">
        <v>45.04</v>
      </c>
      <c r="F789" s="54">
        <v>45.04</v>
      </c>
      <c r="G789" s="194">
        <v>3.99</v>
      </c>
      <c r="H789" s="65">
        <f t="shared" si="14"/>
        <v>179.70959999999999</v>
      </c>
      <c r="I789" s="3" t="s">
        <v>1109</v>
      </c>
      <c r="J789" s="30" t="s">
        <v>1329</v>
      </c>
    </row>
    <row r="790" spans="1:10" ht="72.5" x14ac:dyDescent="0.35">
      <c r="A790" s="31" t="s">
        <v>1686</v>
      </c>
      <c r="B790" s="30" t="s">
        <v>592</v>
      </c>
      <c r="C790" s="7" t="s">
        <v>1111</v>
      </c>
      <c r="D790" s="30" t="s">
        <v>33</v>
      </c>
      <c r="E790" s="48">
        <v>168.31</v>
      </c>
      <c r="F790" s="54">
        <v>168.31</v>
      </c>
      <c r="G790" s="194">
        <v>1</v>
      </c>
      <c r="H790" s="65">
        <f t="shared" si="14"/>
        <v>168.31</v>
      </c>
      <c r="I790" s="3" t="s">
        <v>1112</v>
      </c>
      <c r="J790" s="30" t="s">
        <v>1329</v>
      </c>
    </row>
    <row r="791" spans="1:10" ht="58" x14ac:dyDescent="0.35">
      <c r="A791" s="45" t="s">
        <v>1687</v>
      </c>
      <c r="B791" s="30" t="s">
        <v>592</v>
      </c>
      <c r="C791" s="7" t="s">
        <v>1114</v>
      </c>
      <c r="D791" s="30" t="s">
        <v>33</v>
      </c>
      <c r="E791" s="48">
        <v>69.73</v>
      </c>
      <c r="F791" s="54">
        <v>69.73</v>
      </c>
      <c r="G791" s="194">
        <v>6.65</v>
      </c>
      <c r="H791" s="65">
        <f t="shared" si="14"/>
        <v>463.70450000000005</v>
      </c>
      <c r="I791" s="3" t="s">
        <v>1115</v>
      </c>
      <c r="J791" s="30" t="s">
        <v>1329</v>
      </c>
    </row>
    <row r="792" spans="1:10" ht="29" x14ac:dyDescent="0.35">
      <c r="A792" s="31" t="s">
        <v>1688</v>
      </c>
      <c r="B792" s="30" t="s">
        <v>70</v>
      </c>
      <c r="C792" s="7" t="s">
        <v>1117</v>
      </c>
      <c r="D792" s="30" t="s">
        <v>33</v>
      </c>
      <c r="E792" s="48">
        <v>793.47</v>
      </c>
      <c r="F792" s="54">
        <v>793.47</v>
      </c>
      <c r="G792" s="194">
        <v>1</v>
      </c>
      <c r="H792" s="65">
        <f t="shared" si="14"/>
        <v>793.47</v>
      </c>
      <c r="I792" s="3" t="s">
        <v>1118</v>
      </c>
      <c r="J792" s="30" t="s">
        <v>1329</v>
      </c>
    </row>
    <row r="793" spans="1:10" x14ac:dyDescent="0.35">
      <c r="A793" s="45" t="s">
        <v>1689</v>
      </c>
      <c r="B793" s="30" t="s">
        <v>592</v>
      </c>
      <c r="C793" s="7" t="s">
        <v>1127</v>
      </c>
      <c r="D793" s="30" t="s">
        <v>33</v>
      </c>
      <c r="E793" s="48">
        <v>62.52</v>
      </c>
      <c r="F793" s="54">
        <v>62.52</v>
      </c>
      <c r="G793" s="194">
        <v>1</v>
      </c>
      <c r="H793" s="65">
        <f t="shared" si="14"/>
        <v>62.52</v>
      </c>
      <c r="I793" s="3" t="s">
        <v>1128</v>
      </c>
      <c r="J793" s="30" t="s">
        <v>1329</v>
      </c>
    </row>
    <row r="794" spans="1:10" ht="58" x14ac:dyDescent="0.35">
      <c r="A794" s="45" t="s">
        <v>1690</v>
      </c>
      <c r="B794" s="30" t="s">
        <v>592</v>
      </c>
      <c r="C794" s="7" t="s">
        <v>1136</v>
      </c>
      <c r="D794" s="30" t="s">
        <v>33</v>
      </c>
      <c r="E794" s="48">
        <v>4000</v>
      </c>
      <c r="F794" s="54">
        <v>5967.83</v>
      </c>
      <c r="G794" s="194">
        <v>1</v>
      </c>
      <c r="H794" s="65">
        <f t="shared" si="14"/>
        <v>4000</v>
      </c>
      <c r="I794" s="3" t="s">
        <v>1691</v>
      </c>
      <c r="J794" s="30" t="s">
        <v>1329</v>
      </c>
    </row>
    <row r="795" spans="1:10" ht="29" x14ac:dyDescent="0.35">
      <c r="A795" s="45" t="s">
        <v>1692</v>
      </c>
      <c r="B795" s="30" t="s">
        <v>592</v>
      </c>
      <c r="C795" s="7" t="s">
        <v>1139</v>
      </c>
      <c r="D795" s="30" t="s">
        <v>156</v>
      </c>
      <c r="E795" s="48">
        <v>1500</v>
      </c>
      <c r="F795" s="54">
        <v>2404.44</v>
      </c>
      <c r="G795" s="194">
        <v>1</v>
      </c>
      <c r="H795" s="65">
        <f t="shared" si="14"/>
        <v>1500</v>
      </c>
      <c r="I795" s="3" t="s">
        <v>1140</v>
      </c>
      <c r="J795" s="30" t="s">
        <v>1333</v>
      </c>
    </row>
    <row r="796" spans="1:10" ht="58" x14ac:dyDescent="0.35">
      <c r="A796" s="31" t="s">
        <v>1693</v>
      </c>
      <c r="B796" s="30" t="s">
        <v>1151</v>
      </c>
      <c r="C796" s="7" t="s">
        <v>1152</v>
      </c>
      <c r="D796" s="30" t="s">
        <v>33</v>
      </c>
      <c r="E796" s="48">
        <v>682.2</v>
      </c>
      <c r="F796" s="54">
        <v>682.2</v>
      </c>
      <c r="G796" s="194">
        <v>1</v>
      </c>
      <c r="H796" s="65">
        <f t="shared" si="14"/>
        <v>682.2</v>
      </c>
      <c r="I796" s="3" t="s">
        <v>1153</v>
      </c>
      <c r="J796" s="30" t="s">
        <v>1329</v>
      </c>
    </row>
    <row r="797" spans="1:10" ht="58" x14ac:dyDescent="0.35">
      <c r="A797" s="45" t="s">
        <v>1694</v>
      </c>
      <c r="B797" s="30" t="s">
        <v>1155</v>
      </c>
      <c r="C797" s="7" t="s">
        <v>1156</v>
      </c>
      <c r="D797" s="30" t="s">
        <v>33</v>
      </c>
      <c r="E797" s="48">
        <v>582.15</v>
      </c>
      <c r="F797" s="54">
        <v>582.15</v>
      </c>
      <c r="G797" s="194">
        <v>1</v>
      </c>
      <c r="H797" s="65">
        <f t="shared" si="14"/>
        <v>582.15</v>
      </c>
      <c r="I797" s="3" t="s">
        <v>1157</v>
      </c>
      <c r="J797" s="30" t="s">
        <v>1329</v>
      </c>
    </row>
    <row r="798" spans="1:10" ht="43.5" x14ac:dyDescent="0.35">
      <c r="A798" s="31" t="s">
        <v>1695</v>
      </c>
      <c r="B798" s="30" t="s">
        <v>1155</v>
      </c>
      <c r="C798" s="7" t="s">
        <v>1159</v>
      </c>
      <c r="D798" s="30" t="s">
        <v>33</v>
      </c>
      <c r="E798" s="48">
        <v>159.18</v>
      </c>
      <c r="F798" s="54">
        <v>159.18</v>
      </c>
      <c r="G798" s="194">
        <v>1</v>
      </c>
      <c r="H798" s="65">
        <f t="shared" si="14"/>
        <v>159.18</v>
      </c>
      <c r="I798" s="3" t="s">
        <v>1160</v>
      </c>
      <c r="J798" s="30" t="s">
        <v>1329</v>
      </c>
    </row>
    <row r="799" spans="1:10" ht="43.5" x14ac:dyDescent="0.35">
      <c r="A799" s="45" t="s">
        <v>1696</v>
      </c>
      <c r="B799" s="30" t="s">
        <v>1155</v>
      </c>
      <c r="C799" s="7" t="s">
        <v>1162</v>
      </c>
      <c r="D799" s="30" t="s">
        <v>33</v>
      </c>
      <c r="E799" s="48">
        <v>272.88</v>
      </c>
      <c r="F799" s="54">
        <v>272.88</v>
      </c>
      <c r="G799" s="194">
        <v>1</v>
      </c>
      <c r="H799" s="65">
        <f t="shared" si="14"/>
        <v>272.88</v>
      </c>
      <c r="I799" s="3" t="s">
        <v>1163</v>
      </c>
      <c r="J799" s="30" t="s">
        <v>1329</v>
      </c>
    </row>
    <row r="800" spans="1:10" ht="58" x14ac:dyDescent="0.35">
      <c r="A800" s="31" t="s">
        <v>1697</v>
      </c>
      <c r="B800" s="30" t="s">
        <v>1155</v>
      </c>
      <c r="C800" s="7" t="s">
        <v>1165</v>
      </c>
      <c r="D800" s="30" t="s">
        <v>33</v>
      </c>
      <c r="E800" s="48">
        <v>454.8</v>
      </c>
      <c r="F800" s="54">
        <v>454.8</v>
      </c>
      <c r="G800" s="194">
        <v>1</v>
      </c>
      <c r="H800" s="65">
        <f t="shared" si="14"/>
        <v>454.8</v>
      </c>
      <c r="I800" s="3" t="s">
        <v>1166</v>
      </c>
      <c r="J800" s="30" t="s">
        <v>1329</v>
      </c>
    </row>
    <row r="801" spans="1:10" ht="58" x14ac:dyDescent="0.35">
      <c r="A801" s="45" t="s">
        <v>1698</v>
      </c>
      <c r="B801" s="30" t="s">
        <v>1155</v>
      </c>
      <c r="C801" s="7" t="s">
        <v>1168</v>
      </c>
      <c r="D801" s="30" t="s">
        <v>33</v>
      </c>
      <c r="E801" s="48">
        <v>227.4</v>
      </c>
      <c r="F801" s="54">
        <v>227.4</v>
      </c>
      <c r="G801" s="194">
        <v>1</v>
      </c>
      <c r="H801" s="65">
        <f t="shared" si="14"/>
        <v>227.4</v>
      </c>
      <c r="I801" s="3" t="s">
        <v>1169</v>
      </c>
      <c r="J801" s="30" t="s">
        <v>1329</v>
      </c>
    </row>
    <row r="802" spans="1:10" ht="58" x14ac:dyDescent="0.35">
      <c r="A802" s="31" t="s">
        <v>1699</v>
      </c>
      <c r="B802" s="30" t="s">
        <v>1155</v>
      </c>
      <c r="C802" s="7" t="s">
        <v>1171</v>
      </c>
      <c r="D802" s="30" t="s">
        <v>33</v>
      </c>
      <c r="E802" s="48">
        <v>467.93</v>
      </c>
      <c r="F802" s="54">
        <v>467.93</v>
      </c>
      <c r="G802" s="194">
        <v>1</v>
      </c>
      <c r="H802" s="65">
        <f t="shared" si="14"/>
        <v>467.93</v>
      </c>
      <c r="I802" s="3" t="s">
        <v>1172</v>
      </c>
      <c r="J802" s="30" t="s">
        <v>1333</v>
      </c>
    </row>
    <row r="803" spans="1:10" ht="58" x14ac:dyDescent="0.35">
      <c r="A803" s="45" t="s">
        <v>1700</v>
      </c>
      <c r="B803" s="30" t="s">
        <v>1155</v>
      </c>
      <c r="C803" s="7" t="s">
        <v>1174</v>
      </c>
      <c r="D803" s="30" t="s">
        <v>33</v>
      </c>
      <c r="E803" s="48">
        <v>280.76</v>
      </c>
      <c r="F803" s="54">
        <v>280.76</v>
      </c>
      <c r="G803" s="194">
        <v>1</v>
      </c>
      <c r="H803" s="65">
        <f t="shared" si="14"/>
        <v>280.76</v>
      </c>
      <c r="I803" s="3" t="s">
        <v>1175</v>
      </c>
      <c r="J803" s="30" t="s">
        <v>1333</v>
      </c>
    </row>
    <row r="804" spans="1:10" ht="29" x14ac:dyDescent="0.35">
      <c r="A804" s="31" t="s">
        <v>1701</v>
      </c>
      <c r="B804" s="30" t="s">
        <v>1177</v>
      </c>
      <c r="C804" s="7" t="s">
        <v>1178</v>
      </c>
      <c r="D804" s="30" t="s">
        <v>33</v>
      </c>
      <c r="E804" s="48">
        <v>1500</v>
      </c>
      <c r="F804" s="54">
        <v>2547.6</v>
      </c>
      <c r="G804" s="194">
        <v>1</v>
      </c>
      <c r="H804" s="65">
        <f t="shared" si="14"/>
        <v>1500</v>
      </c>
      <c r="I804" s="3" t="s">
        <v>1179</v>
      </c>
      <c r="J804" s="30" t="s">
        <v>1329</v>
      </c>
    </row>
    <row r="805" spans="1:10" ht="29" x14ac:dyDescent="0.35">
      <c r="A805" s="45" t="s">
        <v>1702</v>
      </c>
      <c r="B805" s="30" t="s">
        <v>1177</v>
      </c>
      <c r="C805" s="7" t="s">
        <v>1181</v>
      </c>
      <c r="D805" s="30" t="s">
        <v>33</v>
      </c>
      <c r="E805" s="48">
        <v>1500</v>
      </c>
      <c r="F805" s="54">
        <v>2547.6</v>
      </c>
      <c r="G805" s="194">
        <v>1</v>
      </c>
      <c r="H805" s="65">
        <f t="shared" si="14"/>
        <v>1500</v>
      </c>
      <c r="I805" s="3" t="s">
        <v>1182</v>
      </c>
      <c r="J805" s="30" t="s">
        <v>1329</v>
      </c>
    </row>
    <row r="806" spans="1:10" ht="29" x14ac:dyDescent="0.35">
      <c r="A806" s="31" t="s">
        <v>1703</v>
      </c>
      <c r="B806" s="30" t="s">
        <v>1177</v>
      </c>
      <c r="C806" s="7" t="s">
        <v>1184</v>
      </c>
      <c r="D806" s="30" t="s">
        <v>33</v>
      </c>
      <c r="E806" s="48">
        <v>2500</v>
      </c>
      <c r="F806" s="54">
        <v>4670.6000000000004</v>
      </c>
      <c r="G806" s="194">
        <v>1</v>
      </c>
      <c r="H806" s="65">
        <f t="shared" si="14"/>
        <v>2500</v>
      </c>
      <c r="I806" s="3" t="s">
        <v>1185</v>
      </c>
      <c r="J806" s="30" t="s">
        <v>1329</v>
      </c>
    </row>
    <row r="807" spans="1:10" ht="29" x14ac:dyDescent="0.35">
      <c r="A807" s="45" t="s">
        <v>1704</v>
      </c>
      <c r="B807" s="30" t="s">
        <v>1177</v>
      </c>
      <c r="C807" s="7" t="s">
        <v>1187</v>
      </c>
      <c r="D807" s="30" t="s">
        <v>33</v>
      </c>
      <c r="E807" s="48">
        <v>2500</v>
      </c>
      <c r="F807" s="54">
        <v>4670.6000000000004</v>
      </c>
      <c r="G807" s="194">
        <v>1</v>
      </c>
      <c r="H807" s="65">
        <f t="shared" si="14"/>
        <v>2500</v>
      </c>
      <c r="I807" s="3" t="s">
        <v>1188</v>
      </c>
      <c r="J807" s="30" t="s">
        <v>1329</v>
      </c>
    </row>
    <row r="808" spans="1:10" ht="87" x14ac:dyDescent="0.35">
      <c r="A808" s="31" t="s">
        <v>1705</v>
      </c>
      <c r="B808" s="30" t="s">
        <v>1155</v>
      </c>
      <c r="C808" s="7" t="s">
        <v>1190</v>
      </c>
      <c r="D808" s="30" t="s">
        <v>33</v>
      </c>
      <c r="E808" s="48">
        <v>363.84</v>
      </c>
      <c r="F808" s="54">
        <v>363.84</v>
      </c>
      <c r="G808" s="194">
        <v>1</v>
      </c>
      <c r="H808" s="65">
        <f t="shared" si="14"/>
        <v>363.84</v>
      </c>
      <c r="I808" s="3" t="s">
        <v>1191</v>
      </c>
      <c r="J808" s="30" t="s">
        <v>1329</v>
      </c>
    </row>
    <row r="809" spans="1:10" ht="72.5" x14ac:dyDescent="0.35">
      <c r="A809" s="45" t="s">
        <v>1706</v>
      </c>
      <c r="B809" s="30" t="s">
        <v>1155</v>
      </c>
      <c r="C809" s="7" t="s">
        <v>1193</v>
      </c>
      <c r="D809" s="30" t="s">
        <v>33</v>
      </c>
      <c r="E809" s="48">
        <v>90.96</v>
      </c>
      <c r="F809" s="54">
        <v>90.96</v>
      </c>
      <c r="G809" s="194">
        <v>1</v>
      </c>
      <c r="H809" s="65">
        <f t="shared" si="14"/>
        <v>90.96</v>
      </c>
      <c r="I809" s="3" t="s">
        <v>1194</v>
      </c>
      <c r="J809" s="30" t="s">
        <v>1329</v>
      </c>
    </row>
    <row r="810" spans="1:10" ht="43.5" x14ac:dyDescent="0.35">
      <c r="A810" s="31" t="s">
        <v>1707</v>
      </c>
      <c r="B810" s="30" t="s">
        <v>1151</v>
      </c>
      <c r="C810" s="7" t="s">
        <v>1196</v>
      </c>
      <c r="D810" s="30" t="s">
        <v>33</v>
      </c>
      <c r="E810" s="48">
        <v>136.44</v>
      </c>
      <c r="F810" s="54">
        <v>136.44</v>
      </c>
      <c r="G810" s="194">
        <v>1</v>
      </c>
      <c r="H810" s="65">
        <f t="shared" si="14"/>
        <v>136.44</v>
      </c>
      <c r="I810" s="3" t="s">
        <v>1197</v>
      </c>
      <c r="J810" s="30" t="s">
        <v>1329</v>
      </c>
    </row>
    <row r="811" spans="1:10" ht="29" x14ac:dyDescent="0.35">
      <c r="A811" s="45" t="s">
        <v>1708</v>
      </c>
      <c r="B811" s="30" t="s">
        <v>1151</v>
      </c>
      <c r="C811" s="7" t="s">
        <v>1199</v>
      </c>
      <c r="D811" s="30" t="s">
        <v>33</v>
      </c>
      <c r="E811" s="48">
        <v>701.9</v>
      </c>
      <c r="F811" s="54">
        <v>701.9</v>
      </c>
      <c r="G811" s="194">
        <v>1</v>
      </c>
      <c r="H811" s="65">
        <f t="shared" si="14"/>
        <v>701.9</v>
      </c>
      <c r="I811" s="3" t="s">
        <v>1200</v>
      </c>
      <c r="J811" s="30" t="s">
        <v>1329</v>
      </c>
    </row>
    <row r="812" spans="1:10" ht="29" x14ac:dyDescent="0.35">
      <c r="A812" s="31" t="s">
        <v>1709</v>
      </c>
      <c r="B812" s="30" t="s">
        <v>1151</v>
      </c>
      <c r="C812" s="7" t="s">
        <v>1202</v>
      </c>
      <c r="D812" s="30" t="s">
        <v>33</v>
      </c>
      <c r="E812" s="48">
        <v>116.98</v>
      </c>
      <c r="F812" s="54">
        <v>116.98</v>
      </c>
      <c r="G812" s="194">
        <v>1</v>
      </c>
      <c r="H812" s="65">
        <f t="shared" si="14"/>
        <v>116.98</v>
      </c>
      <c r="I812" s="3" t="s">
        <v>1203</v>
      </c>
      <c r="J812" s="30" t="s">
        <v>1329</v>
      </c>
    </row>
    <row r="813" spans="1:10" ht="87" x14ac:dyDescent="0.35">
      <c r="A813" s="45" t="s">
        <v>1710</v>
      </c>
      <c r="B813" s="30" t="s">
        <v>1151</v>
      </c>
      <c r="C813" s="7" t="s">
        <v>1239</v>
      </c>
      <c r="D813" s="30" t="s">
        <v>156</v>
      </c>
      <c r="E813" s="48">
        <v>2387.5</v>
      </c>
      <c r="F813" s="54">
        <v>2387.5</v>
      </c>
      <c r="G813" s="194">
        <v>1</v>
      </c>
      <c r="H813" s="65">
        <f t="shared" si="14"/>
        <v>2387.5</v>
      </c>
      <c r="I813" s="3" t="s">
        <v>1240</v>
      </c>
      <c r="J813" s="30" t="s">
        <v>1329</v>
      </c>
    </row>
    <row r="814" spans="1:10" ht="101.5" x14ac:dyDescent="0.35">
      <c r="A814" s="31" t="s">
        <v>1711</v>
      </c>
      <c r="B814" s="30" t="s">
        <v>302</v>
      </c>
      <c r="C814" s="7" t="s">
        <v>1712</v>
      </c>
      <c r="D814" s="30" t="s">
        <v>156</v>
      </c>
      <c r="E814" s="48">
        <v>2623.86</v>
      </c>
      <c r="F814" s="54">
        <v>2623.86</v>
      </c>
      <c r="G814" s="194">
        <v>42.56</v>
      </c>
      <c r="H814" s="65">
        <f t="shared" si="14"/>
        <v>111671.48160000001</v>
      </c>
      <c r="I814" s="3" t="s">
        <v>1713</v>
      </c>
      <c r="J814" s="30" t="s">
        <v>1333</v>
      </c>
    </row>
    <row r="815" spans="1:10" ht="101.5" x14ac:dyDescent="0.35">
      <c r="A815" s="45" t="s">
        <v>1714</v>
      </c>
      <c r="B815" s="30" t="s">
        <v>302</v>
      </c>
      <c r="C815" s="7" t="s">
        <v>1715</v>
      </c>
      <c r="D815" s="30" t="s">
        <v>156</v>
      </c>
      <c r="E815" s="48">
        <v>2846.83</v>
      </c>
      <c r="F815" s="54">
        <v>2846.83</v>
      </c>
      <c r="G815" s="194">
        <v>10.64</v>
      </c>
      <c r="H815" s="65">
        <f t="shared" si="14"/>
        <v>30290.271199999999</v>
      </c>
      <c r="I815" s="3" t="s">
        <v>1716</v>
      </c>
      <c r="J815" s="30" t="s">
        <v>1333</v>
      </c>
    </row>
    <row r="816" spans="1:10" ht="101.5" x14ac:dyDescent="0.35">
      <c r="A816" s="31" t="s">
        <v>1717</v>
      </c>
      <c r="B816" s="30" t="s">
        <v>271</v>
      </c>
      <c r="C816" s="7" t="s">
        <v>1718</v>
      </c>
      <c r="D816" s="30" t="s">
        <v>156</v>
      </c>
      <c r="E816" s="48">
        <v>2257.83</v>
      </c>
      <c r="F816" s="54">
        <v>2257.83</v>
      </c>
      <c r="G816" s="194">
        <v>29.259999999999998</v>
      </c>
      <c r="H816" s="65">
        <f t="shared" si="14"/>
        <v>66064.10579999999</v>
      </c>
      <c r="I816" s="3" t="s">
        <v>1719</v>
      </c>
      <c r="J816" s="30" t="s">
        <v>1333</v>
      </c>
    </row>
    <row r="817" spans="1:10" ht="101.5" x14ac:dyDescent="0.35">
      <c r="A817" s="45" t="s">
        <v>1720</v>
      </c>
      <c r="B817" s="30" t="s">
        <v>271</v>
      </c>
      <c r="C817" s="7" t="s">
        <v>1721</v>
      </c>
      <c r="D817" s="30" t="s">
        <v>156</v>
      </c>
      <c r="E817" s="48">
        <v>2356</v>
      </c>
      <c r="F817" s="54">
        <v>2356</v>
      </c>
      <c r="G817" s="194">
        <v>2.66</v>
      </c>
      <c r="H817" s="65">
        <f t="shared" si="14"/>
        <v>6266.96</v>
      </c>
      <c r="I817" s="3" t="s">
        <v>1722</v>
      </c>
      <c r="J817" s="30" t="s">
        <v>1333</v>
      </c>
    </row>
    <row r="818" spans="1:10" ht="61.5" customHeight="1" x14ac:dyDescent="0.35">
      <c r="A818" s="31" t="s">
        <v>1723</v>
      </c>
      <c r="B818" s="30" t="s">
        <v>424</v>
      </c>
      <c r="C818" s="7" t="s">
        <v>1242</v>
      </c>
      <c r="D818" s="30" t="s">
        <v>33</v>
      </c>
      <c r="E818" s="48">
        <v>277.76</v>
      </c>
      <c r="F818" s="54">
        <v>277.76</v>
      </c>
      <c r="G818" s="194">
        <v>1</v>
      </c>
      <c r="H818" s="65">
        <f>E818*G818</f>
        <v>277.76</v>
      </c>
      <c r="I818" s="3" t="s">
        <v>1243</v>
      </c>
      <c r="J818" s="30" t="s">
        <v>1329</v>
      </c>
    </row>
    <row r="819" spans="1:10" ht="23.15" customHeight="1" thickBot="1" x14ac:dyDescent="0.4">
      <c r="G819" s="197" t="s">
        <v>1724</v>
      </c>
      <c r="H819" s="73">
        <f>SUM(H451:H818,H9:H449)</f>
        <v>3722659.4345884989</v>
      </c>
    </row>
    <row r="820" spans="1:10" ht="16" x14ac:dyDescent="0.35">
      <c r="E820" s="74" t="str" cm="1">
        <f t="array" ref="E820">IF(ISNUMBER(LOOKUP(2,1/(K9:K818&lt;&gt;""),K9:K818)),"Eilutė "&amp;LOOKUP(2,1/(K9:K818&lt;&gt;""),K9:K818)&amp;" Įvesta daugiau nei 2 skaičiai po kablelio!","")</f>
        <v/>
      </c>
    </row>
    <row r="821" spans="1:10" ht="22.5" customHeight="1" x14ac:dyDescent="0.35">
      <c r="A821" s="76"/>
      <c r="B821" s="77" t="s">
        <v>1725</v>
      </c>
      <c r="E821" s="78"/>
    </row>
    <row r="822" spans="1:10" ht="19" customHeight="1" x14ac:dyDescent="0.45">
      <c r="A822" s="79"/>
      <c r="B822" s="80" t="s">
        <v>1726</v>
      </c>
      <c r="C822" s="81"/>
      <c r="D822" s="82"/>
      <c r="E822" s="83"/>
      <c r="F822" s="84"/>
      <c r="G822" s="198"/>
      <c r="H822" s="82"/>
      <c r="I822" s="85"/>
      <c r="J822" s="82"/>
    </row>
    <row r="823" spans="1:10" x14ac:dyDescent="0.35">
      <c r="A823" s="86"/>
      <c r="B823" s="80" t="s">
        <v>1727</v>
      </c>
      <c r="C823" s="81"/>
      <c r="D823" s="82"/>
      <c r="E823" s="82"/>
      <c r="F823" s="84"/>
      <c r="G823" s="198"/>
      <c r="H823" s="82"/>
      <c r="I823" s="85"/>
      <c r="J823" s="82"/>
    </row>
  </sheetData>
  <sheetProtection algorithmName="SHA-512" hashValue="Ypequ3/xz8FZl4RDXQRoP5weDoAy21dz1NVirkcG3M696+xIGpQ32uXTXxA8//beoJyTAdTiU2icrLrCqMIcZQ==" saltValue="+ZJzHc39cGekIIVNXx4gYQ==" spinCount="100000" sheet="1" objects="1" scenarios="1"/>
  <autoFilter ref="A7:M823" xr:uid="{1AB00E87-EB6D-4C69-A689-BFF9FE695BD6}"/>
  <mergeCells count="6">
    <mergeCell ref="B6:D6"/>
    <mergeCell ref="B1:C1"/>
    <mergeCell ref="B2:D2"/>
    <mergeCell ref="B3:D3"/>
    <mergeCell ref="B4:D4"/>
    <mergeCell ref="B5:D5"/>
  </mergeCells>
  <phoneticPr fontId="23" type="noConversion"/>
  <conditionalFormatting sqref="E9:E449">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1:E818">
    <cfRule type="containsBlanks" dxfId="14" priority="11">
      <formula>LEN(TRIM(E451))=0</formula>
    </cfRule>
    <cfRule type="expression" dxfId="13" priority="12">
      <formula>ISBLANK(E451)</formula>
    </cfRule>
    <cfRule type="cellIs" dxfId="12" priority="13" operator="greaterThan">
      <formula>F451</formula>
    </cfRule>
    <cfRule type="cellIs" dxfId="11" priority="14" operator="lessThan">
      <formula>(F451*0.17)</formula>
    </cfRule>
    <cfRule type="cellIs" dxfId="1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zoomScale="55" zoomScaleNormal="55" workbookViewId="0">
      <selection activeCell="F577" sqref="F577:F578"/>
    </sheetView>
  </sheetViews>
  <sheetFormatPr defaultColWidth="9.1796875" defaultRowHeight="14.5" x14ac:dyDescent="0.35"/>
  <cols>
    <col min="1" max="1" width="6.453125" style="87" customWidth="1"/>
    <col min="2" max="2" width="43.1796875" style="89" customWidth="1"/>
    <col min="3" max="3" width="45.453125" style="176" customWidth="1"/>
    <col min="4" max="4" width="28.54296875" style="89" customWidth="1"/>
    <col min="5" max="5" width="10.54296875" style="88" customWidth="1"/>
    <col min="6" max="6" width="25.54296875" style="89" customWidth="1"/>
    <col min="7" max="7" width="21.453125" style="88" customWidth="1"/>
    <col min="8" max="8" width="13.81640625" style="200" customWidth="1"/>
    <col min="9" max="9" width="26.453125" style="89" customWidth="1"/>
    <col min="10" max="10" width="28.1796875" style="89" customWidth="1"/>
    <col min="11" max="11" width="8.81640625" style="89" bestFit="1" customWidth="1"/>
    <col min="12" max="16384" width="9.1796875" style="89"/>
  </cols>
  <sheetData>
    <row r="1" spans="1:11" ht="21" x14ac:dyDescent="0.35">
      <c r="B1" s="218" t="s">
        <v>1728</v>
      </c>
      <c r="C1" s="218"/>
      <c r="D1" s="218"/>
    </row>
    <row r="2" spans="1:11" x14ac:dyDescent="0.35">
      <c r="B2" s="219" t="s">
        <v>14</v>
      </c>
      <c r="C2" s="219"/>
      <c r="D2" s="219"/>
    </row>
    <row r="3" spans="1:11" x14ac:dyDescent="0.35">
      <c r="B3" s="220" t="s">
        <v>15</v>
      </c>
      <c r="C3" s="220"/>
      <c r="D3" s="220"/>
    </row>
    <row r="4" spans="1:11" x14ac:dyDescent="0.35">
      <c r="B4" s="221" t="s">
        <v>16</v>
      </c>
      <c r="C4" s="221"/>
      <c r="D4" s="221"/>
    </row>
    <row r="5" spans="1:11" ht="30" customHeight="1" x14ac:dyDescent="0.35">
      <c r="B5" s="222" t="s">
        <v>1729</v>
      </c>
      <c r="C5" s="224"/>
      <c r="D5" s="224"/>
      <c r="E5" s="90"/>
    </row>
    <row r="6" spans="1:11" ht="29.5" customHeight="1" thickBot="1" x14ac:dyDescent="0.4">
      <c r="B6" s="217" t="s">
        <v>18</v>
      </c>
      <c r="C6" s="217"/>
      <c r="D6" s="217"/>
    </row>
    <row r="7" spans="1:11" s="95" customFormat="1" ht="48.75" customHeight="1" thickBot="1" x14ac:dyDescent="0.4">
      <c r="A7" s="91" t="s">
        <v>19</v>
      </c>
      <c r="B7" s="92" t="s">
        <v>1730</v>
      </c>
      <c r="C7" s="93" t="s">
        <v>1731</v>
      </c>
      <c r="D7" s="93" t="s">
        <v>1732</v>
      </c>
      <c r="E7" s="93" t="s">
        <v>22</v>
      </c>
      <c r="F7" s="93" t="s">
        <v>1733</v>
      </c>
      <c r="G7" s="93" t="s">
        <v>1734</v>
      </c>
      <c r="H7" s="201" t="s">
        <v>25</v>
      </c>
      <c r="I7" s="94" t="s">
        <v>1735</v>
      </c>
      <c r="J7" s="94" t="s">
        <v>1736</v>
      </c>
    </row>
    <row r="8" spans="1:11" ht="16" thickBot="1" x14ac:dyDescent="0.4">
      <c r="A8" s="96"/>
      <c r="B8" s="97" t="s">
        <v>1737</v>
      </c>
      <c r="C8" s="98"/>
      <c r="D8" s="98"/>
      <c r="E8" s="99"/>
      <c r="F8" s="99"/>
      <c r="G8" s="99"/>
      <c r="H8" s="202"/>
      <c r="I8" s="101"/>
      <c r="J8" s="101"/>
    </row>
    <row r="9" spans="1:11" ht="15" customHeight="1" x14ac:dyDescent="0.35">
      <c r="A9" s="102">
        <v>1</v>
      </c>
      <c r="B9" s="103" t="s">
        <v>1737</v>
      </c>
      <c r="C9" s="103" t="s">
        <v>1738</v>
      </c>
      <c r="D9" s="103" t="s">
        <v>1739</v>
      </c>
      <c r="E9" s="104" t="s">
        <v>33</v>
      </c>
      <c r="F9" s="105">
        <v>3800</v>
      </c>
      <c r="G9" s="106">
        <v>5383.63</v>
      </c>
      <c r="H9" s="203">
        <v>1</v>
      </c>
      <c r="I9" s="107">
        <f>H9*F9</f>
        <v>3800</v>
      </c>
      <c r="J9" s="108" t="s">
        <v>1740</v>
      </c>
      <c r="K9" s="109"/>
    </row>
    <row r="10" spans="1:11" ht="15" customHeight="1" x14ac:dyDescent="0.35">
      <c r="A10" s="110">
        <v>2</v>
      </c>
      <c r="B10" s="111" t="s">
        <v>1737</v>
      </c>
      <c r="C10" s="111" t="s">
        <v>1738</v>
      </c>
      <c r="D10" s="111" t="s">
        <v>1741</v>
      </c>
      <c r="E10" s="112" t="s">
        <v>33</v>
      </c>
      <c r="F10" s="105">
        <v>4500</v>
      </c>
      <c r="G10" s="113">
        <v>6164.79</v>
      </c>
      <c r="H10" s="199">
        <v>1</v>
      </c>
      <c r="I10" s="114">
        <f t="shared" ref="I10:I16" si="0">H10*F10</f>
        <v>4500</v>
      </c>
      <c r="J10" s="108" t="s">
        <v>1740</v>
      </c>
      <c r="K10" s="109"/>
    </row>
    <row r="11" spans="1:11" ht="15" customHeight="1" x14ac:dyDescent="0.35">
      <c r="A11" s="110">
        <v>3</v>
      </c>
      <c r="B11" s="111" t="s">
        <v>1737</v>
      </c>
      <c r="C11" s="111" t="s">
        <v>1738</v>
      </c>
      <c r="D11" s="111" t="s">
        <v>1742</v>
      </c>
      <c r="E11" s="112" t="s">
        <v>33</v>
      </c>
      <c r="F11" s="105">
        <v>5200</v>
      </c>
      <c r="G11" s="113">
        <v>7398.68</v>
      </c>
      <c r="H11" s="199">
        <v>1</v>
      </c>
      <c r="I11" s="114">
        <f t="shared" si="0"/>
        <v>5200</v>
      </c>
      <c r="J11" s="108" t="s">
        <v>1740</v>
      </c>
      <c r="K11" s="109"/>
    </row>
    <row r="12" spans="1:11" ht="15" customHeight="1" x14ac:dyDescent="0.35">
      <c r="A12" s="110">
        <v>4</v>
      </c>
      <c r="B12" s="111" t="s">
        <v>1737</v>
      </c>
      <c r="C12" s="111" t="s">
        <v>1738</v>
      </c>
      <c r="D12" s="111" t="s">
        <v>1743</v>
      </c>
      <c r="E12" s="112" t="s">
        <v>33</v>
      </c>
      <c r="F12" s="105">
        <v>8000</v>
      </c>
      <c r="G12" s="113">
        <v>8570.4699999999993</v>
      </c>
      <c r="H12" s="199">
        <v>1</v>
      </c>
      <c r="I12" s="114">
        <f t="shared" si="0"/>
        <v>8000</v>
      </c>
      <c r="J12" s="108" t="s">
        <v>1740</v>
      </c>
      <c r="K12" s="109"/>
    </row>
    <row r="13" spans="1:11" ht="15" customHeight="1" x14ac:dyDescent="0.35">
      <c r="A13" s="110">
        <v>5</v>
      </c>
      <c r="B13" s="111" t="s">
        <v>1737</v>
      </c>
      <c r="C13" s="111" t="s">
        <v>1738</v>
      </c>
      <c r="D13" s="111" t="s">
        <v>1744</v>
      </c>
      <c r="E13" s="112" t="s">
        <v>33</v>
      </c>
      <c r="F13" s="105">
        <v>8800</v>
      </c>
      <c r="G13" s="113">
        <v>10345.530000000001</v>
      </c>
      <c r="H13" s="199">
        <v>1</v>
      </c>
      <c r="I13" s="114">
        <f t="shared" si="0"/>
        <v>8800</v>
      </c>
      <c r="J13" s="108" t="s">
        <v>1740</v>
      </c>
      <c r="K13" s="109"/>
    </row>
    <row r="14" spans="1:11" ht="15" customHeight="1" x14ac:dyDescent="0.35">
      <c r="A14" s="110">
        <v>6</v>
      </c>
      <c r="B14" s="111" t="s">
        <v>1737</v>
      </c>
      <c r="C14" s="111" t="s">
        <v>1738</v>
      </c>
      <c r="D14" s="111" t="s">
        <v>1745</v>
      </c>
      <c r="E14" s="112" t="s">
        <v>33</v>
      </c>
      <c r="F14" s="105">
        <v>11600</v>
      </c>
      <c r="G14" s="113">
        <v>12646.24</v>
      </c>
      <c r="H14" s="199">
        <v>1</v>
      </c>
      <c r="I14" s="114">
        <f t="shared" si="0"/>
        <v>11600</v>
      </c>
      <c r="J14" s="108" t="s">
        <v>1740</v>
      </c>
      <c r="K14" s="109"/>
    </row>
    <row r="15" spans="1:11" ht="15" customHeight="1" x14ac:dyDescent="0.35">
      <c r="A15" s="110">
        <v>7</v>
      </c>
      <c r="B15" s="111" t="s">
        <v>1737</v>
      </c>
      <c r="C15" s="111" t="s">
        <v>1738</v>
      </c>
      <c r="D15" s="111" t="s">
        <v>1746</v>
      </c>
      <c r="E15" s="112" t="s">
        <v>33</v>
      </c>
      <c r="F15" s="105">
        <v>15300</v>
      </c>
      <c r="G15" s="113">
        <v>16495.669999999998</v>
      </c>
      <c r="H15" s="199">
        <v>1</v>
      </c>
      <c r="I15" s="114">
        <f t="shared" si="0"/>
        <v>15300</v>
      </c>
      <c r="J15" s="108" t="s">
        <v>1740</v>
      </c>
      <c r="K15" s="109"/>
    </row>
    <row r="16" spans="1:11" ht="15" customHeight="1" thickBot="1" x14ac:dyDescent="0.4">
      <c r="A16" s="115">
        <v>8</v>
      </c>
      <c r="B16" s="116" t="s">
        <v>1737</v>
      </c>
      <c r="C16" s="116" t="s">
        <v>1738</v>
      </c>
      <c r="D16" s="116" t="s">
        <v>1747</v>
      </c>
      <c r="E16" s="117" t="s">
        <v>33</v>
      </c>
      <c r="F16" s="105">
        <v>18800</v>
      </c>
      <c r="G16" s="118">
        <v>21553.34</v>
      </c>
      <c r="H16" s="204">
        <v>3</v>
      </c>
      <c r="I16" s="119">
        <f t="shared" si="0"/>
        <v>56400</v>
      </c>
      <c r="J16" s="108" t="s">
        <v>1740</v>
      </c>
      <c r="K16" s="109"/>
    </row>
    <row r="17" spans="1:11" ht="16.5" thickBot="1" x14ac:dyDescent="0.4">
      <c r="A17" s="120"/>
      <c r="B17" s="97" t="s">
        <v>1748</v>
      </c>
      <c r="C17" s="121"/>
      <c r="D17" s="121"/>
      <c r="E17" s="122"/>
      <c r="F17" s="123"/>
      <c r="G17" s="123"/>
      <c r="H17" s="202"/>
      <c r="I17" s="101"/>
      <c r="J17" s="101"/>
      <c r="K17" s="109"/>
    </row>
    <row r="18" spans="1:11" ht="44.15" customHeight="1" x14ac:dyDescent="0.35">
      <c r="A18" s="102">
        <v>9</v>
      </c>
      <c r="B18" s="103" t="s">
        <v>1748</v>
      </c>
      <c r="C18" s="103" t="s">
        <v>1749</v>
      </c>
      <c r="D18" s="103" t="s">
        <v>1750</v>
      </c>
      <c r="E18" s="104" t="s">
        <v>33</v>
      </c>
      <c r="F18" s="105">
        <v>103.85</v>
      </c>
      <c r="G18" s="106">
        <v>103.85</v>
      </c>
      <c r="H18" s="203">
        <v>1</v>
      </c>
      <c r="I18" s="107">
        <f t="shared" ref="I18:I23" si="1">H18*F18</f>
        <v>103.85</v>
      </c>
      <c r="J18" s="108" t="s">
        <v>1751</v>
      </c>
      <c r="K18" s="109"/>
    </row>
    <row r="19" spans="1:11" ht="44.15" customHeight="1" x14ac:dyDescent="0.35">
      <c r="A19" s="110">
        <v>10</v>
      </c>
      <c r="B19" s="111" t="s">
        <v>1748</v>
      </c>
      <c r="C19" s="111" t="s">
        <v>1749</v>
      </c>
      <c r="D19" s="111" t="s">
        <v>1752</v>
      </c>
      <c r="E19" s="112" t="s">
        <v>33</v>
      </c>
      <c r="F19" s="105">
        <v>103.85</v>
      </c>
      <c r="G19" s="113">
        <v>103.85</v>
      </c>
      <c r="H19" s="199">
        <v>12</v>
      </c>
      <c r="I19" s="114">
        <f t="shared" si="1"/>
        <v>1246.1999999999998</v>
      </c>
      <c r="J19" s="108" t="s">
        <v>1751</v>
      </c>
      <c r="K19" s="109"/>
    </row>
    <row r="20" spans="1:11" ht="44.15" customHeight="1" x14ac:dyDescent="0.35">
      <c r="A20" s="110">
        <v>11</v>
      </c>
      <c r="B20" s="111" t="s">
        <v>1748</v>
      </c>
      <c r="C20" s="111" t="s">
        <v>1749</v>
      </c>
      <c r="D20" s="111" t="s">
        <v>1753</v>
      </c>
      <c r="E20" s="112" t="s">
        <v>33</v>
      </c>
      <c r="F20" s="105">
        <v>103.97</v>
      </c>
      <c r="G20" s="113">
        <v>103.97</v>
      </c>
      <c r="H20" s="199">
        <v>8</v>
      </c>
      <c r="I20" s="114">
        <f t="shared" si="1"/>
        <v>831.76</v>
      </c>
      <c r="J20" s="108" t="s">
        <v>1751</v>
      </c>
      <c r="K20" s="109"/>
    </row>
    <row r="21" spans="1:11" ht="44.15" customHeight="1" x14ac:dyDescent="0.35">
      <c r="A21" s="110">
        <v>12</v>
      </c>
      <c r="B21" s="111" t="s">
        <v>1748</v>
      </c>
      <c r="C21" s="111" t="s">
        <v>1749</v>
      </c>
      <c r="D21" s="111" t="s">
        <v>1754</v>
      </c>
      <c r="E21" s="112" t="s">
        <v>33</v>
      </c>
      <c r="F21" s="105">
        <v>103.97</v>
      </c>
      <c r="G21" s="113">
        <v>103.97</v>
      </c>
      <c r="H21" s="199">
        <v>1</v>
      </c>
      <c r="I21" s="114">
        <f t="shared" si="1"/>
        <v>103.97</v>
      </c>
      <c r="J21" s="108" t="s">
        <v>1751</v>
      </c>
      <c r="K21" s="109"/>
    </row>
    <row r="22" spans="1:11" ht="44.15" customHeight="1" x14ac:dyDescent="0.35">
      <c r="A22" s="110">
        <v>13</v>
      </c>
      <c r="B22" s="111" t="s">
        <v>1748</v>
      </c>
      <c r="C22" s="111" t="s">
        <v>1755</v>
      </c>
      <c r="D22" s="111"/>
      <c r="E22" s="112" t="s">
        <v>33</v>
      </c>
      <c r="F22" s="105">
        <v>409.56</v>
      </c>
      <c r="G22" s="113">
        <v>409.56</v>
      </c>
      <c r="H22" s="199">
        <v>1</v>
      </c>
      <c r="I22" s="114">
        <f t="shared" si="1"/>
        <v>409.56</v>
      </c>
      <c r="J22" s="108" t="s">
        <v>1751</v>
      </c>
      <c r="K22" s="109"/>
    </row>
    <row r="23" spans="1:11" ht="44.15" customHeight="1" thickBot="1" x14ac:dyDescent="0.4">
      <c r="A23" s="110">
        <v>14</v>
      </c>
      <c r="B23" s="111" t="s">
        <v>1748</v>
      </c>
      <c r="C23" s="111" t="s">
        <v>1756</v>
      </c>
      <c r="D23" s="111"/>
      <c r="E23" s="112" t="s">
        <v>33</v>
      </c>
      <c r="F23" s="105">
        <v>405.27</v>
      </c>
      <c r="G23" s="113">
        <v>405.27</v>
      </c>
      <c r="H23" s="199">
        <v>1</v>
      </c>
      <c r="I23" s="114">
        <f t="shared" si="1"/>
        <v>405.27</v>
      </c>
      <c r="J23" s="108" t="s">
        <v>1751</v>
      </c>
      <c r="K23" s="109"/>
    </row>
    <row r="24" spans="1:11" ht="16.5" thickBot="1" x14ac:dyDescent="0.4">
      <c r="A24" s="120"/>
      <c r="B24" s="97" t="s">
        <v>1757</v>
      </c>
      <c r="C24" s="121"/>
      <c r="D24" s="121"/>
      <c r="E24" s="122"/>
      <c r="F24" s="123"/>
      <c r="G24" s="123"/>
      <c r="H24" s="202"/>
      <c r="I24" s="101"/>
      <c r="J24" s="101"/>
      <c r="K24" s="109"/>
    </row>
    <row r="25" spans="1:11" ht="44.15" customHeight="1" thickBot="1" x14ac:dyDescent="0.4">
      <c r="A25" s="110">
        <v>15</v>
      </c>
      <c r="B25" s="111" t="s">
        <v>1757</v>
      </c>
      <c r="C25" s="111" t="s">
        <v>1758</v>
      </c>
      <c r="D25" s="111" t="s">
        <v>1759</v>
      </c>
      <c r="E25" s="112" t="s">
        <v>1760</v>
      </c>
      <c r="F25" s="105">
        <v>2597.14</v>
      </c>
      <c r="G25" s="113">
        <v>2597.14</v>
      </c>
      <c r="H25" s="199">
        <v>1</v>
      </c>
      <c r="I25" s="114">
        <f>H25*F25</f>
        <v>2597.14</v>
      </c>
      <c r="J25" s="108" t="s">
        <v>1751</v>
      </c>
      <c r="K25" s="109"/>
    </row>
    <row r="26" spans="1:11" ht="16.5" thickBot="1" x14ac:dyDescent="0.4">
      <c r="A26" s="120"/>
      <c r="B26" s="97" t="s">
        <v>1761</v>
      </c>
      <c r="C26" s="121"/>
      <c r="D26" s="121"/>
      <c r="E26" s="122"/>
      <c r="F26" s="123"/>
      <c r="G26" s="123"/>
      <c r="H26" s="202"/>
      <c r="I26" s="101"/>
      <c r="J26" s="101"/>
      <c r="K26" s="109"/>
    </row>
    <row r="27" spans="1:11" ht="44.15" customHeight="1" x14ac:dyDescent="0.35">
      <c r="A27" s="110">
        <v>16</v>
      </c>
      <c r="B27" s="111" t="s">
        <v>1761</v>
      </c>
      <c r="C27" s="111" t="s">
        <v>1762</v>
      </c>
      <c r="D27" s="111" t="s">
        <v>1759</v>
      </c>
      <c r="E27" s="112" t="s">
        <v>33</v>
      </c>
      <c r="F27" s="105">
        <v>3.13</v>
      </c>
      <c r="G27" s="113">
        <v>3.13</v>
      </c>
      <c r="H27" s="199">
        <v>125</v>
      </c>
      <c r="I27" s="114">
        <f>H27*F27</f>
        <v>391.25</v>
      </c>
      <c r="J27" s="108" t="s">
        <v>1751</v>
      </c>
      <c r="K27" s="109"/>
    </row>
    <row r="28" spans="1:11" ht="44.15" customHeight="1" thickBot="1" x14ac:dyDescent="0.4">
      <c r="A28" s="110">
        <v>17</v>
      </c>
      <c r="B28" s="111" t="s">
        <v>1761</v>
      </c>
      <c r="C28" s="111" t="s">
        <v>1763</v>
      </c>
      <c r="D28" s="111" t="s">
        <v>1759</v>
      </c>
      <c r="E28" s="112" t="s">
        <v>33</v>
      </c>
      <c r="F28" s="105">
        <v>3.09</v>
      </c>
      <c r="G28" s="113">
        <v>3.09</v>
      </c>
      <c r="H28" s="199">
        <v>1231</v>
      </c>
      <c r="I28" s="114">
        <f>H28*F28</f>
        <v>3803.79</v>
      </c>
      <c r="J28" s="108" t="s">
        <v>1751</v>
      </c>
      <c r="K28" s="109"/>
    </row>
    <row r="29" spans="1:11" ht="16.5" thickBot="1" x14ac:dyDescent="0.4">
      <c r="A29" s="120"/>
      <c r="B29" s="97" t="s">
        <v>1764</v>
      </c>
      <c r="C29" s="121"/>
      <c r="D29" s="121"/>
      <c r="E29" s="122"/>
      <c r="F29" s="123"/>
      <c r="G29" s="123"/>
      <c r="H29" s="202"/>
      <c r="I29" s="101"/>
      <c r="J29" s="101"/>
      <c r="K29" s="109"/>
    </row>
    <row r="30" spans="1:11" ht="15" customHeight="1" x14ac:dyDescent="0.35">
      <c r="A30" s="110">
        <v>18</v>
      </c>
      <c r="B30" s="111" t="s">
        <v>1764</v>
      </c>
      <c r="C30" s="111" t="s">
        <v>1765</v>
      </c>
      <c r="D30" s="111" t="s">
        <v>1766</v>
      </c>
      <c r="E30" s="112" t="s">
        <v>33</v>
      </c>
      <c r="F30" s="105">
        <v>6.19</v>
      </c>
      <c r="G30" s="113">
        <v>6.19</v>
      </c>
      <c r="H30" s="199">
        <v>1</v>
      </c>
      <c r="I30" s="114">
        <f t="shared" ref="I30:I81" si="2">H30*F30</f>
        <v>6.19</v>
      </c>
      <c r="J30" s="108" t="s">
        <v>1751</v>
      </c>
      <c r="K30" s="109"/>
    </row>
    <row r="31" spans="1:11" ht="15" customHeight="1" x14ac:dyDescent="0.35">
      <c r="A31" s="110">
        <v>19</v>
      </c>
      <c r="B31" s="111" t="s">
        <v>1764</v>
      </c>
      <c r="C31" s="111" t="s">
        <v>1765</v>
      </c>
      <c r="D31" s="111" t="s">
        <v>1767</v>
      </c>
      <c r="E31" s="112" t="s">
        <v>33</v>
      </c>
      <c r="F31" s="105">
        <v>6.19</v>
      </c>
      <c r="G31" s="113">
        <v>6.19</v>
      </c>
      <c r="H31" s="199">
        <v>1</v>
      </c>
      <c r="I31" s="114">
        <f t="shared" si="2"/>
        <v>6.19</v>
      </c>
      <c r="J31" s="108" t="s">
        <v>1751</v>
      </c>
      <c r="K31" s="109"/>
    </row>
    <row r="32" spans="1:11" ht="15" customHeight="1" x14ac:dyDescent="0.35">
      <c r="A32" s="110">
        <v>20</v>
      </c>
      <c r="B32" s="111" t="s">
        <v>1764</v>
      </c>
      <c r="C32" s="111" t="s">
        <v>1765</v>
      </c>
      <c r="D32" s="111" t="s">
        <v>1768</v>
      </c>
      <c r="E32" s="112" t="s">
        <v>33</v>
      </c>
      <c r="F32" s="105">
        <v>6.19</v>
      </c>
      <c r="G32" s="113">
        <v>6.19</v>
      </c>
      <c r="H32" s="199">
        <v>1</v>
      </c>
      <c r="I32" s="114">
        <f t="shared" si="2"/>
        <v>6.19</v>
      </c>
      <c r="J32" s="108" t="s">
        <v>1751</v>
      </c>
      <c r="K32" s="109"/>
    </row>
    <row r="33" spans="1:11" ht="15" customHeight="1" x14ac:dyDescent="0.35">
      <c r="A33" s="110">
        <v>21</v>
      </c>
      <c r="B33" s="111" t="s">
        <v>1764</v>
      </c>
      <c r="C33" s="111" t="s">
        <v>1765</v>
      </c>
      <c r="D33" s="111" t="s">
        <v>1769</v>
      </c>
      <c r="E33" s="112" t="s">
        <v>33</v>
      </c>
      <c r="F33" s="105">
        <v>6.19</v>
      </c>
      <c r="G33" s="113">
        <v>6.19</v>
      </c>
      <c r="H33" s="199">
        <v>1</v>
      </c>
      <c r="I33" s="114">
        <f t="shared" si="2"/>
        <v>6.19</v>
      </c>
      <c r="J33" s="108" t="s">
        <v>1751</v>
      </c>
      <c r="K33" s="109"/>
    </row>
    <row r="34" spans="1:11" ht="15" customHeight="1" x14ac:dyDescent="0.35">
      <c r="A34" s="110">
        <v>22</v>
      </c>
      <c r="B34" s="111" t="s">
        <v>1764</v>
      </c>
      <c r="C34" s="111" t="s">
        <v>1765</v>
      </c>
      <c r="D34" s="111" t="s">
        <v>1770</v>
      </c>
      <c r="E34" s="112" t="s">
        <v>33</v>
      </c>
      <c r="F34" s="105">
        <v>6.21</v>
      </c>
      <c r="G34" s="113">
        <v>6.21</v>
      </c>
      <c r="H34" s="199">
        <v>4</v>
      </c>
      <c r="I34" s="114">
        <f t="shared" si="2"/>
        <v>24.84</v>
      </c>
      <c r="J34" s="108" t="s">
        <v>1751</v>
      </c>
      <c r="K34" s="109"/>
    </row>
    <row r="35" spans="1:11" ht="15" customHeight="1" x14ac:dyDescent="0.35">
      <c r="A35" s="110">
        <v>23</v>
      </c>
      <c r="B35" s="111" t="s">
        <v>1764</v>
      </c>
      <c r="C35" s="111" t="s">
        <v>1765</v>
      </c>
      <c r="D35" s="111" t="s">
        <v>1771</v>
      </c>
      <c r="E35" s="112" t="s">
        <v>33</v>
      </c>
      <c r="F35" s="105">
        <v>6.33</v>
      </c>
      <c r="G35" s="113">
        <v>6.33</v>
      </c>
      <c r="H35" s="199">
        <v>11</v>
      </c>
      <c r="I35" s="114">
        <f t="shared" si="2"/>
        <v>69.63</v>
      </c>
      <c r="J35" s="108" t="s">
        <v>1751</v>
      </c>
      <c r="K35" s="109"/>
    </row>
    <row r="36" spans="1:11" ht="15" customHeight="1" x14ac:dyDescent="0.35">
      <c r="A36" s="110">
        <v>24</v>
      </c>
      <c r="B36" s="111" t="s">
        <v>1764</v>
      </c>
      <c r="C36" s="111" t="s">
        <v>1765</v>
      </c>
      <c r="D36" s="111" t="s">
        <v>1772</v>
      </c>
      <c r="E36" s="112" t="s">
        <v>33</v>
      </c>
      <c r="F36" s="105">
        <v>6.78</v>
      </c>
      <c r="G36" s="113">
        <v>6.78</v>
      </c>
      <c r="H36" s="199">
        <v>1</v>
      </c>
      <c r="I36" s="114">
        <f t="shared" si="2"/>
        <v>6.78</v>
      </c>
      <c r="J36" s="108" t="s">
        <v>1751</v>
      </c>
      <c r="K36" s="109"/>
    </row>
    <row r="37" spans="1:11" ht="15" customHeight="1" x14ac:dyDescent="0.35">
      <c r="A37" s="110">
        <v>25</v>
      </c>
      <c r="B37" s="111" t="s">
        <v>1764</v>
      </c>
      <c r="C37" s="111" t="s">
        <v>1765</v>
      </c>
      <c r="D37" s="111" t="s">
        <v>1773</v>
      </c>
      <c r="E37" s="112" t="s">
        <v>33</v>
      </c>
      <c r="F37" s="105">
        <v>7.63</v>
      </c>
      <c r="G37" s="113">
        <v>7.63</v>
      </c>
      <c r="H37" s="199">
        <v>1</v>
      </c>
      <c r="I37" s="114">
        <f t="shared" si="2"/>
        <v>7.63</v>
      </c>
      <c r="J37" s="108" t="s">
        <v>1751</v>
      </c>
      <c r="K37" s="109"/>
    </row>
    <row r="38" spans="1:11" ht="15" customHeight="1" x14ac:dyDescent="0.35">
      <c r="A38" s="110">
        <v>26</v>
      </c>
      <c r="B38" s="111" t="s">
        <v>1764</v>
      </c>
      <c r="C38" s="111" t="s">
        <v>1765</v>
      </c>
      <c r="D38" s="111" t="s">
        <v>1774</v>
      </c>
      <c r="E38" s="112" t="s">
        <v>33</v>
      </c>
      <c r="F38" s="105">
        <v>11.07</v>
      </c>
      <c r="G38" s="113">
        <v>11.07</v>
      </c>
      <c r="H38" s="199">
        <v>1</v>
      </c>
      <c r="I38" s="114">
        <f t="shared" si="2"/>
        <v>11.07</v>
      </c>
      <c r="J38" s="108" t="s">
        <v>1751</v>
      </c>
      <c r="K38" s="109"/>
    </row>
    <row r="39" spans="1:11" ht="15" customHeight="1" x14ac:dyDescent="0.35">
      <c r="A39" s="110">
        <v>27</v>
      </c>
      <c r="B39" s="111" t="s">
        <v>1764</v>
      </c>
      <c r="C39" s="111" t="s">
        <v>1765</v>
      </c>
      <c r="D39" s="111" t="s">
        <v>1775</v>
      </c>
      <c r="E39" s="112" t="s">
        <v>33</v>
      </c>
      <c r="F39" s="105">
        <v>11.04</v>
      </c>
      <c r="G39" s="113">
        <v>11.04</v>
      </c>
      <c r="H39" s="199">
        <v>1</v>
      </c>
      <c r="I39" s="114">
        <f t="shared" si="2"/>
        <v>11.04</v>
      </c>
      <c r="J39" s="108" t="s">
        <v>1751</v>
      </c>
      <c r="K39" s="109"/>
    </row>
    <row r="40" spans="1:11" ht="15" customHeight="1" x14ac:dyDescent="0.35">
      <c r="A40" s="110">
        <v>28</v>
      </c>
      <c r="B40" s="111" t="s">
        <v>1764</v>
      </c>
      <c r="C40" s="111" t="s">
        <v>1776</v>
      </c>
      <c r="D40" s="111" t="s">
        <v>1777</v>
      </c>
      <c r="E40" s="112" t="s">
        <v>33</v>
      </c>
      <c r="F40" s="105">
        <v>15.75</v>
      </c>
      <c r="G40" s="113">
        <v>15.75</v>
      </c>
      <c r="H40" s="199">
        <v>1</v>
      </c>
      <c r="I40" s="114">
        <f t="shared" si="2"/>
        <v>15.75</v>
      </c>
      <c r="J40" s="108" t="s">
        <v>1751</v>
      </c>
      <c r="K40" s="109"/>
    </row>
    <row r="41" spans="1:11" ht="15" customHeight="1" x14ac:dyDescent="0.35">
      <c r="A41" s="110">
        <v>29</v>
      </c>
      <c r="B41" s="111" t="s">
        <v>1764</v>
      </c>
      <c r="C41" s="111" t="s">
        <v>1776</v>
      </c>
      <c r="D41" s="111" t="s">
        <v>1778</v>
      </c>
      <c r="E41" s="112" t="s">
        <v>33</v>
      </c>
      <c r="F41" s="105">
        <v>15.75</v>
      </c>
      <c r="G41" s="113">
        <v>15.75</v>
      </c>
      <c r="H41" s="199">
        <v>1</v>
      </c>
      <c r="I41" s="114">
        <f t="shared" si="2"/>
        <v>15.75</v>
      </c>
      <c r="J41" s="108" t="s">
        <v>1751</v>
      </c>
      <c r="K41" s="109"/>
    </row>
    <row r="42" spans="1:11" ht="15" customHeight="1" x14ac:dyDescent="0.35">
      <c r="A42" s="110">
        <v>30</v>
      </c>
      <c r="B42" s="111" t="s">
        <v>1764</v>
      </c>
      <c r="C42" s="111" t="s">
        <v>1776</v>
      </c>
      <c r="D42" s="111" t="s">
        <v>1779</v>
      </c>
      <c r="E42" s="112" t="s">
        <v>33</v>
      </c>
      <c r="F42" s="105">
        <v>15.75</v>
      </c>
      <c r="G42" s="113">
        <v>15.75</v>
      </c>
      <c r="H42" s="199">
        <v>7</v>
      </c>
      <c r="I42" s="114">
        <f t="shared" si="2"/>
        <v>110.25</v>
      </c>
      <c r="J42" s="108" t="s">
        <v>1751</v>
      </c>
      <c r="K42" s="109"/>
    </row>
    <row r="43" spans="1:11" ht="15" customHeight="1" x14ac:dyDescent="0.35">
      <c r="A43" s="110">
        <v>31</v>
      </c>
      <c r="B43" s="111" t="s">
        <v>1764</v>
      </c>
      <c r="C43" s="111" t="s">
        <v>1776</v>
      </c>
      <c r="D43" s="111" t="s">
        <v>1780</v>
      </c>
      <c r="E43" s="112" t="s">
        <v>33</v>
      </c>
      <c r="F43" s="105">
        <v>15.75</v>
      </c>
      <c r="G43" s="113">
        <v>15.75</v>
      </c>
      <c r="H43" s="199">
        <v>270</v>
      </c>
      <c r="I43" s="114">
        <f t="shared" si="2"/>
        <v>4252.5</v>
      </c>
      <c r="J43" s="108" t="s">
        <v>1751</v>
      </c>
      <c r="K43" s="109"/>
    </row>
    <row r="44" spans="1:11" ht="15" customHeight="1" x14ac:dyDescent="0.35">
      <c r="A44" s="110">
        <v>32</v>
      </c>
      <c r="B44" s="111" t="s">
        <v>1764</v>
      </c>
      <c r="C44" s="111" t="s">
        <v>1776</v>
      </c>
      <c r="D44" s="111" t="s">
        <v>1781</v>
      </c>
      <c r="E44" s="112" t="s">
        <v>33</v>
      </c>
      <c r="F44" s="105">
        <v>15.75</v>
      </c>
      <c r="G44" s="113">
        <v>15.75</v>
      </c>
      <c r="H44" s="199">
        <v>89</v>
      </c>
      <c r="I44" s="114">
        <f t="shared" si="2"/>
        <v>1401.75</v>
      </c>
      <c r="J44" s="108" t="s">
        <v>1751</v>
      </c>
      <c r="K44" s="109"/>
    </row>
    <row r="45" spans="1:11" ht="15" customHeight="1" x14ac:dyDescent="0.35">
      <c r="A45" s="110">
        <v>33</v>
      </c>
      <c r="B45" s="111" t="s">
        <v>1764</v>
      </c>
      <c r="C45" s="111" t="s">
        <v>1776</v>
      </c>
      <c r="D45" s="111" t="s">
        <v>1782</v>
      </c>
      <c r="E45" s="112" t="s">
        <v>33</v>
      </c>
      <c r="F45" s="105">
        <v>15.75</v>
      </c>
      <c r="G45" s="113">
        <v>15.75</v>
      </c>
      <c r="H45" s="199">
        <v>137</v>
      </c>
      <c r="I45" s="114">
        <f t="shared" si="2"/>
        <v>2157.75</v>
      </c>
      <c r="J45" s="108" t="s">
        <v>1751</v>
      </c>
      <c r="K45" s="109"/>
    </row>
    <row r="46" spans="1:11" ht="15" customHeight="1" x14ac:dyDescent="0.35">
      <c r="A46" s="110">
        <v>34</v>
      </c>
      <c r="B46" s="111" t="s">
        <v>1764</v>
      </c>
      <c r="C46" s="111" t="s">
        <v>1776</v>
      </c>
      <c r="D46" s="111" t="s">
        <v>1783</v>
      </c>
      <c r="E46" s="112" t="s">
        <v>33</v>
      </c>
      <c r="F46" s="105">
        <v>15.75</v>
      </c>
      <c r="G46" s="113">
        <v>15.75</v>
      </c>
      <c r="H46" s="199">
        <v>27</v>
      </c>
      <c r="I46" s="114">
        <f t="shared" si="2"/>
        <v>425.25</v>
      </c>
      <c r="J46" s="108" t="s">
        <v>1751</v>
      </c>
      <c r="K46" s="109"/>
    </row>
    <row r="47" spans="1:11" ht="15" customHeight="1" x14ac:dyDescent="0.35">
      <c r="A47" s="110">
        <v>35</v>
      </c>
      <c r="B47" s="111" t="s">
        <v>1764</v>
      </c>
      <c r="C47" s="111" t="s">
        <v>1776</v>
      </c>
      <c r="D47" s="111" t="s">
        <v>1784</v>
      </c>
      <c r="E47" s="112" t="s">
        <v>33</v>
      </c>
      <c r="F47" s="105">
        <v>15.75</v>
      </c>
      <c r="G47" s="113">
        <v>15.75</v>
      </c>
      <c r="H47" s="199">
        <v>24</v>
      </c>
      <c r="I47" s="114">
        <f t="shared" si="2"/>
        <v>378</v>
      </c>
      <c r="J47" s="108" t="s">
        <v>1751</v>
      </c>
      <c r="K47" s="109"/>
    </row>
    <row r="48" spans="1:11" ht="15" customHeight="1" x14ac:dyDescent="0.35">
      <c r="A48" s="110">
        <v>36</v>
      </c>
      <c r="B48" s="111" t="s">
        <v>1764</v>
      </c>
      <c r="C48" s="111" t="s">
        <v>1776</v>
      </c>
      <c r="D48" s="111" t="s">
        <v>1785</v>
      </c>
      <c r="E48" s="112" t="s">
        <v>33</v>
      </c>
      <c r="F48" s="105">
        <v>30</v>
      </c>
      <c r="G48" s="113">
        <v>30</v>
      </c>
      <c r="H48" s="199">
        <v>5</v>
      </c>
      <c r="I48" s="114">
        <f t="shared" si="2"/>
        <v>150</v>
      </c>
      <c r="J48" s="108" t="s">
        <v>1751</v>
      </c>
      <c r="K48" s="109"/>
    </row>
    <row r="49" spans="1:11" ht="15" customHeight="1" x14ac:dyDescent="0.35">
      <c r="A49" s="110">
        <v>37</v>
      </c>
      <c r="B49" s="111" t="s">
        <v>1764</v>
      </c>
      <c r="C49" s="111" t="s">
        <v>1776</v>
      </c>
      <c r="D49" s="111" t="s">
        <v>1786</v>
      </c>
      <c r="E49" s="112" t="s">
        <v>33</v>
      </c>
      <c r="F49" s="105">
        <v>30</v>
      </c>
      <c r="G49" s="113">
        <v>30</v>
      </c>
      <c r="H49" s="199">
        <v>11</v>
      </c>
      <c r="I49" s="114">
        <f t="shared" si="2"/>
        <v>330</v>
      </c>
      <c r="J49" s="108" t="s">
        <v>1751</v>
      </c>
      <c r="K49" s="109"/>
    </row>
    <row r="50" spans="1:11" ht="15" customHeight="1" x14ac:dyDescent="0.35">
      <c r="A50" s="110">
        <v>38</v>
      </c>
      <c r="B50" s="111" t="s">
        <v>1764</v>
      </c>
      <c r="C50" s="111" t="s">
        <v>1776</v>
      </c>
      <c r="D50" s="111" t="s">
        <v>1787</v>
      </c>
      <c r="E50" s="112" t="s">
        <v>33</v>
      </c>
      <c r="F50" s="105">
        <v>30</v>
      </c>
      <c r="G50" s="113">
        <v>30</v>
      </c>
      <c r="H50" s="199">
        <v>3</v>
      </c>
      <c r="I50" s="114">
        <f t="shared" si="2"/>
        <v>90</v>
      </c>
      <c r="J50" s="108" t="s">
        <v>1751</v>
      </c>
      <c r="K50" s="109"/>
    </row>
    <row r="51" spans="1:11" ht="15" customHeight="1" x14ac:dyDescent="0.35">
      <c r="A51" s="110">
        <v>39</v>
      </c>
      <c r="B51" s="111" t="s">
        <v>1764</v>
      </c>
      <c r="C51" s="111" t="s">
        <v>1776</v>
      </c>
      <c r="D51" s="111" t="s">
        <v>1788</v>
      </c>
      <c r="E51" s="112" t="s">
        <v>33</v>
      </c>
      <c r="F51" s="105">
        <v>95.72</v>
      </c>
      <c r="G51" s="113">
        <v>95.72</v>
      </c>
      <c r="H51" s="199">
        <v>4</v>
      </c>
      <c r="I51" s="114">
        <f t="shared" si="2"/>
        <v>382.88</v>
      </c>
      <c r="J51" s="108" t="s">
        <v>1751</v>
      </c>
      <c r="K51" s="109"/>
    </row>
    <row r="52" spans="1:11" ht="15" customHeight="1" x14ac:dyDescent="0.35">
      <c r="A52" s="110">
        <v>40</v>
      </c>
      <c r="B52" s="111" t="s">
        <v>1764</v>
      </c>
      <c r="C52" s="111" t="s">
        <v>1776</v>
      </c>
      <c r="D52" s="111" t="s">
        <v>1789</v>
      </c>
      <c r="E52" s="112" t="s">
        <v>33</v>
      </c>
      <c r="F52" s="105">
        <v>100.57</v>
      </c>
      <c r="G52" s="113">
        <v>100.57</v>
      </c>
      <c r="H52" s="199">
        <v>1</v>
      </c>
      <c r="I52" s="114">
        <f t="shared" si="2"/>
        <v>100.57</v>
      </c>
      <c r="J52" s="108" t="s">
        <v>1751</v>
      </c>
      <c r="K52" s="109"/>
    </row>
    <row r="53" spans="1:11" ht="15" customHeight="1" x14ac:dyDescent="0.35">
      <c r="A53" s="110">
        <v>41</v>
      </c>
      <c r="B53" s="111" t="s">
        <v>1764</v>
      </c>
      <c r="C53" s="111" t="s">
        <v>1776</v>
      </c>
      <c r="D53" s="111" t="s">
        <v>1790</v>
      </c>
      <c r="E53" s="112" t="s">
        <v>33</v>
      </c>
      <c r="F53" s="105">
        <v>111.47</v>
      </c>
      <c r="G53" s="113">
        <v>111.47</v>
      </c>
      <c r="H53" s="199">
        <v>3</v>
      </c>
      <c r="I53" s="114">
        <f t="shared" si="2"/>
        <v>334.40999999999997</v>
      </c>
      <c r="J53" s="108" t="s">
        <v>1751</v>
      </c>
      <c r="K53" s="109"/>
    </row>
    <row r="54" spans="1:11" ht="15" customHeight="1" x14ac:dyDescent="0.35">
      <c r="A54" s="110">
        <v>42</v>
      </c>
      <c r="B54" s="111" t="s">
        <v>1764</v>
      </c>
      <c r="C54" s="111" t="s">
        <v>1765</v>
      </c>
      <c r="D54" s="111" t="s">
        <v>1791</v>
      </c>
      <c r="E54" s="112" t="s">
        <v>33</v>
      </c>
      <c r="F54" s="105">
        <v>8.26</v>
      </c>
      <c r="G54" s="113">
        <v>8.26</v>
      </c>
      <c r="H54" s="199">
        <v>1</v>
      </c>
      <c r="I54" s="114">
        <f t="shared" si="2"/>
        <v>8.26</v>
      </c>
      <c r="J54" s="108" t="s">
        <v>1751</v>
      </c>
      <c r="K54" s="109"/>
    </row>
    <row r="55" spans="1:11" ht="15" customHeight="1" x14ac:dyDescent="0.35">
      <c r="A55" s="110">
        <v>43</v>
      </c>
      <c r="B55" s="111" t="s">
        <v>1764</v>
      </c>
      <c r="C55" s="111" t="s">
        <v>1765</v>
      </c>
      <c r="D55" s="111" t="s">
        <v>1792</v>
      </c>
      <c r="E55" s="112" t="s">
        <v>33</v>
      </c>
      <c r="F55" s="105">
        <v>6.71</v>
      </c>
      <c r="G55" s="113">
        <v>6.71</v>
      </c>
      <c r="H55" s="199">
        <v>1</v>
      </c>
      <c r="I55" s="114">
        <f t="shared" si="2"/>
        <v>6.71</v>
      </c>
      <c r="J55" s="108" t="s">
        <v>1751</v>
      </c>
      <c r="K55" s="109"/>
    </row>
    <row r="56" spans="1:11" ht="15" customHeight="1" x14ac:dyDescent="0.35">
      <c r="A56" s="110">
        <v>44</v>
      </c>
      <c r="B56" s="111" t="s">
        <v>1764</v>
      </c>
      <c r="C56" s="111" t="s">
        <v>1765</v>
      </c>
      <c r="D56" s="111" t="s">
        <v>1793</v>
      </c>
      <c r="E56" s="112" t="s">
        <v>33</v>
      </c>
      <c r="F56" s="105">
        <v>6.71</v>
      </c>
      <c r="G56" s="113">
        <v>6.71</v>
      </c>
      <c r="H56" s="199">
        <v>1</v>
      </c>
      <c r="I56" s="114">
        <f t="shared" si="2"/>
        <v>6.71</v>
      </c>
      <c r="J56" s="108" t="s">
        <v>1751</v>
      </c>
      <c r="K56" s="109"/>
    </row>
    <row r="57" spans="1:11" ht="15" customHeight="1" x14ac:dyDescent="0.35">
      <c r="A57" s="110">
        <v>45</v>
      </c>
      <c r="B57" s="111" t="s">
        <v>1764</v>
      </c>
      <c r="C57" s="111" t="s">
        <v>1765</v>
      </c>
      <c r="D57" s="111" t="s">
        <v>1794</v>
      </c>
      <c r="E57" s="112" t="s">
        <v>33</v>
      </c>
      <c r="F57" s="105">
        <v>6.71</v>
      </c>
      <c r="G57" s="113">
        <v>6.71</v>
      </c>
      <c r="H57" s="199">
        <v>1</v>
      </c>
      <c r="I57" s="114">
        <f t="shared" si="2"/>
        <v>6.71</v>
      </c>
      <c r="J57" s="108" t="s">
        <v>1751</v>
      </c>
      <c r="K57" s="109"/>
    </row>
    <row r="58" spans="1:11" ht="15" customHeight="1" x14ac:dyDescent="0.35">
      <c r="A58" s="110">
        <v>46</v>
      </c>
      <c r="B58" s="111" t="s">
        <v>1764</v>
      </c>
      <c r="C58" s="111" t="s">
        <v>1765</v>
      </c>
      <c r="D58" s="111" t="s">
        <v>1795</v>
      </c>
      <c r="E58" s="112" t="s">
        <v>33</v>
      </c>
      <c r="F58" s="105">
        <v>7.54</v>
      </c>
      <c r="G58" s="113">
        <v>7.54</v>
      </c>
      <c r="H58" s="199">
        <v>1</v>
      </c>
      <c r="I58" s="114">
        <f t="shared" si="2"/>
        <v>7.54</v>
      </c>
      <c r="J58" s="108" t="s">
        <v>1751</v>
      </c>
      <c r="K58" s="109"/>
    </row>
    <row r="59" spans="1:11" ht="15" customHeight="1" x14ac:dyDescent="0.35">
      <c r="A59" s="110">
        <v>47</v>
      </c>
      <c r="B59" s="111" t="s">
        <v>1764</v>
      </c>
      <c r="C59" s="111" t="s">
        <v>1765</v>
      </c>
      <c r="D59" s="111" t="s">
        <v>1796</v>
      </c>
      <c r="E59" s="112" t="s">
        <v>33</v>
      </c>
      <c r="F59" s="105">
        <v>8.31</v>
      </c>
      <c r="G59" s="113">
        <v>8.31</v>
      </c>
      <c r="H59" s="199">
        <v>1</v>
      </c>
      <c r="I59" s="114">
        <f t="shared" si="2"/>
        <v>8.31</v>
      </c>
      <c r="J59" s="108" t="s">
        <v>1751</v>
      </c>
      <c r="K59" s="109"/>
    </row>
    <row r="60" spans="1:11" ht="15" customHeight="1" x14ac:dyDescent="0.35">
      <c r="A60" s="110">
        <v>48</v>
      </c>
      <c r="B60" s="111" t="s">
        <v>1764</v>
      </c>
      <c r="C60" s="111" t="s">
        <v>1765</v>
      </c>
      <c r="D60" s="111" t="s">
        <v>1797</v>
      </c>
      <c r="E60" s="112" t="s">
        <v>33</v>
      </c>
      <c r="F60" s="105">
        <v>8.7200000000000006</v>
      </c>
      <c r="G60" s="113">
        <v>8.7200000000000006</v>
      </c>
      <c r="H60" s="199">
        <v>1</v>
      </c>
      <c r="I60" s="114">
        <f t="shared" si="2"/>
        <v>8.7200000000000006</v>
      </c>
      <c r="J60" s="108" t="s">
        <v>1751</v>
      </c>
      <c r="K60" s="109"/>
    </row>
    <row r="61" spans="1:11" ht="15" customHeight="1" x14ac:dyDescent="0.35">
      <c r="A61" s="110">
        <v>49</v>
      </c>
      <c r="B61" s="111" t="s">
        <v>1764</v>
      </c>
      <c r="C61" s="111" t="s">
        <v>1765</v>
      </c>
      <c r="D61" s="111" t="s">
        <v>1798</v>
      </c>
      <c r="E61" s="112" t="s">
        <v>33</v>
      </c>
      <c r="F61" s="105">
        <v>10.89</v>
      </c>
      <c r="G61" s="113">
        <v>10.89</v>
      </c>
      <c r="H61" s="199">
        <v>1</v>
      </c>
      <c r="I61" s="114">
        <f t="shared" si="2"/>
        <v>10.89</v>
      </c>
      <c r="J61" s="108" t="s">
        <v>1751</v>
      </c>
      <c r="K61" s="109"/>
    </row>
    <row r="62" spans="1:11" ht="15" customHeight="1" x14ac:dyDescent="0.35">
      <c r="A62" s="110">
        <v>50</v>
      </c>
      <c r="B62" s="111" t="s">
        <v>1764</v>
      </c>
      <c r="C62" s="111" t="s">
        <v>1765</v>
      </c>
      <c r="D62" s="111" t="s">
        <v>1799</v>
      </c>
      <c r="E62" s="112" t="s">
        <v>33</v>
      </c>
      <c r="F62" s="105">
        <v>13.75</v>
      </c>
      <c r="G62" s="113">
        <v>13.75</v>
      </c>
      <c r="H62" s="199">
        <v>1</v>
      </c>
      <c r="I62" s="114">
        <f t="shared" si="2"/>
        <v>13.75</v>
      </c>
      <c r="J62" s="108" t="s">
        <v>1751</v>
      </c>
      <c r="K62" s="109"/>
    </row>
    <row r="63" spans="1:11" ht="15" customHeight="1" x14ac:dyDescent="0.35">
      <c r="A63" s="110">
        <v>51</v>
      </c>
      <c r="B63" s="111" t="s">
        <v>1764</v>
      </c>
      <c r="C63" s="111" t="s">
        <v>1765</v>
      </c>
      <c r="D63" s="111" t="s">
        <v>1800</v>
      </c>
      <c r="E63" s="112" t="s">
        <v>33</v>
      </c>
      <c r="F63" s="105">
        <v>15.18</v>
      </c>
      <c r="G63" s="113">
        <v>15.18</v>
      </c>
      <c r="H63" s="199">
        <v>1</v>
      </c>
      <c r="I63" s="114">
        <f t="shared" si="2"/>
        <v>15.18</v>
      </c>
      <c r="J63" s="108" t="s">
        <v>1751</v>
      </c>
      <c r="K63" s="109"/>
    </row>
    <row r="64" spans="1:11" ht="15" customHeight="1" x14ac:dyDescent="0.35">
      <c r="A64" s="110">
        <v>52</v>
      </c>
      <c r="B64" s="111" t="s">
        <v>1764</v>
      </c>
      <c r="C64" s="111" t="s">
        <v>1776</v>
      </c>
      <c r="D64" s="111" t="s">
        <v>1801</v>
      </c>
      <c r="E64" s="112" t="s">
        <v>33</v>
      </c>
      <c r="F64" s="105">
        <v>26.71</v>
      </c>
      <c r="G64" s="113">
        <v>26.71</v>
      </c>
      <c r="H64" s="199">
        <v>1</v>
      </c>
      <c r="I64" s="114">
        <f t="shared" si="2"/>
        <v>26.71</v>
      </c>
      <c r="J64" s="108" t="s">
        <v>1751</v>
      </c>
      <c r="K64" s="109"/>
    </row>
    <row r="65" spans="1:11" ht="15" customHeight="1" x14ac:dyDescent="0.35">
      <c r="A65" s="110">
        <v>53</v>
      </c>
      <c r="B65" s="111" t="s">
        <v>1764</v>
      </c>
      <c r="C65" s="111" t="s">
        <v>1776</v>
      </c>
      <c r="D65" s="111" t="s">
        <v>1802</v>
      </c>
      <c r="E65" s="112" t="s">
        <v>33</v>
      </c>
      <c r="F65" s="105">
        <v>26.71</v>
      </c>
      <c r="G65" s="113">
        <v>26.71</v>
      </c>
      <c r="H65" s="199">
        <v>1</v>
      </c>
      <c r="I65" s="114">
        <f t="shared" si="2"/>
        <v>26.71</v>
      </c>
      <c r="J65" s="108" t="s">
        <v>1751</v>
      </c>
      <c r="K65" s="109"/>
    </row>
    <row r="66" spans="1:11" ht="15" customHeight="1" x14ac:dyDescent="0.35">
      <c r="A66" s="110">
        <v>54</v>
      </c>
      <c r="B66" s="111" t="s">
        <v>1764</v>
      </c>
      <c r="C66" s="111" t="s">
        <v>1776</v>
      </c>
      <c r="D66" s="111" t="s">
        <v>1803</v>
      </c>
      <c r="E66" s="112" t="s">
        <v>33</v>
      </c>
      <c r="F66" s="105">
        <v>26.71</v>
      </c>
      <c r="G66" s="113">
        <v>26.71</v>
      </c>
      <c r="H66" s="199">
        <v>1</v>
      </c>
      <c r="I66" s="114">
        <f t="shared" si="2"/>
        <v>26.71</v>
      </c>
      <c r="J66" s="108" t="s">
        <v>1751</v>
      </c>
      <c r="K66" s="109"/>
    </row>
    <row r="67" spans="1:11" ht="15" customHeight="1" x14ac:dyDescent="0.35">
      <c r="A67" s="110">
        <v>55</v>
      </c>
      <c r="B67" s="111" t="s">
        <v>1764</v>
      </c>
      <c r="C67" s="111" t="s">
        <v>1776</v>
      </c>
      <c r="D67" s="111" t="s">
        <v>1804</v>
      </c>
      <c r="E67" s="112" t="s">
        <v>33</v>
      </c>
      <c r="F67" s="105">
        <v>26.71</v>
      </c>
      <c r="G67" s="113">
        <v>26.71</v>
      </c>
      <c r="H67" s="199">
        <v>1</v>
      </c>
      <c r="I67" s="114">
        <f t="shared" si="2"/>
        <v>26.71</v>
      </c>
      <c r="J67" s="108" t="s">
        <v>1751</v>
      </c>
      <c r="K67" s="109"/>
    </row>
    <row r="68" spans="1:11" ht="15" customHeight="1" x14ac:dyDescent="0.35">
      <c r="A68" s="110">
        <v>56</v>
      </c>
      <c r="B68" s="111" t="s">
        <v>1764</v>
      </c>
      <c r="C68" s="111" t="s">
        <v>1776</v>
      </c>
      <c r="D68" s="111" t="s">
        <v>1805</v>
      </c>
      <c r="E68" s="112" t="s">
        <v>33</v>
      </c>
      <c r="F68" s="105">
        <v>32.86</v>
      </c>
      <c r="G68" s="113">
        <v>32.86</v>
      </c>
      <c r="H68" s="199">
        <v>1</v>
      </c>
      <c r="I68" s="114">
        <f t="shared" si="2"/>
        <v>32.86</v>
      </c>
      <c r="J68" s="108" t="s">
        <v>1751</v>
      </c>
      <c r="K68" s="109"/>
    </row>
    <row r="69" spans="1:11" ht="15" customHeight="1" x14ac:dyDescent="0.35">
      <c r="A69" s="110">
        <v>57</v>
      </c>
      <c r="B69" s="111" t="s">
        <v>1764</v>
      </c>
      <c r="C69" s="111" t="s">
        <v>1776</v>
      </c>
      <c r="D69" s="111" t="s">
        <v>1806</v>
      </c>
      <c r="E69" s="112" t="s">
        <v>33</v>
      </c>
      <c r="F69" s="105">
        <v>35.1</v>
      </c>
      <c r="G69" s="113">
        <v>35.1</v>
      </c>
      <c r="H69" s="199">
        <v>1</v>
      </c>
      <c r="I69" s="114">
        <f t="shared" si="2"/>
        <v>35.1</v>
      </c>
      <c r="J69" s="108" t="s">
        <v>1751</v>
      </c>
      <c r="K69" s="109"/>
    </row>
    <row r="70" spans="1:11" ht="15" customHeight="1" x14ac:dyDescent="0.35">
      <c r="A70" s="110">
        <v>58</v>
      </c>
      <c r="B70" s="111" t="s">
        <v>1764</v>
      </c>
      <c r="C70" s="111" t="s">
        <v>1776</v>
      </c>
      <c r="D70" s="111" t="s">
        <v>1807</v>
      </c>
      <c r="E70" s="112" t="s">
        <v>33</v>
      </c>
      <c r="F70" s="105">
        <v>37.69</v>
      </c>
      <c r="G70" s="113">
        <v>37.69</v>
      </c>
      <c r="H70" s="199">
        <v>1</v>
      </c>
      <c r="I70" s="114">
        <f t="shared" si="2"/>
        <v>37.69</v>
      </c>
      <c r="J70" s="108" t="s">
        <v>1751</v>
      </c>
      <c r="K70" s="109"/>
    </row>
    <row r="71" spans="1:11" ht="15" customHeight="1" x14ac:dyDescent="0.35">
      <c r="A71" s="110">
        <v>59</v>
      </c>
      <c r="B71" s="111" t="s">
        <v>1764</v>
      </c>
      <c r="C71" s="111" t="s">
        <v>1776</v>
      </c>
      <c r="D71" s="111" t="s">
        <v>1808</v>
      </c>
      <c r="E71" s="112" t="s">
        <v>33</v>
      </c>
      <c r="F71" s="105">
        <v>42.3</v>
      </c>
      <c r="G71" s="113">
        <v>42.3</v>
      </c>
      <c r="H71" s="199">
        <v>1</v>
      </c>
      <c r="I71" s="114">
        <f t="shared" si="2"/>
        <v>42.3</v>
      </c>
      <c r="J71" s="108" t="s">
        <v>1751</v>
      </c>
      <c r="K71" s="109"/>
    </row>
    <row r="72" spans="1:11" ht="15" customHeight="1" x14ac:dyDescent="0.35">
      <c r="A72" s="110">
        <v>60</v>
      </c>
      <c r="B72" s="111" t="s">
        <v>1764</v>
      </c>
      <c r="C72" s="111" t="s">
        <v>1776</v>
      </c>
      <c r="D72" s="111" t="s">
        <v>1809</v>
      </c>
      <c r="E72" s="112" t="s">
        <v>33</v>
      </c>
      <c r="F72" s="105">
        <v>58.27</v>
      </c>
      <c r="G72" s="113">
        <v>58.27</v>
      </c>
      <c r="H72" s="199">
        <v>1</v>
      </c>
      <c r="I72" s="114">
        <f t="shared" si="2"/>
        <v>58.27</v>
      </c>
      <c r="J72" s="108" t="s">
        <v>1751</v>
      </c>
      <c r="K72" s="109"/>
    </row>
    <row r="73" spans="1:11" ht="15" customHeight="1" x14ac:dyDescent="0.35">
      <c r="A73" s="110">
        <v>61</v>
      </c>
      <c r="B73" s="111" t="s">
        <v>1764</v>
      </c>
      <c r="C73" s="111" t="s">
        <v>1776</v>
      </c>
      <c r="D73" s="111" t="s">
        <v>1810</v>
      </c>
      <c r="E73" s="112" t="s">
        <v>33</v>
      </c>
      <c r="F73" s="105">
        <v>74.05</v>
      </c>
      <c r="G73" s="113">
        <v>74.05</v>
      </c>
      <c r="H73" s="199">
        <v>1</v>
      </c>
      <c r="I73" s="114">
        <f t="shared" si="2"/>
        <v>74.05</v>
      </c>
      <c r="J73" s="108" t="s">
        <v>1751</v>
      </c>
      <c r="K73" s="109"/>
    </row>
    <row r="74" spans="1:11" ht="15" customHeight="1" x14ac:dyDescent="0.35">
      <c r="A74" s="110">
        <v>62</v>
      </c>
      <c r="B74" s="111" t="s">
        <v>1764</v>
      </c>
      <c r="C74" s="111" t="s">
        <v>1776</v>
      </c>
      <c r="D74" s="111" t="s">
        <v>1811</v>
      </c>
      <c r="E74" s="112" t="s">
        <v>33</v>
      </c>
      <c r="F74" s="105">
        <v>203.94</v>
      </c>
      <c r="G74" s="113">
        <v>203.94</v>
      </c>
      <c r="H74" s="199">
        <v>1</v>
      </c>
      <c r="I74" s="114">
        <f t="shared" si="2"/>
        <v>203.94</v>
      </c>
      <c r="J74" s="108" t="s">
        <v>1751</v>
      </c>
      <c r="K74" s="109"/>
    </row>
    <row r="75" spans="1:11" ht="15" customHeight="1" x14ac:dyDescent="0.35">
      <c r="A75" s="110">
        <v>63</v>
      </c>
      <c r="B75" s="111" t="s">
        <v>1764</v>
      </c>
      <c r="C75" s="111" t="s">
        <v>1776</v>
      </c>
      <c r="D75" s="111" t="s">
        <v>1812</v>
      </c>
      <c r="E75" s="112" t="s">
        <v>33</v>
      </c>
      <c r="F75" s="105">
        <v>203.94</v>
      </c>
      <c r="G75" s="113">
        <v>203.94</v>
      </c>
      <c r="H75" s="199">
        <v>1</v>
      </c>
      <c r="I75" s="114">
        <f t="shared" si="2"/>
        <v>203.94</v>
      </c>
      <c r="J75" s="108" t="s">
        <v>1751</v>
      </c>
      <c r="K75" s="109"/>
    </row>
    <row r="76" spans="1:11" ht="15" customHeight="1" x14ac:dyDescent="0.35">
      <c r="A76" s="110">
        <v>64</v>
      </c>
      <c r="B76" s="111" t="s">
        <v>1764</v>
      </c>
      <c r="C76" s="111" t="s">
        <v>1776</v>
      </c>
      <c r="D76" s="111" t="s">
        <v>1813</v>
      </c>
      <c r="E76" s="112" t="s">
        <v>33</v>
      </c>
      <c r="F76" s="105">
        <v>203.94</v>
      </c>
      <c r="G76" s="113">
        <v>203.94</v>
      </c>
      <c r="H76" s="199">
        <v>1</v>
      </c>
      <c r="I76" s="114">
        <f t="shared" si="2"/>
        <v>203.94</v>
      </c>
      <c r="J76" s="108" t="s">
        <v>1751</v>
      </c>
      <c r="K76" s="109"/>
    </row>
    <row r="77" spans="1:11" ht="15" customHeight="1" x14ac:dyDescent="0.35">
      <c r="A77" s="110">
        <v>65</v>
      </c>
      <c r="B77" s="111" t="s">
        <v>1764</v>
      </c>
      <c r="C77" s="111" t="s">
        <v>1776</v>
      </c>
      <c r="D77" s="111" t="s">
        <v>1814</v>
      </c>
      <c r="E77" s="112" t="s">
        <v>33</v>
      </c>
      <c r="F77" s="105">
        <v>207.16</v>
      </c>
      <c r="G77" s="113">
        <v>207.16</v>
      </c>
      <c r="H77" s="199">
        <v>3</v>
      </c>
      <c r="I77" s="114">
        <f t="shared" si="2"/>
        <v>621.48</v>
      </c>
      <c r="J77" s="108" t="s">
        <v>1751</v>
      </c>
      <c r="K77" s="109"/>
    </row>
    <row r="78" spans="1:11" ht="15" customHeight="1" x14ac:dyDescent="0.35">
      <c r="A78" s="110">
        <v>66</v>
      </c>
      <c r="B78" s="111" t="s">
        <v>1764</v>
      </c>
      <c r="C78" s="111" t="s">
        <v>1776</v>
      </c>
      <c r="D78" s="111" t="s">
        <v>1815</v>
      </c>
      <c r="E78" s="112" t="s">
        <v>33</v>
      </c>
      <c r="F78" s="105">
        <v>551.66</v>
      </c>
      <c r="G78" s="113">
        <v>551.66</v>
      </c>
      <c r="H78" s="199">
        <v>1</v>
      </c>
      <c r="I78" s="114">
        <f t="shared" si="2"/>
        <v>551.66</v>
      </c>
      <c r="J78" s="108" t="s">
        <v>1751</v>
      </c>
      <c r="K78" s="109"/>
    </row>
    <row r="79" spans="1:11" ht="15" customHeight="1" x14ac:dyDescent="0.35">
      <c r="A79" s="110">
        <v>67</v>
      </c>
      <c r="B79" s="111" t="s">
        <v>1764</v>
      </c>
      <c r="C79" s="111" t="s">
        <v>1776</v>
      </c>
      <c r="D79" s="111" t="s">
        <v>1816</v>
      </c>
      <c r="E79" s="112" t="s">
        <v>33</v>
      </c>
      <c r="F79" s="105">
        <v>551.66</v>
      </c>
      <c r="G79" s="113">
        <v>551.66</v>
      </c>
      <c r="H79" s="199">
        <v>3</v>
      </c>
      <c r="I79" s="114">
        <f t="shared" si="2"/>
        <v>1654.98</v>
      </c>
      <c r="J79" s="108" t="s">
        <v>1751</v>
      </c>
      <c r="K79" s="109"/>
    </row>
    <row r="80" spans="1:11" ht="15" customHeight="1" x14ac:dyDescent="0.35">
      <c r="A80" s="110">
        <v>68</v>
      </c>
      <c r="B80" s="111" t="s">
        <v>1764</v>
      </c>
      <c r="C80" s="111" t="s">
        <v>1776</v>
      </c>
      <c r="D80" s="111" t="s">
        <v>1817</v>
      </c>
      <c r="E80" s="112" t="s">
        <v>33</v>
      </c>
      <c r="F80" s="105">
        <v>1146.03</v>
      </c>
      <c r="G80" s="113">
        <v>1146.03</v>
      </c>
      <c r="H80" s="199">
        <v>1</v>
      </c>
      <c r="I80" s="114">
        <f t="shared" si="2"/>
        <v>1146.03</v>
      </c>
      <c r="J80" s="108" t="s">
        <v>1751</v>
      </c>
      <c r="K80" s="109"/>
    </row>
    <row r="81" spans="1:11" ht="15" customHeight="1" thickBot="1" x14ac:dyDescent="0.4">
      <c r="A81" s="110">
        <v>69</v>
      </c>
      <c r="B81" s="111" t="s">
        <v>1764</v>
      </c>
      <c r="C81" s="111" t="s">
        <v>1776</v>
      </c>
      <c r="D81" s="111" t="s">
        <v>1818</v>
      </c>
      <c r="E81" s="112" t="s">
        <v>33</v>
      </c>
      <c r="F81" s="105">
        <v>1545.53</v>
      </c>
      <c r="G81" s="113">
        <v>1545.53</v>
      </c>
      <c r="H81" s="199">
        <v>1</v>
      </c>
      <c r="I81" s="114">
        <f t="shared" si="2"/>
        <v>1545.53</v>
      </c>
      <c r="J81" s="108" t="s">
        <v>1751</v>
      </c>
      <c r="K81" s="109"/>
    </row>
    <row r="82" spans="1:11" ht="16.5" thickBot="1" x14ac:dyDescent="0.4">
      <c r="A82" s="120"/>
      <c r="B82" s="97" t="s">
        <v>1819</v>
      </c>
      <c r="C82" s="121"/>
      <c r="D82" s="121"/>
      <c r="E82" s="122"/>
      <c r="F82" s="123"/>
      <c r="G82" s="123"/>
      <c r="H82" s="202"/>
      <c r="I82" s="101"/>
      <c r="J82" s="101"/>
      <c r="K82" s="109"/>
    </row>
    <row r="83" spans="1:11" ht="15" customHeight="1" x14ac:dyDescent="0.35">
      <c r="A83" s="110">
        <v>70</v>
      </c>
      <c r="B83" s="111" t="s">
        <v>1819</v>
      </c>
      <c r="C83" s="111" t="s">
        <v>1820</v>
      </c>
      <c r="D83" s="111" t="s">
        <v>1821</v>
      </c>
      <c r="E83" s="112" t="s">
        <v>33</v>
      </c>
      <c r="F83" s="105">
        <v>13.46</v>
      </c>
      <c r="G83" s="113">
        <v>13.46</v>
      </c>
      <c r="H83" s="199">
        <v>1</v>
      </c>
      <c r="I83" s="114">
        <f t="shared" ref="I83:I88" si="3">H83*F83</f>
        <v>13.46</v>
      </c>
      <c r="J83" s="108" t="s">
        <v>1751</v>
      </c>
      <c r="K83" s="109"/>
    </row>
    <row r="84" spans="1:11" ht="15" customHeight="1" x14ac:dyDescent="0.35">
      <c r="A84" s="110">
        <v>71</v>
      </c>
      <c r="B84" s="111" t="s">
        <v>1819</v>
      </c>
      <c r="C84" s="111" t="s">
        <v>1820</v>
      </c>
      <c r="D84" s="111" t="s">
        <v>1822</v>
      </c>
      <c r="E84" s="112" t="s">
        <v>33</v>
      </c>
      <c r="F84" s="105">
        <v>26.41</v>
      </c>
      <c r="G84" s="113">
        <v>26.41</v>
      </c>
      <c r="H84" s="199">
        <v>1</v>
      </c>
      <c r="I84" s="114">
        <f t="shared" si="3"/>
        <v>26.41</v>
      </c>
      <c r="J84" s="108" t="s">
        <v>1751</v>
      </c>
      <c r="K84" s="109"/>
    </row>
    <row r="85" spans="1:11" ht="15" customHeight="1" x14ac:dyDescent="0.35">
      <c r="A85" s="110">
        <v>72</v>
      </c>
      <c r="B85" s="111" t="s">
        <v>1819</v>
      </c>
      <c r="C85" s="111" t="s">
        <v>1820</v>
      </c>
      <c r="D85" s="111" t="s">
        <v>1823</v>
      </c>
      <c r="E85" s="112" t="s">
        <v>33</v>
      </c>
      <c r="F85" s="105">
        <v>48.31</v>
      </c>
      <c r="G85" s="113">
        <v>48.31</v>
      </c>
      <c r="H85" s="199">
        <v>1</v>
      </c>
      <c r="I85" s="114">
        <f t="shared" si="3"/>
        <v>48.31</v>
      </c>
      <c r="J85" s="108" t="s">
        <v>1751</v>
      </c>
      <c r="K85" s="109"/>
    </row>
    <row r="86" spans="1:11" ht="15" customHeight="1" x14ac:dyDescent="0.35">
      <c r="A86" s="110">
        <v>73</v>
      </c>
      <c r="B86" s="111" t="s">
        <v>1819</v>
      </c>
      <c r="C86" s="111" t="s">
        <v>1824</v>
      </c>
      <c r="D86" s="111" t="s">
        <v>1825</v>
      </c>
      <c r="E86" s="112" t="s">
        <v>33</v>
      </c>
      <c r="F86" s="105">
        <v>24.19</v>
      </c>
      <c r="G86" s="113">
        <v>24.19</v>
      </c>
      <c r="H86" s="199">
        <v>1</v>
      </c>
      <c r="I86" s="114">
        <f t="shared" si="3"/>
        <v>24.19</v>
      </c>
      <c r="J86" s="108" t="s">
        <v>1751</v>
      </c>
      <c r="K86" s="109"/>
    </row>
    <row r="87" spans="1:11" ht="15" customHeight="1" x14ac:dyDescent="0.35">
      <c r="A87" s="110">
        <v>74</v>
      </c>
      <c r="B87" s="111" t="s">
        <v>1819</v>
      </c>
      <c r="C87" s="111" t="s">
        <v>1824</v>
      </c>
      <c r="D87" s="111" t="s">
        <v>1826</v>
      </c>
      <c r="E87" s="112" t="s">
        <v>33</v>
      </c>
      <c r="F87" s="105">
        <v>37.369999999999997</v>
      </c>
      <c r="G87" s="113">
        <v>37.369999999999997</v>
      </c>
      <c r="H87" s="199">
        <v>1</v>
      </c>
      <c r="I87" s="114">
        <f t="shared" si="3"/>
        <v>37.369999999999997</v>
      </c>
      <c r="J87" s="108" t="s">
        <v>1751</v>
      </c>
      <c r="K87" s="109"/>
    </row>
    <row r="88" spans="1:11" ht="15" customHeight="1" thickBot="1" x14ac:dyDescent="0.4">
      <c r="A88" s="110">
        <v>75</v>
      </c>
      <c r="B88" s="111" t="s">
        <v>1819</v>
      </c>
      <c r="C88" s="111" t="s">
        <v>1824</v>
      </c>
      <c r="D88" s="111" t="s">
        <v>1827</v>
      </c>
      <c r="E88" s="112" t="s">
        <v>33</v>
      </c>
      <c r="F88" s="105">
        <v>67.3</v>
      </c>
      <c r="G88" s="113">
        <v>67.3</v>
      </c>
      <c r="H88" s="199">
        <v>1</v>
      </c>
      <c r="I88" s="114">
        <f t="shared" si="3"/>
        <v>67.3</v>
      </c>
      <c r="J88" s="108" t="s">
        <v>1751</v>
      </c>
      <c r="K88" s="109"/>
    </row>
    <row r="89" spans="1:11" ht="16.5" thickBot="1" x14ac:dyDescent="0.4">
      <c r="A89" s="120"/>
      <c r="B89" s="97" t="s">
        <v>1828</v>
      </c>
      <c r="C89" s="121"/>
      <c r="D89" s="121"/>
      <c r="E89" s="122"/>
      <c r="F89" s="123"/>
      <c r="G89" s="123"/>
      <c r="H89" s="202"/>
      <c r="I89" s="101"/>
      <c r="J89" s="101"/>
      <c r="K89" s="109"/>
    </row>
    <row r="90" spans="1:11" ht="15" customHeight="1" x14ac:dyDescent="0.35">
      <c r="A90" s="110">
        <v>76</v>
      </c>
      <c r="B90" s="124" t="s">
        <v>1828</v>
      </c>
      <c r="C90" s="111" t="s">
        <v>1829</v>
      </c>
      <c r="D90" s="111" t="s">
        <v>1830</v>
      </c>
      <c r="E90" s="112" t="s">
        <v>33</v>
      </c>
      <c r="F90" s="105">
        <v>5.5</v>
      </c>
      <c r="G90" s="113">
        <v>5.5</v>
      </c>
      <c r="H90" s="199">
        <v>8</v>
      </c>
      <c r="I90" s="114">
        <f>H90*F90</f>
        <v>44</v>
      </c>
      <c r="J90" s="108" t="s">
        <v>1751</v>
      </c>
      <c r="K90" s="109"/>
    </row>
    <row r="91" spans="1:11" ht="15" customHeight="1" x14ac:dyDescent="0.35">
      <c r="A91" s="110">
        <v>77</v>
      </c>
      <c r="B91" s="124" t="s">
        <v>1828</v>
      </c>
      <c r="C91" s="111" t="s">
        <v>1829</v>
      </c>
      <c r="D91" s="111" t="s">
        <v>1831</v>
      </c>
      <c r="E91" s="112" t="s">
        <v>33</v>
      </c>
      <c r="F91" s="105">
        <v>7.95</v>
      </c>
      <c r="G91" s="113">
        <v>7.95</v>
      </c>
      <c r="H91" s="199">
        <v>44</v>
      </c>
      <c r="I91" s="114">
        <f>H91*F91</f>
        <v>349.8</v>
      </c>
      <c r="J91" s="108" t="s">
        <v>1751</v>
      </c>
      <c r="K91" s="109"/>
    </row>
    <row r="92" spans="1:11" ht="15" customHeight="1" x14ac:dyDescent="0.35">
      <c r="A92" s="110">
        <v>78</v>
      </c>
      <c r="B92" s="124" t="s">
        <v>1828</v>
      </c>
      <c r="C92" s="111" t="s">
        <v>1829</v>
      </c>
      <c r="D92" s="111" t="s">
        <v>1832</v>
      </c>
      <c r="E92" s="112" t="s">
        <v>33</v>
      </c>
      <c r="F92" s="105">
        <v>11.23</v>
      </c>
      <c r="G92" s="113">
        <v>11.23</v>
      </c>
      <c r="H92" s="199">
        <v>92</v>
      </c>
      <c r="I92" s="114">
        <f>H92*F92</f>
        <v>1033.1600000000001</v>
      </c>
      <c r="J92" s="108" t="s">
        <v>1751</v>
      </c>
      <c r="K92" s="109"/>
    </row>
    <row r="93" spans="1:11" ht="15" customHeight="1" thickBot="1" x14ac:dyDescent="0.4">
      <c r="A93" s="110">
        <v>79</v>
      </c>
      <c r="B93" s="124" t="s">
        <v>1828</v>
      </c>
      <c r="C93" s="111" t="s">
        <v>1829</v>
      </c>
      <c r="D93" s="111" t="s">
        <v>1833</v>
      </c>
      <c r="E93" s="112" t="s">
        <v>33</v>
      </c>
      <c r="F93" s="105">
        <v>13.8</v>
      </c>
      <c r="G93" s="113">
        <v>13.8</v>
      </c>
      <c r="H93" s="199">
        <v>1</v>
      </c>
      <c r="I93" s="114">
        <f>H93*F93</f>
        <v>13.8</v>
      </c>
      <c r="J93" s="108" t="s">
        <v>1751</v>
      </c>
      <c r="K93" s="109"/>
    </row>
    <row r="94" spans="1:11" ht="16.5" thickBot="1" x14ac:dyDescent="0.4">
      <c r="A94" s="120"/>
      <c r="B94" s="97" t="s">
        <v>1834</v>
      </c>
      <c r="C94" s="121"/>
      <c r="D94" s="121"/>
      <c r="E94" s="122"/>
      <c r="F94" s="123"/>
      <c r="G94" s="123"/>
      <c r="H94" s="202"/>
      <c r="I94" s="101"/>
      <c r="J94" s="101"/>
      <c r="K94" s="109"/>
    </row>
    <row r="95" spans="1:11" ht="15" customHeight="1" x14ac:dyDescent="0.35">
      <c r="A95" s="110">
        <v>80</v>
      </c>
      <c r="B95" s="111" t="s">
        <v>1834</v>
      </c>
      <c r="C95" s="111" t="s">
        <v>1835</v>
      </c>
      <c r="D95" s="125" t="s">
        <v>1836</v>
      </c>
      <c r="E95" s="112" t="s">
        <v>33</v>
      </c>
      <c r="F95" s="105">
        <v>32.799999999999997</v>
      </c>
      <c r="G95" s="126">
        <v>32.799999999999997</v>
      </c>
      <c r="H95" s="199">
        <v>1</v>
      </c>
      <c r="I95" s="114">
        <f t="shared" ref="I95:I100" si="4">H95*F95</f>
        <v>32.799999999999997</v>
      </c>
      <c r="J95" s="108" t="s">
        <v>1751</v>
      </c>
      <c r="K95" s="109"/>
    </row>
    <row r="96" spans="1:11" ht="15" customHeight="1" x14ac:dyDescent="0.35">
      <c r="A96" s="110">
        <v>81</v>
      </c>
      <c r="B96" s="111" t="s">
        <v>1834</v>
      </c>
      <c r="C96" s="111" t="s">
        <v>1835</v>
      </c>
      <c r="D96" s="125" t="s">
        <v>1837</v>
      </c>
      <c r="E96" s="112" t="s">
        <v>33</v>
      </c>
      <c r="F96" s="105">
        <v>37.79</v>
      </c>
      <c r="G96" s="126">
        <v>37.79</v>
      </c>
      <c r="H96" s="199">
        <v>1</v>
      </c>
      <c r="I96" s="114">
        <f t="shared" si="4"/>
        <v>37.79</v>
      </c>
      <c r="J96" s="108" t="s">
        <v>1751</v>
      </c>
      <c r="K96" s="109"/>
    </row>
    <row r="97" spans="1:11" ht="15" customHeight="1" x14ac:dyDescent="0.35">
      <c r="A97" s="110">
        <v>82</v>
      </c>
      <c r="B97" s="111" t="s">
        <v>1834</v>
      </c>
      <c r="C97" s="111" t="s">
        <v>1835</v>
      </c>
      <c r="D97" s="125" t="s">
        <v>1838</v>
      </c>
      <c r="E97" s="112" t="s">
        <v>33</v>
      </c>
      <c r="F97" s="105">
        <v>52.31</v>
      </c>
      <c r="G97" s="126">
        <v>52.31</v>
      </c>
      <c r="H97" s="199">
        <v>1</v>
      </c>
      <c r="I97" s="114">
        <f t="shared" si="4"/>
        <v>52.31</v>
      </c>
      <c r="J97" s="108" t="s">
        <v>1751</v>
      </c>
      <c r="K97" s="109"/>
    </row>
    <row r="98" spans="1:11" ht="15" customHeight="1" x14ac:dyDescent="0.35">
      <c r="A98" s="110">
        <v>83</v>
      </c>
      <c r="B98" s="111" t="s">
        <v>1834</v>
      </c>
      <c r="C98" s="111" t="s">
        <v>1835</v>
      </c>
      <c r="D98" s="125" t="s">
        <v>1839</v>
      </c>
      <c r="E98" s="112" t="s">
        <v>33</v>
      </c>
      <c r="F98" s="105">
        <v>40.520000000000003</v>
      </c>
      <c r="G98" s="126">
        <v>40.520000000000003</v>
      </c>
      <c r="H98" s="199">
        <v>1</v>
      </c>
      <c r="I98" s="114">
        <f t="shared" si="4"/>
        <v>40.520000000000003</v>
      </c>
      <c r="J98" s="108" t="s">
        <v>1751</v>
      </c>
      <c r="K98" s="109"/>
    </row>
    <row r="99" spans="1:11" ht="15" customHeight="1" x14ac:dyDescent="0.35">
      <c r="A99" s="110">
        <v>84</v>
      </c>
      <c r="B99" s="111" t="s">
        <v>1834</v>
      </c>
      <c r="C99" s="111" t="s">
        <v>1835</v>
      </c>
      <c r="D99" s="111" t="s">
        <v>1840</v>
      </c>
      <c r="E99" s="112" t="s">
        <v>33</v>
      </c>
      <c r="F99" s="105">
        <v>49.74</v>
      </c>
      <c r="G99" s="113">
        <v>49.74</v>
      </c>
      <c r="H99" s="199">
        <v>1</v>
      </c>
      <c r="I99" s="114">
        <f t="shared" si="4"/>
        <v>49.74</v>
      </c>
      <c r="J99" s="108" t="s">
        <v>1751</v>
      </c>
      <c r="K99" s="109"/>
    </row>
    <row r="100" spans="1:11" ht="15" customHeight="1" thickBot="1" x14ac:dyDescent="0.4">
      <c r="A100" s="110">
        <v>85</v>
      </c>
      <c r="B100" s="111" t="s">
        <v>1834</v>
      </c>
      <c r="C100" s="111" t="s">
        <v>1835</v>
      </c>
      <c r="D100" s="111" t="s">
        <v>1841</v>
      </c>
      <c r="E100" s="112" t="s">
        <v>33</v>
      </c>
      <c r="F100" s="105">
        <v>70.510000000000005</v>
      </c>
      <c r="G100" s="113">
        <v>70.510000000000005</v>
      </c>
      <c r="H100" s="199">
        <v>1</v>
      </c>
      <c r="I100" s="114">
        <f t="shared" si="4"/>
        <v>70.510000000000005</v>
      </c>
      <c r="J100" s="108" t="s">
        <v>1751</v>
      </c>
      <c r="K100" s="109"/>
    </row>
    <row r="101" spans="1:11" ht="16.5" thickBot="1" x14ac:dyDescent="0.4">
      <c r="A101" s="120"/>
      <c r="B101" s="97" t="s">
        <v>1842</v>
      </c>
      <c r="C101" s="121"/>
      <c r="D101" s="121"/>
      <c r="E101" s="122"/>
      <c r="F101" s="123"/>
      <c r="G101" s="123"/>
      <c r="H101" s="202"/>
      <c r="I101" s="101"/>
      <c r="J101" s="101"/>
      <c r="K101" s="109"/>
    </row>
    <row r="102" spans="1:11" ht="15" customHeight="1" x14ac:dyDescent="0.35">
      <c r="A102" s="110">
        <v>86</v>
      </c>
      <c r="B102" s="111" t="s">
        <v>1842</v>
      </c>
      <c r="C102" s="111" t="s">
        <v>1843</v>
      </c>
      <c r="D102" s="111" t="s">
        <v>1844</v>
      </c>
      <c r="E102" s="112" t="s">
        <v>156</v>
      </c>
      <c r="F102" s="105">
        <v>20.89</v>
      </c>
      <c r="G102" s="113">
        <v>20.89</v>
      </c>
      <c r="H102" s="199">
        <v>1</v>
      </c>
      <c r="I102" s="114">
        <f t="shared" ref="I102:I165" si="5">H102*F102</f>
        <v>20.89</v>
      </c>
      <c r="J102" s="108" t="s">
        <v>1751</v>
      </c>
      <c r="K102" s="109"/>
    </row>
    <row r="103" spans="1:11" ht="15" customHeight="1" x14ac:dyDescent="0.35">
      <c r="A103" s="110">
        <v>87</v>
      </c>
      <c r="B103" s="111" t="s">
        <v>1842</v>
      </c>
      <c r="C103" s="111" t="s">
        <v>1843</v>
      </c>
      <c r="D103" s="111" t="s">
        <v>1845</v>
      </c>
      <c r="E103" s="112" t="s">
        <v>156</v>
      </c>
      <c r="F103" s="105">
        <v>17.350000000000001</v>
      </c>
      <c r="G103" s="113">
        <v>17.350000000000001</v>
      </c>
      <c r="H103" s="199">
        <v>1</v>
      </c>
      <c r="I103" s="114">
        <f t="shared" si="5"/>
        <v>17.350000000000001</v>
      </c>
      <c r="J103" s="108" t="s">
        <v>1751</v>
      </c>
      <c r="K103" s="109"/>
    </row>
    <row r="104" spans="1:11" ht="15" customHeight="1" x14ac:dyDescent="0.35">
      <c r="A104" s="110">
        <v>88</v>
      </c>
      <c r="B104" s="111" t="s">
        <v>1842</v>
      </c>
      <c r="C104" s="111" t="s">
        <v>1843</v>
      </c>
      <c r="D104" s="111" t="s">
        <v>1846</v>
      </c>
      <c r="E104" s="112" t="s">
        <v>156</v>
      </c>
      <c r="F104" s="105">
        <v>21.62</v>
      </c>
      <c r="G104" s="113">
        <v>21.62</v>
      </c>
      <c r="H104" s="199">
        <v>1</v>
      </c>
      <c r="I104" s="114">
        <f t="shared" si="5"/>
        <v>21.62</v>
      </c>
      <c r="J104" s="108" t="s">
        <v>1751</v>
      </c>
      <c r="K104" s="109"/>
    </row>
    <row r="105" spans="1:11" ht="15" customHeight="1" x14ac:dyDescent="0.35">
      <c r="A105" s="110">
        <v>89</v>
      </c>
      <c r="B105" s="111" t="s">
        <v>1842</v>
      </c>
      <c r="C105" s="111" t="s">
        <v>1843</v>
      </c>
      <c r="D105" s="111" t="s">
        <v>1847</v>
      </c>
      <c r="E105" s="112" t="s">
        <v>156</v>
      </c>
      <c r="F105" s="105">
        <v>17.41</v>
      </c>
      <c r="G105" s="113">
        <v>17.41</v>
      </c>
      <c r="H105" s="199">
        <v>4</v>
      </c>
      <c r="I105" s="114">
        <f t="shared" si="5"/>
        <v>69.64</v>
      </c>
      <c r="J105" s="108" t="s">
        <v>1751</v>
      </c>
      <c r="K105" s="109"/>
    </row>
    <row r="106" spans="1:11" ht="15" customHeight="1" x14ac:dyDescent="0.35">
      <c r="A106" s="110">
        <v>90</v>
      </c>
      <c r="B106" s="111" t="s">
        <v>1842</v>
      </c>
      <c r="C106" s="111" t="s">
        <v>1843</v>
      </c>
      <c r="D106" s="111" t="s">
        <v>1848</v>
      </c>
      <c r="E106" s="112" t="s">
        <v>156</v>
      </c>
      <c r="F106" s="105">
        <v>28.8</v>
      </c>
      <c r="G106" s="113">
        <v>28.8</v>
      </c>
      <c r="H106" s="199">
        <v>1</v>
      </c>
      <c r="I106" s="114">
        <f t="shared" si="5"/>
        <v>28.8</v>
      </c>
      <c r="J106" s="108" t="s">
        <v>1751</v>
      </c>
      <c r="K106" s="109"/>
    </row>
    <row r="107" spans="1:11" ht="15" customHeight="1" x14ac:dyDescent="0.35">
      <c r="A107" s="110">
        <v>91</v>
      </c>
      <c r="B107" s="111" t="s">
        <v>1842</v>
      </c>
      <c r="C107" s="111" t="s">
        <v>1843</v>
      </c>
      <c r="D107" s="111" t="s">
        <v>1849</v>
      </c>
      <c r="E107" s="112" t="s">
        <v>156</v>
      </c>
      <c r="F107" s="105">
        <v>19.149999999999999</v>
      </c>
      <c r="G107" s="113">
        <v>19.149999999999999</v>
      </c>
      <c r="H107" s="199">
        <v>1</v>
      </c>
      <c r="I107" s="114">
        <f t="shared" si="5"/>
        <v>19.149999999999999</v>
      </c>
      <c r="J107" s="108" t="s">
        <v>1751</v>
      </c>
      <c r="K107" s="109"/>
    </row>
    <row r="108" spans="1:11" ht="15" customHeight="1" x14ac:dyDescent="0.35">
      <c r="A108" s="110">
        <v>92</v>
      </c>
      <c r="B108" s="111" t="s">
        <v>1842</v>
      </c>
      <c r="C108" s="111" t="s">
        <v>1843</v>
      </c>
      <c r="D108" s="111" t="s">
        <v>1850</v>
      </c>
      <c r="E108" s="112" t="s">
        <v>156</v>
      </c>
      <c r="F108" s="105">
        <v>30.44</v>
      </c>
      <c r="G108" s="113">
        <v>30.44</v>
      </c>
      <c r="H108" s="199">
        <v>1</v>
      </c>
      <c r="I108" s="114">
        <f t="shared" si="5"/>
        <v>30.44</v>
      </c>
      <c r="J108" s="108" t="s">
        <v>1751</v>
      </c>
      <c r="K108" s="109"/>
    </row>
    <row r="109" spans="1:11" ht="15" customHeight="1" x14ac:dyDescent="0.35">
      <c r="A109" s="110">
        <v>93</v>
      </c>
      <c r="B109" s="111" t="s">
        <v>1842</v>
      </c>
      <c r="C109" s="111" t="s">
        <v>1843</v>
      </c>
      <c r="D109" s="111" t="s">
        <v>1851</v>
      </c>
      <c r="E109" s="112" t="s">
        <v>156</v>
      </c>
      <c r="F109" s="105">
        <v>34.270000000000003</v>
      </c>
      <c r="G109" s="113">
        <v>34.270000000000003</v>
      </c>
      <c r="H109" s="199">
        <v>1</v>
      </c>
      <c r="I109" s="114">
        <f t="shared" si="5"/>
        <v>34.270000000000003</v>
      </c>
      <c r="J109" s="108" t="s">
        <v>1751</v>
      </c>
      <c r="K109" s="109"/>
    </row>
    <row r="110" spans="1:11" ht="15" customHeight="1" x14ac:dyDescent="0.35">
      <c r="A110" s="110">
        <v>94</v>
      </c>
      <c r="B110" s="111" t="s">
        <v>1842</v>
      </c>
      <c r="C110" s="111" t="s">
        <v>1843</v>
      </c>
      <c r="D110" s="111" t="s">
        <v>1852</v>
      </c>
      <c r="E110" s="112" t="s">
        <v>156</v>
      </c>
      <c r="F110" s="105">
        <v>48.52</v>
      </c>
      <c r="G110" s="113">
        <v>48.52</v>
      </c>
      <c r="H110" s="199">
        <v>1</v>
      </c>
      <c r="I110" s="114">
        <f t="shared" si="5"/>
        <v>48.52</v>
      </c>
      <c r="J110" s="108" t="s">
        <v>1751</v>
      </c>
      <c r="K110" s="109"/>
    </row>
    <row r="111" spans="1:11" ht="15" customHeight="1" x14ac:dyDescent="0.35">
      <c r="A111" s="110">
        <v>95</v>
      </c>
      <c r="B111" s="111" t="s">
        <v>1842</v>
      </c>
      <c r="C111" s="111" t="s">
        <v>1843</v>
      </c>
      <c r="D111" s="111" t="s">
        <v>1853</v>
      </c>
      <c r="E111" s="112" t="s">
        <v>156</v>
      </c>
      <c r="F111" s="105">
        <v>98.59</v>
      </c>
      <c r="G111" s="113">
        <v>98.59</v>
      </c>
      <c r="H111" s="199">
        <v>1</v>
      </c>
      <c r="I111" s="114">
        <f t="shared" si="5"/>
        <v>98.59</v>
      </c>
      <c r="J111" s="108" t="s">
        <v>1751</v>
      </c>
      <c r="K111" s="109"/>
    </row>
    <row r="112" spans="1:11" ht="15" customHeight="1" x14ac:dyDescent="0.35">
      <c r="A112" s="110">
        <v>96</v>
      </c>
      <c r="B112" s="111" t="s">
        <v>1842</v>
      </c>
      <c r="C112" s="111" t="s">
        <v>1843</v>
      </c>
      <c r="D112" s="111" t="s">
        <v>1854</v>
      </c>
      <c r="E112" s="112" t="s">
        <v>156</v>
      </c>
      <c r="F112" s="105">
        <v>34.86</v>
      </c>
      <c r="G112" s="113">
        <v>34.86</v>
      </c>
      <c r="H112" s="199">
        <v>1</v>
      </c>
      <c r="I112" s="114">
        <f t="shared" si="5"/>
        <v>34.86</v>
      </c>
      <c r="J112" s="108" t="s">
        <v>1751</v>
      </c>
      <c r="K112" s="109"/>
    </row>
    <row r="113" spans="1:11" ht="15" customHeight="1" x14ac:dyDescent="0.35">
      <c r="A113" s="110">
        <v>97</v>
      </c>
      <c r="B113" s="111" t="s">
        <v>1842</v>
      </c>
      <c r="C113" s="111" t="s">
        <v>1843</v>
      </c>
      <c r="D113" s="111" t="s">
        <v>1855</v>
      </c>
      <c r="E113" s="112" t="s">
        <v>156</v>
      </c>
      <c r="F113" s="105">
        <v>39.29</v>
      </c>
      <c r="G113" s="113">
        <v>39.29</v>
      </c>
      <c r="H113" s="199">
        <v>11</v>
      </c>
      <c r="I113" s="114">
        <f t="shared" si="5"/>
        <v>432.19</v>
      </c>
      <c r="J113" s="108" t="s">
        <v>1751</v>
      </c>
      <c r="K113" s="109"/>
    </row>
    <row r="114" spans="1:11" ht="15" customHeight="1" x14ac:dyDescent="0.35">
      <c r="A114" s="110">
        <v>98</v>
      </c>
      <c r="B114" s="111" t="s">
        <v>1842</v>
      </c>
      <c r="C114" s="111" t="s">
        <v>1843</v>
      </c>
      <c r="D114" s="111" t="s">
        <v>1856</v>
      </c>
      <c r="E114" s="112" t="s">
        <v>33</v>
      </c>
      <c r="F114" s="105">
        <v>16.989999999999998</v>
      </c>
      <c r="G114" s="113">
        <v>16.989999999999998</v>
      </c>
      <c r="H114" s="199">
        <v>1</v>
      </c>
      <c r="I114" s="114">
        <f t="shared" si="5"/>
        <v>16.989999999999998</v>
      </c>
      <c r="J114" s="108" t="s">
        <v>1751</v>
      </c>
      <c r="K114" s="109"/>
    </row>
    <row r="115" spans="1:11" ht="15" customHeight="1" x14ac:dyDescent="0.35">
      <c r="A115" s="110">
        <v>99</v>
      </c>
      <c r="B115" s="111" t="s">
        <v>1842</v>
      </c>
      <c r="C115" s="111" t="s">
        <v>1843</v>
      </c>
      <c r="D115" s="111" t="s">
        <v>1857</v>
      </c>
      <c r="E115" s="112" t="s">
        <v>33</v>
      </c>
      <c r="F115" s="105">
        <v>22.78</v>
      </c>
      <c r="G115" s="113">
        <v>22.78</v>
      </c>
      <c r="H115" s="199">
        <v>73</v>
      </c>
      <c r="I115" s="114">
        <f t="shared" si="5"/>
        <v>1662.94</v>
      </c>
      <c r="J115" s="108" t="s">
        <v>1751</v>
      </c>
      <c r="K115" s="109"/>
    </row>
    <row r="116" spans="1:11" ht="15" customHeight="1" x14ac:dyDescent="0.35">
      <c r="A116" s="110">
        <v>100</v>
      </c>
      <c r="B116" s="111" t="s">
        <v>1842</v>
      </c>
      <c r="C116" s="111" t="s">
        <v>1843</v>
      </c>
      <c r="D116" s="111" t="s">
        <v>1858</v>
      </c>
      <c r="E116" s="112" t="s">
        <v>33</v>
      </c>
      <c r="F116" s="105">
        <v>18.690000000000001</v>
      </c>
      <c r="G116" s="113">
        <v>18.690000000000001</v>
      </c>
      <c r="H116" s="199">
        <v>1</v>
      </c>
      <c r="I116" s="114">
        <f t="shared" si="5"/>
        <v>18.690000000000001</v>
      </c>
      <c r="J116" s="108" t="s">
        <v>1751</v>
      </c>
      <c r="K116" s="109"/>
    </row>
    <row r="117" spans="1:11" ht="15" customHeight="1" x14ac:dyDescent="0.35">
      <c r="A117" s="110">
        <v>101</v>
      </c>
      <c r="B117" s="111" t="s">
        <v>1842</v>
      </c>
      <c r="C117" s="111" t="s">
        <v>1843</v>
      </c>
      <c r="D117" s="111" t="s">
        <v>1859</v>
      </c>
      <c r="E117" s="112" t="s">
        <v>33</v>
      </c>
      <c r="F117" s="105">
        <v>28.97</v>
      </c>
      <c r="G117" s="113">
        <v>28.97</v>
      </c>
      <c r="H117" s="199">
        <v>12</v>
      </c>
      <c r="I117" s="114">
        <f t="shared" si="5"/>
        <v>347.64</v>
      </c>
      <c r="J117" s="108" t="s">
        <v>1751</v>
      </c>
      <c r="K117" s="109"/>
    </row>
    <row r="118" spans="1:11" ht="15" customHeight="1" x14ac:dyDescent="0.35">
      <c r="A118" s="110">
        <v>102</v>
      </c>
      <c r="B118" s="111" t="s">
        <v>1842</v>
      </c>
      <c r="C118" s="111" t="s">
        <v>1860</v>
      </c>
      <c r="D118" s="111" t="s">
        <v>1861</v>
      </c>
      <c r="E118" s="112" t="s">
        <v>33</v>
      </c>
      <c r="F118" s="105">
        <v>30.78</v>
      </c>
      <c r="G118" s="113">
        <v>30.78</v>
      </c>
      <c r="H118" s="199">
        <v>1</v>
      </c>
      <c r="I118" s="114">
        <f t="shared" si="5"/>
        <v>30.78</v>
      </c>
      <c r="J118" s="108" t="s">
        <v>1751</v>
      </c>
      <c r="K118" s="109"/>
    </row>
    <row r="119" spans="1:11" ht="15" customHeight="1" x14ac:dyDescent="0.35">
      <c r="A119" s="110">
        <v>103</v>
      </c>
      <c r="B119" s="111" t="s">
        <v>1842</v>
      </c>
      <c r="C119" s="111" t="s">
        <v>1862</v>
      </c>
      <c r="D119" s="111" t="s">
        <v>1863</v>
      </c>
      <c r="E119" s="112" t="s">
        <v>33</v>
      </c>
      <c r="F119" s="105">
        <v>168.91</v>
      </c>
      <c r="G119" s="113">
        <v>168.91</v>
      </c>
      <c r="H119" s="199">
        <v>1</v>
      </c>
      <c r="I119" s="114">
        <f t="shared" si="5"/>
        <v>168.91</v>
      </c>
      <c r="J119" s="108" t="s">
        <v>1751</v>
      </c>
      <c r="K119" s="109"/>
    </row>
    <row r="120" spans="1:11" ht="15" customHeight="1" x14ac:dyDescent="0.35">
      <c r="A120" s="110">
        <v>104</v>
      </c>
      <c r="B120" s="111" t="s">
        <v>1842</v>
      </c>
      <c r="C120" s="111" t="s">
        <v>1862</v>
      </c>
      <c r="D120" s="111" t="s">
        <v>1864</v>
      </c>
      <c r="E120" s="112" t="s">
        <v>33</v>
      </c>
      <c r="F120" s="105">
        <v>192.3</v>
      </c>
      <c r="G120" s="113">
        <v>192.3</v>
      </c>
      <c r="H120" s="199">
        <v>4</v>
      </c>
      <c r="I120" s="114">
        <f t="shared" si="5"/>
        <v>769.2</v>
      </c>
      <c r="J120" s="108" t="s">
        <v>1751</v>
      </c>
      <c r="K120" s="109"/>
    </row>
    <row r="121" spans="1:11" ht="15" customHeight="1" x14ac:dyDescent="0.35">
      <c r="A121" s="110">
        <v>105</v>
      </c>
      <c r="B121" s="111" t="s">
        <v>1842</v>
      </c>
      <c r="C121" s="111" t="s">
        <v>1862</v>
      </c>
      <c r="D121" s="111" t="s">
        <v>1865</v>
      </c>
      <c r="E121" s="112" t="s">
        <v>33</v>
      </c>
      <c r="F121" s="105">
        <v>48.95</v>
      </c>
      <c r="G121" s="113">
        <v>48.95</v>
      </c>
      <c r="H121" s="199">
        <v>1</v>
      </c>
      <c r="I121" s="114">
        <f t="shared" si="5"/>
        <v>48.95</v>
      </c>
      <c r="J121" s="108" t="s">
        <v>1751</v>
      </c>
      <c r="K121" s="109"/>
    </row>
    <row r="122" spans="1:11" ht="15" customHeight="1" x14ac:dyDescent="0.35">
      <c r="A122" s="110">
        <v>106</v>
      </c>
      <c r="B122" s="111" t="s">
        <v>1842</v>
      </c>
      <c r="C122" s="111" t="s">
        <v>1866</v>
      </c>
      <c r="D122" s="111"/>
      <c r="E122" s="112" t="s">
        <v>156</v>
      </c>
      <c r="F122" s="105">
        <v>88.81</v>
      </c>
      <c r="G122" s="113">
        <v>88.81</v>
      </c>
      <c r="H122" s="199">
        <v>59</v>
      </c>
      <c r="I122" s="114">
        <f t="shared" si="5"/>
        <v>5239.79</v>
      </c>
      <c r="J122" s="108" t="s">
        <v>1751</v>
      </c>
      <c r="K122" s="109"/>
    </row>
    <row r="123" spans="1:11" ht="15" customHeight="1" x14ac:dyDescent="0.35">
      <c r="A123" s="110">
        <v>107</v>
      </c>
      <c r="B123" s="111" t="s">
        <v>1842</v>
      </c>
      <c r="C123" s="111" t="s">
        <v>1867</v>
      </c>
      <c r="D123" s="111" t="s">
        <v>1868</v>
      </c>
      <c r="E123" s="112" t="s">
        <v>156</v>
      </c>
      <c r="F123" s="105">
        <v>24.34</v>
      </c>
      <c r="G123" s="113">
        <v>24.34</v>
      </c>
      <c r="H123" s="199">
        <v>5</v>
      </c>
      <c r="I123" s="114">
        <f t="shared" si="5"/>
        <v>121.7</v>
      </c>
      <c r="J123" s="108" t="s">
        <v>1751</v>
      </c>
      <c r="K123" s="109"/>
    </row>
    <row r="124" spans="1:11" ht="15" customHeight="1" x14ac:dyDescent="0.35">
      <c r="A124" s="110">
        <v>108</v>
      </c>
      <c r="B124" s="111" t="s">
        <v>1842</v>
      </c>
      <c r="C124" s="111" t="s">
        <v>1869</v>
      </c>
      <c r="D124" s="111" t="s">
        <v>1870</v>
      </c>
      <c r="E124" s="112" t="s">
        <v>156</v>
      </c>
      <c r="F124" s="105">
        <v>23.3</v>
      </c>
      <c r="G124" s="113">
        <v>23.3</v>
      </c>
      <c r="H124" s="199">
        <v>1</v>
      </c>
      <c r="I124" s="114">
        <f t="shared" si="5"/>
        <v>23.3</v>
      </c>
      <c r="J124" s="108" t="s">
        <v>1751</v>
      </c>
      <c r="K124" s="109"/>
    </row>
    <row r="125" spans="1:11" ht="15" customHeight="1" x14ac:dyDescent="0.35">
      <c r="A125" s="110">
        <v>109</v>
      </c>
      <c r="B125" s="111" t="s">
        <v>1842</v>
      </c>
      <c r="C125" s="111" t="s">
        <v>1869</v>
      </c>
      <c r="D125" s="111" t="s">
        <v>1871</v>
      </c>
      <c r="E125" s="112" t="s">
        <v>156</v>
      </c>
      <c r="F125" s="105">
        <v>419.04</v>
      </c>
      <c r="G125" s="113">
        <v>419.04</v>
      </c>
      <c r="H125" s="199">
        <v>1</v>
      </c>
      <c r="I125" s="114">
        <f t="shared" si="5"/>
        <v>419.04</v>
      </c>
      <c r="J125" s="108" t="s">
        <v>1751</v>
      </c>
      <c r="K125" s="109"/>
    </row>
    <row r="126" spans="1:11" ht="15" customHeight="1" x14ac:dyDescent="0.35">
      <c r="A126" s="110">
        <v>110</v>
      </c>
      <c r="B126" s="111" t="s">
        <v>1842</v>
      </c>
      <c r="C126" s="111" t="s">
        <v>1869</v>
      </c>
      <c r="D126" s="111" t="s">
        <v>1872</v>
      </c>
      <c r="E126" s="112" t="s">
        <v>156</v>
      </c>
      <c r="F126" s="105">
        <v>36.26</v>
      </c>
      <c r="G126" s="113">
        <v>36.26</v>
      </c>
      <c r="H126" s="199">
        <v>1</v>
      </c>
      <c r="I126" s="114">
        <f t="shared" si="5"/>
        <v>36.26</v>
      </c>
      <c r="J126" s="108" t="s">
        <v>1751</v>
      </c>
      <c r="K126" s="109"/>
    </row>
    <row r="127" spans="1:11" ht="15" customHeight="1" x14ac:dyDescent="0.35">
      <c r="A127" s="110">
        <v>111</v>
      </c>
      <c r="B127" s="111" t="s">
        <v>1842</v>
      </c>
      <c r="C127" s="111" t="s">
        <v>1869</v>
      </c>
      <c r="D127" s="111" t="s">
        <v>1873</v>
      </c>
      <c r="E127" s="112" t="s">
        <v>156</v>
      </c>
      <c r="F127" s="105">
        <v>48.46</v>
      </c>
      <c r="G127" s="113">
        <v>48.46</v>
      </c>
      <c r="H127" s="199">
        <v>1</v>
      </c>
      <c r="I127" s="114">
        <f t="shared" si="5"/>
        <v>48.46</v>
      </c>
      <c r="J127" s="108" t="s">
        <v>1751</v>
      </c>
      <c r="K127" s="109"/>
    </row>
    <row r="128" spans="1:11" ht="15" customHeight="1" x14ac:dyDescent="0.35">
      <c r="A128" s="110">
        <v>112</v>
      </c>
      <c r="B128" s="111" t="s">
        <v>1842</v>
      </c>
      <c r="C128" s="111" t="s">
        <v>1869</v>
      </c>
      <c r="D128" s="111" t="s">
        <v>1874</v>
      </c>
      <c r="E128" s="112" t="s">
        <v>156</v>
      </c>
      <c r="F128" s="105">
        <v>21.6</v>
      </c>
      <c r="G128" s="113">
        <v>21.6</v>
      </c>
      <c r="H128" s="199">
        <v>1</v>
      </c>
      <c r="I128" s="114">
        <f t="shared" si="5"/>
        <v>21.6</v>
      </c>
      <c r="J128" s="108" t="s">
        <v>1751</v>
      </c>
      <c r="K128" s="109"/>
    </row>
    <row r="129" spans="1:11" ht="15" customHeight="1" x14ac:dyDescent="0.35">
      <c r="A129" s="110">
        <v>113</v>
      </c>
      <c r="B129" s="111" t="s">
        <v>1842</v>
      </c>
      <c r="C129" s="111" t="s">
        <v>1869</v>
      </c>
      <c r="D129" s="111" t="s">
        <v>1875</v>
      </c>
      <c r="E129" s="112" t="s">
        <v>156</v>
      </c>
      <c r="F129" s="105">
        <v>40.97</v>
      </c>
      <c r="G129" s="113">
        <v>40.97</v>
      </c>
      <c r="H129" s="199">
        <v>1</v>
      </c>
      <c r="I129" s="114">
        <f t="shared" si="5"/>
        <v>40.97</v>
      </c>
      <c r="J129" s="108" t="s">
        <v>1751</v>
      </c>
      <c r="K129" s="109"/>
    </row>
    <row r="130" spans="1:11" ht="15" customHeight="1" x14ac:dyDescent="0.35">
      <c r="A130" s="110">
        <v>114</v>
      </c>
      <c r="B130" s="111" t="s">
        <v>1842</v>
      </c>
      <c r="C130" s="111" t="s">
        <v>1869</v>
      </c>
      <c r="D130" s="111" t="s">
        <v>1876</v>
      </c>
      <c r="E130" s="112" t="s">
        <v>156</v>
      </c>
      <c r="F130" s="105">
        <v>38.619999999999997</v>
      </c>
      <c r="G130" s="113">
        <v>38.619999999999997</v>
      </c>
      <c r="H130" s="199">
        <v>5</v>
      </c>
      <c r="I130" s="114">
        <f t="shared" si="5"/>
        <v>193.1</v>
      </c>
      <c r="J130" s="108" t="s">
        <v>1751</v>
      </c>
      <c r="K130" s="109"/>
    </row>
    <row r="131" spans="1:11" ht="15" customHeight="1" x14ac:dyDescent="0.35">
      <c r="A131" s="110">
        <v>115</v>
      </c>
      <c r="B131" s="111" t="s">
        <v>1842</v>
      </c>
      <c r="C131" s="111" t="s">
        <v>1869</v>
      </c>
      <c r="D131" s="111" t="s">
        <v>1877</v>
      </c>
      <c r="E131" s="112" t="s">
        <v>156</v>
      </c>
      <c r="F131" s="105">
        <v>26.18</v>
      </c>
      <c r="G131" s="113">
        <v>26.18</v>
      </c>
      <c r="H131" s="199">
        <v>1</v>
      </c>
      <c r="I131" s="114">
        <f t="shared" si="5"/>
        <v>26.18</v>
      </c>
      <c r="J131" s="108" t="s">
        <v>1751</v>
      </c>
      <c r="K131" s="109"/>
    </row>
    <row r="132" spans="1:11" ht="15" customHeight="1" x14ac:dyDescent="0.35">
      <c r="A132" s="110">
        <v>116</v>
      </c>
      <c r="B132" s="111" t="s">
        <v>1842</v>
      </c>
      <c r="C132" s="111" t="s">
        <v>1869</v>
      </c>
      <c r="D132" s="111" t="s">
        <v>1878</v>
      </c>
      <c r="E132" s="112" t="s">
        <v>156</v>
      </c>
      <c r="F132" s="105">
        <v>19.190000000000001</v>
      </c>
      <c r="G132" s="113">
        <v>19.190000000000001</v>
      </c>
      <c r="H132" s="199">
        <v>1</v>
      </c>
      <c r="I132" s="114">
        <f t="shared" si="5"/>
        <v>19.190000000000001</v>
      </c>
      <c r="J132" s="108" t="s">
        <v>1751</v>
      </c>
      <c r="K132" s="109"/>
    </row>
    <row r="133" spans="1:11" ht="15" customHeight="1" x14ac:dyDescent="0.35">
      <c r="A133" s="110">
        <v>117</v>
      </c>
      <c r="B133" s="111" t="s">
        <v>1842</v>
      </c>
      <c r="C133" s="111" t="s">
        <v>1869</v>
      </c>
      <c r="D133" s="111" t="s">
        <v>1879</v>
      </c>
      <c r="E133" s="112" t="s">
        <v>156</v>
      </c>
      <c r="F133" s="105">
        <v>16.559999999999999</v>
      </c>
      <c r="G133" s="113">
        <v>16.559999999999999</v>
      </c>
      <c r="H133" s="199">
        <v>1</v>
      </c>
      <c r="I133" s="114">
        <f t="shared" si="5"/>
        <v>16.559999999999999</v>
      </c>
      <c r="J133" s="108" t="s">
        <v>1751</v>
      </c>
      <c r="K133" s="109"/>
    </row>
    <row r="134" spans="1:11" ht="15" customHeight="1" x14ac:dyDescent="0.35">
      <c r="A134" s="110">
        <v>118</v>
      </c>
      <c r="B134" s="111" t="s">
        <v>1842</v>
      </c>
      <c r="C134" s="111" t="s">
        <v>1869</v>
      </c>
      <c r="D134" s="111" t="s">
        <v>1880</v>
      </c>
      <c r="E134" s="112" t="s">
        <v>156</v>
      </c>
      <c r="F134" s="105">
        <v>98.3</v>
      </c>
      <c r="G134" s="113">
        <v>98.3</v>
      </c>
      <c r="H134" s="199">
        <v>1</v>
      </c>
      <c r="I134" s="114">
        <f t="shared" si="5"/>
        <v>98.3</v>
      </c>
      <c r="J134" s="108" t="s">
        <v>1751</v>
      </c>
      <c r="K134" s="109"/>
    </row>
    <row r="135" spans="1:11" ht="15" customHeight="1" x14ac:dyDescent="0.35">
      <c r="A135" s="110">
        <v>119</v>
      </c>
      <c r="B135" s="111" t="s">
        <v>1842</v>
      </c>
      <c r="C135" s="111" t="s">
        <v>1869</v>
      </c>
      <c r="D135" s="111" t="s">
        <v>1881</v>
      </c>
      <c r="E135" s="112" t="s">
        <v>156</v>
      </c>
      <c r="F135" s="105">
        <v>41.94</v>
      </c>
      <c r="G135" s="113">
        <v>41.94</v>
      </c>
      <c r="H135" s="199">
        <v>1</v>
      </c>
      <c r="I135" s="114">
        <f t="shared" si="5"/>
        <v>41.94</v>
      </c>
      <c r="J135" s="108" t="s">
        <v>1751</v>
      </c>
      <c r="K135" s="109"/>
    </row>
    <row r="136" spans="1:11" ht="15" customHeight="1" x14ac:dyDescent="0.35">
      <c r="A136" s="110">
        <v>120</v>
      </c>
      <c r="B136" s="111" t="s">
        <v>1842</v>
      </c>
      <c r="C136" s="111" t="s">
        <v>1869</v>
      </c>
      <c r="D136" s="111" t="s">
        <v>1882</v>
      </c>
      <c r="E136" s="112" t="s">
        <v>156</v>
      </c>
      <c r="F136" s="105">
        <v>31.32</v>
      </c>
      <c r="G136" s="113">
        <v>31.32</v>
      </c>
      <c r="H136" s="199">
        <v>1</v>
      </c>
      <c r="I136" s="114">
        <f t="shared" si="5"/>
        <v>31.32</v>
      </c>
      <c r="J136" s="108" t="s">
        <v>1751</v>
      </c>
      <c r="K136" s="109"/>
    </row>
    <row r="137" spans="1:11" ht="15" customHeight="1" x14ac:dyDescent="0.35">
      <c r="A137" s="110">
        <v>121</v>
      </c>
      <c r="B137" s="111" t="s">
        <v>1842</v>
      </c>
      <c r="C137" s="111" t="s">
        <v>1869</v>
      </c>
      <c r="D137" s="111" t="s">
        <v>1883</v>
      </c>
      <c r="E137" s="112" t="s">
        <v>156</v>
      </c>
      <c r="F137" s="105">
        <v>32.159999999999997</v>
      </c>
      <c r="G137" s="113">
        <v>32.159999999999997</v>
      </c>
      <c r="H137" s="199">
        <v>1</v>
      </c>
      <c r="I137" s="114">
        <f t="shared" si="5"/>
        <v>32.159999999999997</v>
      </c>
      <c r="J137" s="108" t="s">
        <v>1751</v>
      </c>
      <c r="K137" s="109"/>
    </row>
    <row r="138" spans="1:11" ht="15" customHeight="1" x14ac:dyDescent="0.35">
      <c r="A138" s="110">
        <v>122</v>
      </c>
      <c r="B138" s="111" t="s">
        <v>1842</v>
      </c>
      <c r="C138" s="111" t="s">
        <v>1843</v>
      </c>
      <c r="D138" s="111" t="s">
        <v>1884</v>
      </c>
      <c r="E138" s="112" t="s">
        <v>156</v>
      </c>
      <c r="F138" s="105">
        <v>540.5</v>
      </c>
      <c r="G138" s="113">
        <v>540.5</v>
      </c>
      <c r="H138" s="199">
        <v>1</v>
      </c>
      <c r="I138" s="114">
        <f t="shared" si="5"/>
        <v>540.5</v>
      </c>
      <c r="J138" s="108" t="s">
        <v>1751</v>
      </c>
      <c r="K138" s="109"/>
    </row>
    <row r="139" spans="1:11" ht="15" customHeight="1" x14ac:dyDescent="0.35">
      <c r="A139" s="110">
        <v>123</v>
      </c>
      <c r="B139" s="111" t="s">
        <v>1842</v>
      </c>
      <c r="C139" s="111" t="s">
        <v>1843</v>
      </c>
      <c r="D139" s="111" t="s">
        <v>1885</v>
      </c>
      <c r="E139" s="112" t="s">
        <v>156</v>
      </c>
      <c r="F139" s="105">
        <v>464.88</v>
      </c>
      <c r="G139" s="113">
        <v>464.88</v>
      </c>
      <c r="H139" s="199">
        <v>1</v>
      </c>
      <c r="I139" s="114">
        <f t="shared" si="5"/>
        <v>464.88</v>
      </c>
      <c r="J139" s="108" t="s">
        <v>1751</v>
      </c>
      <c r="K139" s="109"/>
    </row>
    <row r="140" spans="1:11" ht="15" customHeight="1" x14ac:dyDescent="0.35">
      <c r="A140" s="110">
        <v>124</v>
      </c>
      <c r="B140" s="111" t="s">
        <v>1842</v>
      </c>
      <c r="C140" s="111" t="s">
        <v>1843</v>
      </c>
      <c r="D140" s="111" t="s">
        <v>1886</v>
      </c>
      <c r="E140" s="112" t="s">
        <v>156</v>
      </c>
      <c r="F140" s="105">
        <v>104.92</v>
      </c>
      <c r="G140" s="113">
        <v>104.92</v>
      </c>
      <c r="H140" s="199">
        <v>1</v>
      </c>
      <c r="I140" s="114">
        <f t="shared" si="5"/>
        <v>104.92</v>
      </c>
      <c r="J140" s="108" t="s">
        <v>1751</v>
      </c>
      <c r="K140" s="109"/>
    </row>
    <row r="141" spans="1:11" ht="15" customHeight="1" x14ac:dyDescent="0.35">
      <c r="A141" s="110">
        <v>125</v>
      </c>
      <c r="B141" s="111" t="s">
        <v>1842</v>
      </c>
      <c r="C141" s="111" t="s">
        <v>1843</v>
      </c>
      <c r="D141" s="111" t="s">
        <v>1887</v>
      </c>
      <c r="E141" s="112" t="s">
        <v>156</v>
      </c>
      <c r="F141" s="105">
        <v>91.06</v>
      </c>
      <c r="G141" s="113">
        <v>91.06</v>
      </c>
      <c r="H141" s="199">
        <v>1</v>
      </c>
      <c r="I141" s="114">
        <f t="shared" si="5"/>
        <v>91.06</v>
      </c>
      <c r="J141" s="108" t="s">
        <v>1751</v>
      </c>
      <c r="K141" s="109"/>
    </row>
    <row r="142" spans="1:11" ht="15" customHeight="1" x14ac:dyDescent="0.35">
      <c r="A142" s="110">
        <v>126</v>
      </c>
      <c r="B142" s="111" t="s">
        <v>1842</v>
      </c>
      <c r="C142" s="111" t="s">
        <v>1843</v>
      </c>
      <c r="D142" s="111" t="s">
        <v>1888</v>
      </c>
      <c r="E142" s="112" t="s">
        <v>156</v>
      </c>
      <c r="F142" s="105">
        <v>146.18</v>
      </c>
      <c r="G142" s="113">
        <v>146.18</v>
      </c>
      <c r="H142" s="199">
        <v>1</v>
      </c>
      <c r="I142" s="114">
        <f t="shared" si="5"/>
        <v>146.18</v>
      </c>
      <c r="J142" s="108" t="s">
        <v>1751</v>
      </c>
      <c r="K142" s="109"/>
    </row>
    <row r="143" spans="1:11" ht="15" customHeight="1" x14ac:dyDescent="0.35">
      <c r="A143" s="110">
        <v>127</v>
      </c>
      <c r="B143" s="111" t="s">
        <v>1842</v>
      </c>
      <c r="C143" s="111" t="s">
        <v>1843</v>
      </c>
      <c r="D143" s="111" t="s">
        <v>1889</v>
      </c>
      <c r="E143" s="112" t="s">
        <v>156</v>
      </c>
      <c r="F143" s="105">
        <v>126</v>
      </c>
      <c r="G143" s="113">
        <v>126</v>
      </c>
      <c r="H143" s="199">
        <v>1</v>
      </c>
      <c r="I143" s="114">
        <f t="shared" si="5"/>
        <v>126</v>
      </c>
      <c r="J143" s="108" t="s">
        <v>1751</v>
      </c>
      <c r="K143" s="109"/>
    </row>
    <row r="144" spans="1:11" ht="15" customHeight="1" x14ac:dyDescent="0.35">
      <c r="A144" s="110">
        <v>128</v>
      </c>
      <c r="B144" s="111" t="s">
        <v>1842</v>
      </c>
      <c r="C144" s="111" t="s">
        <v>1843</v>
      </c>
      <c r="D144" s="111" t="s">
        <v>1890</v>
      </c>
      <c r="E144" s="112" t="s">
        <v>156</v>
      </c>
      <c r="F144" s="105">
        <v>101.51</v>
      </c>
      <c r="G144" s="113">
        <v>101.51</v>
      </c>
      <c r="H144" s="199">
        <v>1</v>
      </c>
      <c r="I144" s="114">
        <f t="shared" si="5"/>
        <v>101.51</v>
      </c>
      <c r="J144" s="108" t="s">
        <v>1751</v>
      </c>
      <c r="K144" s="109"/>
    </row>
    <row r="145" spans="1:11" ht="15" customHeight="1" x14ac:dyDescent="0.35">
      <c r="A145" s="110">
        <v>129</v>
      </c>
      <c r="B145" s="111" t="s">
        <v>1842</v>
      </c>
      <c r="C145" s="111" t="s">
        <v>1843</v>
      </c>
      <c r="D145" s="111" t="s">
        <v>1870</v>
      </c>
      <c r="E145" s="112" t="s">
        <v>156</v>
      </c>
      <c r="F145" s="105">
        <v>55.2</v>
      </c>
      <c r="G145" s="113">
        <v>55.2</v>
      </c>
      <c r="H145" s="199">
        <v>1</v>
      </c>
      <c r="I145" s="114">
        <f t="shared" si="5"/>
        <v>55.2</v>
      </c>
      <c r="J145" s="108" t="s">
        <v>1751</v>
      </c>
      <c r="K145" s="109"/>
    </row>
    <row r="146" spans="1:11" ht="15" customHeight="1" x14ac:dyDescent="0.35">
      <c r="A146" s="110">
        <v>130</v>
      </c>
      <c r="B146" s="111" t="s">
        <v>1842</v>
      </c>
      <c r="C146" s="111" t="s">
        <v>1843</v>
      </c>
      <c r="D146" s="111" t="s">
        <v>1875</v>
      </c>
      <c r="E146" s="112" t="s">
        <v>156</v>
      </c>
      <c r="F146" s="105">
        <v>62.14</v>
      </c>
      <c r="G146" s="113">
        <v>62.14</v>
      </c>
      <c r="H146" s="199">
        <v>1</v>
      </c>
      <c r="I146" s="114">
        <f t="shared" si="5"/>
        <v>62.14</v>
      </c>
      <c r="J146" s="108" t="s">
        <v>1751</v>
      </c>
      <c r="K146" s="109"/>
    </row>
    <row r="147" spans="1:11" ht="15" customHeight="1" x14ac:dyDescent="0.35">
      <c r="A147" s="110">
        <v>131</v>
      </c>
      <c r="B147" s="111" t="s">
        <v>1842</v>
      </c>
      <c r="C147" s="111" t="s">
        <v>1843</v>
      </c>
      <c r="D147" s="111" t="s">
        <v>1872</v>
      </c>
      <c r="E147" s="112" t="s">
        <v>156</v>
      </c>
      <c r="F147" s="105">
        <v>89.81</v>
      </c>
      <c r="G147" s="113">
        <v>89.81</v>
      </c>
      <c r="H147" s="199">
        <v>1</v>
      </c>
      <c r="I147" s="114">
        <f t="shared" si="5"/>
        <v>89.81</v>
      </c>
      <c r="J147" s="108" t="s">
        <v>1751</v>
      </c>
      <c r="K147" s="109"/>
    </row>
    <row r="148" spans="1:11" ht="15" customHeight="1" x14ac:dyDescent="0.35">
      <c r="A148" s="110">
        <v>132</v>
      </c>
      <c r="B148" s="111" t="s">
        <v>1842</v>
      </c>
      <c r="C148" s="111" t="s">
        <v>1843</v>
      </c>
      <c r="D148" s="111" t="s">
        <v>1873</v>
      </c>
      <c r="E148" s="112" t="s">
        <v>156</v>
      </c>
      <c r="F148" s="105">
        <v>97.02</v>
      </c>
      <c r="G148" s="113">
        <v>97.02</v>
      </c>
      <c r="H148" s="199">
        <v>1</v>
      </c>
      <c r="I148" s="114">
        <f t="shared" si="5"/>
        <v>97.02</v>
      </c>
      <c r="J148" s="108" t="s">
        <v>1751</v>
      </c>
      <c r="K148" s="109"/>
    </row>
    <row r="149" spans="1:11" ht="15" customHeight="1" x14ac:dyDescent="0.35">
      <c r="A149" s="110">
        <v>133</v>
      </c>
      <c r="B149" s="111" t="s">
        <v>1842</v>
      </c>
      <c r="C149" s="111" t="s">
        <v>1843</v>
      </c>
      <c r="D149" s="111" t="s">
        <v>1891</v>
      </c>
      <c r="E149" s="112" t="s">
        <v>156</v>
      </c>
      <c r="F149" s="105">
        <v>107</v>
      </c>
      <c r="G149" s="113">
        <v>107</v>
      </c>
      <c r="H149" s="199">
        <v>1</v>
      </c>
      <c r="I149" s="114">
        <f t="shared" si="5"/>
        <v>107</v>
      </c>
      <c r="J149" s="108" t="s">
        <v>1751</v>
      </c>
      <c r="K149" s="109"/>
    </row>
    <row r="150" spans="1:11" ht="15" customHeight="1" x14ac:dyDescent="0.35">
      <c r="A150" s="110">
        <v>134</v>
      </c>
      <c r="B150" s="111" t="s">
        <v>1842</v>
      </c>
      <c r="C150" s="111" t="s">
        <v>1843</v>
      </c>
      <c r="D150" s="111" t="s">
        <v>1892</v>
      </c>
      <c r="E150" s="112" t="s">
        <v>156</v>
      </c>
      <c r="F150" s="105">
        <v>85.51</v>
      </c>
      <c r="G150" s="113">
        <v>85.51</v>
      </c>
      <c r="H150" s="199">
        <v>7</v>
      </c>
      <c r="I150" s="114">
        <f t="shared" si="5"/>
        <v>598.57000000000005</v>
      </c>
      <c r="J150" s="108" t="s">
        <v>1751</v>
      </c>
      <c r="K150" s="109"/>
    </row>
    <row r="151" spans="1:11" ht="15" customHeight="1" x14ac:dyDescent="0.35">
      <c r="A151" s="110">
        <v>135</v>
      </c>
      <c r="B151" s="111" t="s">
        <v>1842</v>
      </c>
      <c r="C151" s="111" t="s">
        <v>1843</v>
      </c>
      <c r="D151" s="111" t="s">
        <v>1893</v>
      </c>
      <c r="E151" s="112" t="s">
        <v>156</v>
      </c>
      <c r="F151" s="105">
        <v>86.76</v>
      </c>
      <c r="G151" s="113">
        <v>86.76</v>
      </c>
      <c r="H151" s="199">
        <v>1</v>
      </c>
      <c r="I151" s="114">
        <f t="shared" si="5"/>
        <v>86.76</v>
      </c>
      <c r="J151" s="108" t="s">
        <v>1751</v>
      </c>
      <c r="K151" s="109"/>
    </row>
    <row r="152" spans="1:11" ht="15" customHeight="1" x14ac:dyDescent="0.35">
      <c r="A152" s="110">
        <v>136</v>
      </c>
      <c r="B152" s="111" t="s">
        <v>1842</v>
      </c>
      <c r="C152" s="111" t="s">
        <v>1843</v>
      </c>
      <c r="D152" s="111" t="s">
        <v>1894</v>
      </c>
      <c r="E152" s="112" t="s">
        <v>156</v>
      </c>
      <c r="F152" s="105">
        <v>64.22</v>
      </c>
      <c r="G152" s="113">
        <v>64.22</v>
      </c>
      <c r="H152" s="199">
        <v>1</v>
      </c>
      <c r="I152" s="114">
        <f t="shared" si="5"/>
        <v>64.22</v>
      </c>
      <c r="J152" s="108" t="s">
        <v>1751</v>
      </c>
      <c r="K152" s="109"/>
    </row>
    <row r="153" spans="1:11" ht="15" customHeight="1" x14ac:dyDescent="0.35">
      <c r="A153" s="110">
        <v>137</v>
      </c>
      <c r="B153" s="111" t="s">
        <v>1842</v>
      </c>
      <c r="C153" s="111" t="s">
        <v>1843</v>
      </c>
      <c r="D153" s="111" t="s">
        <v>1895</v>
      </c>
      <c r="E153" s="112" t="s">
        <v>156</v>
      </c>
      <c r="F153" s="105">
        <v>69.489999999999995</v>
      </c>
      <c r="G153" s="113">
        <v>69.489999999999995</v>
      </c>
      <c r="H153" s="199">
        <v>1</v>
      </c>
      <c r="I153" s="114">
        <f t="shared" si="5"/>
        <v>69.489999999999995</v>
      </c>
      <c r="J153" s="108" t="s">
        <v>1751</v>
      </c>
      <c r="K153" s="109"/>
    </row>
    <row r="154" spans="1:11" ht="15" customHeight="1" x14ac:dyDescent="0.35">
      <c r="A154" s="110">
        <v>138</v>
      </c>
      <c r="B154" s="111" t="s">
        <v>1842</v>
      </c>
      <c r="C154" s="111" t="s">
        <v>1843</v>
      </c>
      <c r="D154" s="111" t="s">
        <v>1896</v>
      </c>
      <c r="E154" s="112" t="s">
        <v>156</v>
      </c>
      <c r="F154" s="105">
        <v>182.96</v>
      </c>
      <c r="G154" s="113">
        <v>182.96</v>
      </c>
      <c r="H154" s="199">
        <v>1</v>
      </c>
      <c r="I154" s="114">
        <f t="shared" si="5"/>
        <v>182.96</v>
      </c>
      <c r="J154" s="108" t="s">
        <v>1751</v>
      </c>
      <c r="K154" s="109"/>
    </row>
    <row r="155" spans="1:11" ht="15" customHeight="1" x14ac:dyDescent="0.35">
      <c r="A155" s="110">
        <v>139</v>
      </c>
      <c r="B155" s="111" t="s">
        <v>1842</v>
      </c>
      <c r="C155" s="111" t="s">
        <v>1843</v>
      </c>
      <c r="D155" s="111" t="s">
        <v>1897</v>
      </c>
      <c r="E155" s="112" t="s">
        <v>156</v>
      </c>
      <c r="F155" s="105">
        <v>73.14</v>
      </c>
      <c r="G155" s="113">
        <v>73.14</v>
      </c>
      <c r="H155" s="199">
        <v>3</v>
      </c>
      <c r="I155" s="114">
        <f t="shared" si="5"/>
        <v>219.42000000000002</v>
      </c>
      <c r="J155" s="108" t="s">
        <v>1751</v>
      </c>
      <c r="K155" s="109"/>
    </row>
    <row r="156" spans="1:11" ht="15" customHeight="1" x14ac:dyDescent="0.35">
      <c r="A156" s="110">
        <v>140</v>
      </c>
      <c r="B156" s="111" t="s">
        <v>1842</v>
      </c>
      <c r="C156" s="111" t="s">
        <v>1843</v>
      </c>
      <c r="D156" s="111" t="s">
        <v>1898</v>
      </c>
      <c r="E156" s="112" t="s">
        <v>156</v>
      </c>
      <c r="F156" s="105">
        <v>107.68</v>
      </c>
      <c r="G156" s="113">
        <v>107.68</v>
      </c>
      <c r="H156" s="199">
        <v>1</v>
      </c>
      <c r="I156" s="114">
        <f t="shared" si="5"/>
        <v>107.68</v>
      </c>
      <c r="J156" s="108" t="s">
        <v>1751</v>
      </c>
      <c r="K156" s="109"/>
    </row>
    <row r="157" spans="1:11" ht="15" customHeight="1" x14ac:dyDescent="0.35">
      <c r="A157" s="110">
        <v>141</v>
      </c>
      <c r="B157" s="111" t="s">
        <v>1842</v>
      </c>
      <c r="C157" s="111" t="s">
        <v>1843</v>
      </c>
      <c r="D157" s="111" t="s">
        <v>1899</v>
      </c>
      <c r="E157" s="112" t="s">
        <v>156</v>
      </c>
      <c r="F157" s="105">
        <v>116.51</v>
      </c>
      <c r="G157" s="113">
        <v>116.51</v>
      </c>
      <c r="H157" s="199">
        <v>1</v>
      </c>
      <c r="I157" s="114">
        <f t="shared" si="5"/>
        <v>116.51</v>
      </c>
      <c r="J157" s="108" t="s">
        <v>1751</v>
      </c>
      <c r="K157" s="109"/>
    </row>
    <row r="158" spans="1:11" ht="15" customHeight="1" x14ac:dyDescent="0.35">
      <c r="A158" s="110">
        <v>142</v>
      </c>
      <c r="B158" s="111" t="s">
        <v>1842</v>
      </c>
      <c r="C158" s="111" t="s">
        <v>1843</v>
      </c>
      <c r="D158" s="111" t="s">
        <v>1880</v>
      </c>
      <c r="E158" s="112" t="s">
        <v>156</v>
      </c>
      <c r="F158" s="105">
        <v>145.51</v>
      </c>
      <c r="G158" s="113">
        <v>145.51</v>
      </c>
      <c r="H158" s="199">
        <v>1</v>
      </c>
      <c r="I158" s="114">
        <f t="shared" si="5"/>
        <v>145.51</v>
      </c>
      <c r="J158" s="108" t="s">
        <v>1751</v>
      </c>
      <c r="K158" s="109"/>
    </row>
    <row r="159" spans="1:11" ht="15" customHeight="1" x14ac:dyDescent="0.35">
      <c r="A159" s="110">
        <v>143</v>
      </c>
      <c r="B159" s="111" t="s">
        <v>1842</v>
      </c>
      <c r="C159" s="111" t="s">
        <v>1900</v>
      </c>
      <c r="D159" s="111" t="s">
        <v>1901</v>
      </c>
      <c r="E159" s="112" t="s">
        <v>156</v>
      </c>
      <c r="F159" s="105">
        <v>28.84</v>
      </c>
      <c r="G159" s="113">
        <v>28.84</v>
      </c>
      <c r="H159" s="199">
        <v>5</v>
      </c>
      <c r="I159" s="114">
        <f t="shared" si="5"/>
        <v>144.19999999999999</v>
      </c>
      <c r="J159" s="108" t="s">
        <v>1751</v>
      </c>
      <c r="K159" s="109"/>
    </row>
    <row r="160" spans="1:11" ht="15" customHeight="1" x14ac:dyDescent="0.35">
      <c r="A160" s="110">
        <v>144</v>
      </c>
      <c r="B160" s="111" t="s">
        <v>1842</v>
      </c>
      <c r="C160" s="111" t="s">
        <v>1860</v>
      </c>
      <c r="D160" s="111" t="s">
        <v>1902</v>
      </c>
      <c r="E160" s="112" t="s">
        <v>156</v>
      </c>
      <c r="F160" s="105">
        <v>48.4</v>
      </c>
      <c r="G160" s="113">
        <v>48.4</v>
      </c>
      <c r="H160" s="199">
        <v>39</v>
      </c>
      <c r="I160" s="114">
        <f t="shared" si="5"/>
        <v>1887.6</v>
      </c>
      <c r="J160" s="108" t="s">
        <v>1751</v>
      </c>
      <c r="K160" s="109"/>
    </row>
    <row r="161" spans="1:11" ht="15" customHeight="1" x14ac:dyDescent="0.35">
      <c r="A161" s="110">
        <v>145</v>
      </c>
      <c r="B161" s="111" t="s">
        <v>1842</v>
      </c>
      <c r="C161" s="111" t="s">
        <v>1903</v>
      </c>
      <c r="D161" s="111"/>
      <c r="E161" s="112" t="s">
        <v>33</v>
      </c>
      <c r="F161" s="105">
        <v>5.59</v>
      </c>
      <c r="G161" s="113">
        <v>5.59</v>
      </c>
      <c r="H161" s="199">
        <v>508</v>
      </c>
      <c r="I161" s="114">
        <f t="shared" si="5"/>
        <v>2839.72</v>
      </c>
      <c r="J161" s="108" t="s">
        <v>1751</v>
      </c>
      <c r="K161" s="109"/>
    </row>
    <row r="162" spans="1:11" ht="15" customHeight="1" x14ac:dyDescent="0.35">
      <c r="A162" s="110">
        <v>146</v>
      </c>
      <c r="B162" s="111" t="s">
        <v>1842</v>
      </c>
      <c r="C162" s="111" t="s">
        <v>1843</v>
      </c>
      <c r="D162" s="111" t="s">
        <v>1904</v>
      </c>
      <c r="E162" s="112" t="s">
        <v>156</v>
      </c>
      <c r="F162" s="105">
        <v>18</v>
      </c>
      <c r="G162" s="113">
        <v>18</v>
      </c>
      <c r="H162" s="199">
        <v>3</v>
      </c>
      <c r="I162" s="114">
        <f t="shared" si="5"/>
        <v>54</v>
      </c>
      <c r="J162" s="108" t="s">
        <v>1751</v>
      </c>
      <c r="K162" s="109"/>
    </row>
    <row r="163" spans="1:11" ht="15" customHeight="1" x14ac:dyDescent="0.35">
      <c r="A163" s="110">
        <v>147</v>
      </c>
      <c r="B163" s="111" t="s">
        <v>1842</v>
      </c>
      <c r="C163" s="111" t="s">
        <v>1843</v>
      </c>
      <c r="D163" s="111" t="s">
        <v>1905</v>
      </c>
      <c r="E163" s="112" t="s">
        <v>156</v>
      </c>
      <c r="F163" s="105">
        <v>17.059999999999999</v>
      </c>
      <c r="G163" s="113">
        <v>17.059999999999999</v>
      </c>
      <c r="H163" s="199">
        <v>51</v>
      </c>
      <c r="I163" s="114">
        <f t="shared" si="5"/>
        <v>870.06</v>
      </c>
      <c r="J163" s="108" t="s">
        <v>1751</v>
      </c>
      <c r="K163" s="109"/>
    </row>
    <row r="164" spans="1:11" ht="15" customHeight="1" x14ac:dyDescent="0.35">
      <c r="A164" s="110">
        <v>148</v>
      </c>
      <c r="B164" s="111" t="s">
        <v>1842</v>
      </c>
      <c r="C164" s="111" t="s">
        <v>1843</v>
      </c>
      <c r="D164" s="111" t="s">
        <v>1906</v>
      </c>
      <c r="E164" s="112" t="s">
        <v>156</v>
      </c>
      <c r="F164" s="105">
        <v>20.91</v>
      </c>
      <c r="G164" s="113">
        <v>20.91</v>
      </c>
      <c r="H164" s="199">
        <v>3</v>
      </c>
      <c r="I164" s="114">
        <f t="shared" si="5"/>
        <v>62.730000000000004</v>
      </c>
      <c r="J164" s="108" t="s">
        <v>1751</v>
      </c>
      <c r="K164" s="109"/>
    </row>
    <row r="165" spans="1:11" ht="15" customHeight="1" x14ac:dyDescent="0.35">
      <c r="A165" s="110">
        <v>149</v>
      </c>
      <c r="B165" s="111" t="s">
        <v>1842</v>
      </c>
      <c r="C165" s="111" t="s">
        <v>1907</v>
      </c>
      <c r="D165" s="111" t="s">
        <v>1908</v>
      </c>
      <c r="E165" s="112" t="s">
        <v>33</v>
      </c>
      <c r="F165" s="105">
        <v>4.8099999999999996</v>
      </c>
      <c r="G165" s="113">
        <v>4.8099999999999996</v>
      </c>
      <c r="H165" s="199">
        <v>1</v>
      </c>
      <c r="I165" s="114">
        <f t="shared" si="5"/>
        <v>4.8099999999999996</v>
      </c>
      <c r="J165" s="108" t="s">
        <v>1751</v>
      </c>
      <c r="K165" s="109"/>
    </row>
    <row r="166" spans="1:11" ht="15" customHeight="1" x14ac:dyDescent="0.35">
      <c r="A166" s="110">
        <v>150</v>
      </c>
      <c r="B166" s="111" t="s">
        <v>1842</v>
      </c>
      <c r="C166" s="111" t="s">
        <v>1909</v>
      </c>
      <c r="D166" s="111" t="s">
        <v>1910</v>
      </c>
      <c r="E166" s="112" t="s">
        <v>156</v>
      </c>
      <c r="F166" s="105">
        <v>21.07</v>
      </c>
      <c r="G166" s="113">
        <v>21.07</v>
      </c>
      <c r="H166" s="199">
        <v>361</v>
      </c>
      <c r="I166" s="114">
        <f t="shared" ref="I166:I167" si="6">H166*F166</f>
        <v>7606.27</v>
      </c>
      <c r="J166" s="108" t="s">
        <v>1751</v>
      </c>
      <c r="K166" s="109"/>
    </row>
    <row r="167" spans="1:11" ht="15" customHeight="1" thickBot="1" x14ac:dyDescent="0.4">
      <c r="A167" s="110">
        <v>151</v>
      </c>
      <c r="B167" s="111" t="s">
        <v>1842</v>
      </c>
      <c r="C167" s="111" t="s">
        <v>1911</v>
      </c>
      <c r="D167" s="111" t="s">
        <v>1912</v>
      </c>
      <c r="E167" s="112" t="s">
        <v>156</v>
      </c>
      <c r="F167" s="105">
        <v>177.16</v>
      </c>
      <c r="G167" s="113">
        <v>177.16</v>
      </c>
      <c r="H167" s="199">
        <v>1</v>
      </c>
      <c r="I167" s="114">
        <f t="shared" si="6"/>
        <v>177.16</v>
      </c>
      <c r="J167" s="108" t="s">
        <v>1751</v>
      </c>
      <c r="K167" s="109"/>
    </row>
    <row r="168" spans="1:11" ht="16.5" thickBot="1" x14ac:dyDescent="0.4">
      <c r="A168" s="120"/>
      <c r="B168" s="97" t="s">
        <v>1913</v>
      </c>
      <c r="C168" s="121"/>
      <c r="D168" s="121"/>
      <c r="E168" s="122"/>
      <c r="F168" s="123"/>
      <c r="G168" s="123"/>
      <c r="H168" s="202"/>
      <c r="I168" s="101"/>
      <c r="J168" s="101"/>
      <c r="K168" s="109"/>
    </row>
    <row r="169" spans="1:11" ht="116" x14ac:dyDescent="0.35">
      <c r="A169" s="110">
        <v>152</v>
      </c>
      <c r="B169" s="111" t="s">
        <v>1913</v>
      </c>
      <c r="C169" s="111" t="s">
        <v>1914</v>
      </c>
      <c r="D169" s="111" t="s">
        <v>1915</v>
      </c>
      <c r="E169" s="112" t="s">
        <v>156</v>
      </c>
      <c r="F169" s="105">
        <v>2785.9</v>
      </c>
      <c r="G169" s="113">
        <v>2785.9</v>
      </c>
      <c r="H169" s="199">
        <v>1</v>
      </c>
      <c r="I169" s="114">
        <f>H169*F169</f>
        <v>2785.9</v>
      </c>
      <c r="J169" s="108" t="s">
        <v>1751</v>
      </c>
      <c r="K169" s="109"/>
    </row>
    <row r="170" spans="1:11" ht="159.5" x14ac:dyDescent="0.35">
      <c r="A170" s="110">
        <v>153</v>
      </c>
      <c r="B170" s="111" t="s">
        <v>1913</v>
      </c>
      <c r="C170" s="111" t="s">
        <v>1916</v>
      </c>
      <c r="D170" s="111" t="s">
        <v>1917</v>
      </c>
      <c r="E170" s="112" t="s">
        <v>156</v>
      </c>
      <c r="F170" s="105">
        <v>961</v>
      </c>
      <c r="G170" s="113">
        <v>961</v>
      </c>
      <c r="H170" s="199">
        <v>1</v>
      </c>
      <c r="I170" s="114">
        <f>H170*F170</f>
        <v>961</v>
      </c>
      <c r="J170" s="108" t="s">
        <v>1751</v>
      </c>
      <c r="K170" s="109"/>
    </row>
    <row r="171" spans="1:11" ht="72.5" x14ac:dyDescent="0.35">
      <c r="A171" s="110">
        <v>154</v>
      </c>
      <c r="B171" s="111" t="s">
        <v>1913</v>
      </c>
      <c r="C171" s="111" t="s">
        <v>1918</v>
      </c>
      <c r="D171" s="111" t="s">
        <v>1919</v>
      </c>
      <c r="E171" s="112" t="s">
        <v>156</v>
      </c>
      <c r="F171" s="105">
        <v>2557.75</v>
      </c>
      <c r="G171" s="113">
        <v>2557.75</v>
      </c>
      <c r="H171" s="199">
        <v>1</v>
      </c>
      <c r="I171" s="114">
        <f>H171*F171</f>
        <v>2557.75</v>
      </c>
      <c r="J171" s="108" t="s">
        <v>1751</v>
      </c>
      <c r="K171" s="109"/>
    </row>
    <row r="172" spans="1:11" ht="160" thickBot="1" x14ac:dyDescent="0.4">
      <c r="A172" s="110">
        <v>155</v>
      </c>
      <c r="B172" s="111" t="s">
        <v>1913</v>
      </c>
      <c r="C172" s="111" t="s">
        <v>1920</v>
      </c>
      <c r="D172" s="111" t="s">
        <v>1921</v>
      </c>
      <c r="E172" s="112" t="s">
        <v>156</v>
      </c>
      <c r="F172" s="105">
        <v>800</v>
      </c>
      <c r="G172" s="113">
        <v>971.47</v>
      </c>
      <c r="H172" s="199">
        <v>1</v>
      </c>
      <c r="I172" s="114">
        <f>H172*F172</f>
        <v>800</v>
      </c>
      <c r="J172" s="108" t="s">
        <v>1751</v>
      </c>
      <c r="K172" s="109"/>
    </row>
    <row r="173" spans="1:11" ht="29.5" thickBot="1" x14ac:dyDescent="0.4">
      <c r="A173" s="120"/>
      <c r="B173" s="97" t="s">
        <v>1922</v>
      </c>
      <c r="C173" s="121"/>
      <c r="D173" s="121"/>
      <c r="E173" s="122"/>
      <c r="F173" s="123"/>
      <c r="G173" s="123"/>
      <c r="H173" s="202"/>
      <c r="I173" s="101"/>
      <c r="J173" s="101"/>
      <c r="K173" s="109"/>
    </row>
    <row r="174" spans="1:11" ht="29.5" customHeight="1" x14ac:dyDescent="0.35">
      <c r="A174" s="110">
        <v>156</v>
      </c>
      <c r="B174" s="111" t="s">
        <v>1923</v>
      </c>
      <c r="C174" s="111" t="s">
        <v>1907</v>
      </c>
      <c r="D174" s="111" t="s">
        <v>1924</v>
      </c>
      <c r="E174" s="112" t="s">
        <v>33</v>
      </c>
      <c r="F174" s="105">
        <v>7.72</v>
      </c>
      <c r="G174" s="113">
        <v>7.72</v>
      </c>
      <c r="H174" s="199">
        <v>1</v>
      </c>
      <c r="I174" s="114">
        <f t="shared" ref="I174:I179" si="7">H174*F174</f>
        <v>7.72</v>
      </c>
      <c r="J174" s="108" t="s">
        <v>1751</v>
      </c>
      <c r="K174" s="109"/>
    </row>
    <row r="175" spans="1:11" ht="29.5" customHeight="1" x14ac:dyDescent="0.35">
      <c r="A175" s="110">
        <v>157</v>
      </c>
      <c r="B175" s="111" t="s">
        <v>1922</v>
      </c>
      <c r="C175" s="111" t="s">
        <v>1907</v>
      </c>
      <c r="D175" s="111" t="s">
        <v>1925</v>
      </c>
      <c r="E175" s="112" t="s">
        <v>33</v>
      </c>
      <c r="F175" s="105">
        <v>6.53</v>
      </c>
      <c r="G175" s="113">
        <v>6.53</v>
      </c>
      <c r="H175" s="199">
        <v>1</v>
      </c>
      <c r="I175" s="114">
        <f t="shared" si="7"/>
        <v>6.53</v>
      </c>
      <c r="J175" s="108" t="s">
        <v>1751</v>
      </c>
      <c r="K175" s="109"/>
    </row>
    <row r="176" spans="1:11" ht="29.5" customHeight="1" x14ac:dyDescent="0.35">
      <c r="A176" s="110">
        <v>158</v>
      </c>
      <c r="B176" s="111" t="s">
        <v>1923</v>
      </c>
      <c r="C176" s="111" t="s">
        <v>1907</v>
      </c>
      <c r="D176" s="111" t="s">
        <v>1926</v>
      </c>
      <c r="E176" s="112" t="s">
        <v>33</v>
      </c>
      <c r="F176" s="105">
        <v>9.67</v>
      </c>
      <c r="G176" s="113">
        <v>9.67</v>
      </c>
      <c r="H176" s="199">
        <v>1</v>
      </c>
      <c r="I176" s="114">
        <f t="shared" si="7"/>
        <v>9.67</v>
      </c>
      <c r="J176" s="108" t="s">
        <v>1751</v>
      </c>
      <c r="K176" s="109"/>
    </row>
    <row r="177" spans="1:11" ht="29.5" customHeight="1" x14ac:dyDescent="0.35">
      <c r="A177" s="110">
        <v>159</v>
      </c>
      <c r="B177" s="111" t="s">
        <v>1922</v>
      </c>
      <c r="C177" s="111" t="s">
        <v>1907</v>
      </c>
      <c r="D177" s="111" t="s">
        <v>1927</v>
      </c>
      <c r="E177" s="112" t="s">
        <v>33</v>
      </c>
      <c r="F177" s="105">
        <v>8.4700000000000006</v>
      </c>
      <c r="G177" s="113">
        <v>8.4700000000000006</v>
      </c>
      <c r="H177" s="199">
        <v>1</v>
      </c>
      <c r="I177" s="114">
        <f t="shared" si="7"/>
        <v>8.4700000000000006</v>
      </c>
      <c r="J177" s="108" t="s">
        <v>1751</v>
      </c>
      <c r="K177" s="109"/>
    </row>
    <row r="178" spans="1:11" ht="29.5" customHeight="1" x14ac:dyDescent="0.35">
      <c r="A178" s="110">
        <v>160</v>
      </c>
      <c r="B178" s="111" t="s">
        <v>1922</v>
      </c>
      <c r="C178" s="111" t="s">
        <v>1907</v>
      </c>
      <c r="D178" s="111" t="s">
        <v>1928</v>
      </c>
      <c r="E178" s="112" t="s">
        <v>33</v>
      </c>
      <c r="F178" s="105">
        <v>17.22</v>
      </c>
      <c r="G178" s="113">
        <v>17.22</v>
      </c>
      <c r="H178" s="199">
        <v>1</v>
      </c>
      <c r="I178" s="114">
        <f t="shared" si="7"/>
        <v>17.22</v>
      </c>
      <c r="J178" s="108" t="s">
        <v>1751</v>
      </c>
      <c r="K178" s="109"/>
    </row>
    <row r="179" spans="1:11" ht="29.5" customHeight="1" thickBot="1" x14ac:dyDescent="0.4">
      <c r="A179" s="110">
        <v>161</v>
      </c>
      <c r="B179" s="111" t="s">
        <v>1922</v>
      </c>
      <c r="C179" s="111" t="s">
        <v>1929</v>
      </c>
      <c r="D179" s="111"/>
      <c r="E179" s="112" t="s">
        <v>33</v>
      </c>
      <c r="F179" s="105">
        <v>15.34</v>
      </c>
      <c r="G179" s="113">
        <v>15.34</v>
      </c>
      <c r="H179" s="199">
        <v>1</v>
      </c>
      <c r="I179" s="114">
        <f t="shared" si="7"/>
        <v>15.34</v>
      </c>
      <c r="J179" s="108" t="s">
        <v>1751</v>
      </c>
      <c r="K179" s="109"/>
    </row>
    <row r="180" spans="1:11" ht="16.5" thickBot="1" x14ac:dyDescent="0.4">
      <c r="A180" s="120"/>
      <c r="B180" s="97" t="s">
        <v>1930</v>
      </c>
      <c r="C180" s="121"/>
      <c r="D180" s="121"/>
      <c r="E180" s="122"/>
      <c r="F180" s="123"/>
      <c r="G180" s="123"/>
      <c r="H180" s="202"/>
      <c r="I180" s="101"/>
      <c r="J180" s="101"/>
      <c r="K180" s="109"/>
    </row>
    <row r="181" spans="1:11" ht="29.5" customHeight="1" x14ac:dyDescent="0.35">
      <c r="A181" s="110">
        <v>162</v>
      </c>
      <c r="B181" s="111" t="s">
        <v>1930</v>
      </c>
      <c r="C181" s="111" t="s">
        <v>1931</v>
      </c>
      <c r="D181" s="111"/>
      <c r="E181" s="112" t="s">
        <v>156</v>
      </c>
      <c r="F181" s="105">
        <v>1022.3</v>
      </c>
      <c r="G181" s="113">
        <v>1022.3</v>
      </c>
      <c r="H181" s="199">
        <v>1</v>
      </c>
      <c r="I181" s="114">
        <f>H181*F181</f>
        <v>1022.3</v>
      </c>
      <c r="J181" s="108" t="s">
        <v>1751</v>
      </c>
      <c r="K181" s="109"/>
    </row>
    <row r="182" spans="1:11" ht="29.5" customHeight="1" x14ac:dyDescent="0.35">
      <c r="A182" s="110">
        <v>163</v>
      </c>
      <c r="B182" s="111" t="s">
        <v>1930</v>
      </c>
      <c r="C182" s="111" t="s">
        <v>1932</v>
      </c>
      <c r="D182" s="111"/>
      <c r="E182" s="112" t="s">
        <v>156</v>
      </c>
      <c r="F182" s="105">
        <v>1079.24</v>
      </c>
      <c r="G182" s="113">
        <v>1079.24</v>
      </c>
      <c r="H182" s="199">
        <v>1</v>
      </c>
      <c r="I182" s="114">
        <f>H182*F182</f>
        <v>1079.24</v>
      </c>
      <c r="J182" s="108" t="s">
        <v>1751</v>
      </c>
      <c r="K182" s="109"/>
    </row>
    <row r="183" spans="1:11" ht="29.5" customHeight="1" x14ac:dyDescent="0.35">
      <c r="A183" s="110">
        <v>164</v>
      </c>
      <c r="B183" s="111" t="s">
        <v>1930</v>
      </c>
      <c r="C183" s="111" t="s">
        <v>1933</v>
      </c>
      <c r="D183" s="111"/>
      <c r="E183" s="112" t="s">
        <v>156</v>
      </c>
      <c r="F183" s="105">
        <v>1682.9</v>
      </c>
      <c r="G183" s="113">
        <v>1682.9</v>
      </c>
      <c r="H183" s="199">
        <v>1</v>
      </c>
      <c r="I183" s="114">
        <f>H183*F183</f>
        <v>1682.9</v>
      </c>
      <c r="J183" s="108" t="s">
        <v>1751</v>
      </c>
      <c r="K183" s="109"/>
    </row>
    <row r="184" spans="1:11" ht="29.5" customHeight="1" thickBot="1" x14ac:dyDescent="0.4">
      <c r="A184" s="110">
        <v>165</v>
      </c>
      <c r="B184" s="111" t="s">
        <v>1930</v>
      </c>
      <c r="C184" s="111" t="s">
        <v>1934</v>
      </c>
      <c r="D184" s="111"/>
      <c r="E184" s="112" t="s">
        <v>156</v>
      </c>
      <c r="F184" s="105">
        <v>1746.8</v>
      </c>
      <c r="G184" s="113">
        <v>1746.8</v>
      </c>
      <c r="H184" s="199">
        <v>1</v>
      </c>
      <c r="I184" s="114">
        <f>H184*F184</f>
        <v>1746.8</v>
      </c>
      <c r="J184" s="108" t="s">
        <v>1751</v>
      </c>
      <c r="K184" s="109"/>
    </row>
    <row r="185" spans="1:11" ht="16.5" thickBot="1" x14ac:dyDescent="0.4">
      <c r="A185" s="120"/>
      <c r="B185" s="97" t="s">
        <v>1935</v>
      </c>
      <c r="C185" s="121"/>
      <c r="D185" s="121"/>
      <c r="E185" s="122"/>
      <c r="F185" s="123"/>
      <c r="G185" s="123"/>
      <c r="H185" s="202"/>
      <c r="I185" s="101"/>
      <c r="J185" s="101"/>
      <c r="K185" s="109"/>
    </row>
    <row r="186" spans="1:11" ht="15" customHeight="1" thickBot="1" x14ac:dyDescent="0.4">
      <c r="A186" s="110">
        <v>166</v>
      </c>
      <c r="B186" s="111" t="s">
        <v>1935</v>
      </c>
      <c r="C186" s="111" t="s">
        <v>1936</v>
      </c>
      <c r="D186" s="111"/>
      <c r="E186" s="112" t="s">
        <v>33</v>
      </c>
      <c r="F186" s="105">
        <v>158.36000000000001</v>
      </c>
      <c r="G186" s="113">
        <v>158.36000000000001</v>
      </c>
      <c r="H186" s="199">
        <v>1</v>
      </c>
      <c r="I186" s="114">
        <f>H186*F186</f>
        <v>158.36000000000001</v>
      </c>
      <c r="J186" s="108" t="s">
        <v>1751</v>
      </c>
      <c r="K186" s="109"/>
    </row>
    <row r="187" spans="1:11" ht="16.5" thickBot="1" x14ac:dyDescent="0.4">
      <c r="A187" s="120"/>
      <c r="B187" s="97" t="s">
        <v>1937</v>
      </c>
      <c r="C187" s="121"/>
      <c r="D187" s="121"/>
      <c r="E187" s="122"/>
      <c r="F187" s="123"/>
      <c r="G187" s="123"/>
      <c r="H187" s="202"/>
      <c r="I187" s="101"/>
      <c r="J187" s="101"/>
      <c r="K187" s="109"/>
    </row>
    <row r="188" spans="1:11" ht="15" customHeight="1" x14ac:dyDescent="0.35">
      <c r="A188" s="110">
        <v>167</v>
      </c>
      <c r="B188" s="111" t="s">
        <v>1937</v>
      </c>
      <c r="C188" s="111" t="s">
        <v>1938</v>
      </c>
      <c r="D188" s="111"/>
      <c r="E188" s="112" t="s">
        <v>33</v>
      </c>
      <c r="F188" s="105">
        <v>3074.91</v>
      </c>
      <c r="G188" s="113">
        <v>3074.91</v>
      </c>
      <c r="H188" s="199">
        <v>1</v>
      </c>
      <c r="I188" s="114">
        <f>H188*F188</f>
        <v>3074.91</v>
      </c>
      <c r="J188" s="108" t="s">
        <v>1751</v>
      </c>
      <c r="K188" s="109"/>
    </row>
    <row r="189" spans="1:11" ht="15" customHeight="1" thickBot="1" x14ac:dyDescent="0.4">
      <c r="A189" s="110">
        <v>168</v>
      </c>
      <c r="B189" s="111" t="s">
        <v>1937</v>
      </c>
      <c r="C189" s="111" t="s">
        <v>1939</v>
      </c>
      <c r="D189" s="111"/>
      <c r="E189" s="112" t="s">
        <v>33</v>
      </c>
      <c r="F189" s="105">
        <v>3679.01</v>
      </c>
      <c r="G189" s="113">
        <v>3679.01</v>
      </c>
      <c r="H189" s="199">
        <v>1</v>
      </c>
      <c r="I189" s="114">
        <f>H189*F189</f>
        <v>3679.01</v>
      </c>
      <c r="J189" s="108" t="s">
        <v>1751</v>
      </c>
      <c r="K189" s="109"/>
    </row>
    <row r="190" spans="1:11" ht="16.5" thickBot="1" x14ac:dyDescent="0.4">
      <c r="A190" s="120"/>
      <c r="B190" s="97" t="s">
        <v>1940</v>
      </c>
      <c r="C190" s="121"/>
      <c r="D190" s="121"/>
      <c r="E190" s="122"/>
      <c r="F190" s="123"/>
      <c r="G190" s="123"/>
      <c r="H190" s="202"/>
      <c r="I190" s="101"/>
      <c r="J190" s="101"/>
      <c r="K190" s="109"/>
    </row>
    <row r="191" spans="1:11" ht="29.5" customHeight="1" x14ac:dyDescent="0.35">
      <c r="A191" s="110">
        <v>169</v>
      </c>
      <c r="B191" s="111" t="s">
        <v>1941</v>
      </c>
      <c r="C191" s="111" t="s">
        <v>1942</v>
      </c>
      <c r="D191" s="111"/>
      <c r="E191" s="112" t="s">
        <v>156</v>
      </c>
      <c r="F191" s="105">
        <v>68.680000000000007</v>
      </c>
      <c r="G191" s="113">
        <v>68.680000000000007</v>
      </c>
      <c r="H191" s="199">
        <v>1</v>
      </c>
      <c r="I191" s="114">
        <f>H191*F191</f>
        <v>68.680000000000007</v>
      </c>
      <c r="J191" s="108" t="s">
        <v>1751</v>
      </c>
      <c r="K191" s="109"/>
    </row>
    <row r="192" spans="1:11" ht="29.5" customHeight="1" thickBot="1" x14ac:dyDescent="0.4">
      <c r="A192" s="110">
        <v>170</v>
      </c>
      <c r="B192" s="111" t="s">
        <v>1941</v>
      </c>
      <c r="C192" s="111" t="s">
        <v>1943</v>
      </c>
      <c r="D192" s="111"/>
      <c r="E192" s="112" t="s">
        <v>33</v>
      </c>
      <c r="F192" s="105">
        <v>47.05</v>
      </c>
      <c r="G192" s="113">
        <v>47.05</v>
      </c>
      <c r="H192" s="199">
        <v>1</v>
      </c>
      <c r="I192" s="114">
        <f>H192*F192</f>
        <v>47.05</v>
      </c>
      <c r="J192" s="108" t="s">
        <v>1751</v>
      </c>
      <c r="K192" s="109"/>
    </row>
    <row r="193" spans="1:11" ht="16.5" thickBot="1" x14ac:dyDescent="0.4">
      <c r="A193" s="120"/>
      <c r="B193" s="97" t="s">
        <v>1944</v>
      </c>
      <c r="C193" s="121"/>
      <c r="D193" s="121"/>
      <c r="E193" s="122"/>
      <c r="F193" s="123"/>
      <c r="G193" s="123"/>
      <c r="H193" s="202"/>
      <c r="I193" s="101"/>
      <c r="J193" s="101"/>
      <c r="K193" s="109"/>
    </row>
    <row r="194" spans="1:11" ht="15" customHeight="1" x14ac:dyDescent="0.35">
      <c r="A194" s="110">
        <v>171</v>
      </c>
      <c r="B194" s="111" t="s">
        <v>1944</v>
      </c>
      <c r="C194" s="111" t="s">
        <v>1945</v>
      </c>
      <c r="D194" s="111" t="s">
        <v>1946</v>
      </c>
      <c r="E194" s="112" t="s">
        <v>33</v>
      </c>
      <c r="F194" s="105">
        <v>3.68</v>
      </c>
      <c r="G194" s="113">
        <v>3.68</v>
      </c>
      <c r="H194" s="199">
        <v>1</v>
      </c>
      <c r="I194" s="114">
        <f t="shared" ref="I194:I247" si="8">H194*F194</f>
        <v>3.68</v>
      </c>
      <c r="J194" s="108" t="s">
        <v>1751</v>
      </c>
      <c r="K194" s="109"/>
    </row>
    <row r="195" spans="1:11" ht="15" customHeight="1" x14ac:dyDescent="0.35">
      <c r="A195" s="110">
        <v>172</v>
      </c>
      <c r="B195" s="111" t="s">
        <v>1944</v>
      </c>
      <c r="C195" s="111" t="s">
        <v>1945</v>
      </c>
      <c r="D195" s="111" t="s">
        <v>1947</v>
      </c>
      <c r="E195" s="112" t="s">
        <v>33</v>
      </c>
      <c r="F195" s="105">
        <v>3.68</v>
      </c>
      <c r="G195" s="113">
        <v>3.68</v>
      </c>
      <c r="H195" s="199">
        <v>1</v>
      </c>
      <c r="I195" s="114">
        <f t="shared" si="8"/>
        <v>3.68</v>
      </c>
      <c r="J195" s="108" t="s">
        <v>1751</v>
      </c>
      <c r="K195" s="109"/>
    </row>
    <row r="196" spans="1:11" ht="15" customHeight="1" x14ac:dyDescent="0.35">
      <c r="A196" s="110">
        <v>173</v>
      </c>
      <c r="B196" s="111" t="s">
        <v>1944</v>
      </c>
      <c r="C196" s="111" t="s">
        <v>1945</v>
      </c>
      <c r="D196" s="111" t="s">
        <v>1948</v>
      </c>
      <c r="E196" s="112" t="s">
        <v>33</v>
      </c>
      <c r="F196" s="105">
        <v>3.67</v>
      </c>
      <c r="G196" s="113">
        <v>3.67</v>
      </c>
      <c r="H196" s="199">
        <v>1</v>
      </c>
      <c r="I196" s="114">
        <f t="shared" si="8"/>
        <v>3.67</v>
      </c>
      <c r="J196" s="108" t="s">
        <v>1751</v>
      </c>
      <c r="K196" s="109"/>
    </row>
    <row r="197" spans="1:11" ht="15" customHeight="1" x14ac:dyDescent="0.35">
      <c r="A197" s="110">
        <v>174</v>
      </c>
      <c r="B197" s="111" t="s">
        <v>1944</v>
      </c>
      <c r="C197" s="111" t="s">
        <v>1945</v>
      </c>
      <c r="D197" s="111" t="s">
        <v>1949</v>
      </c>
      <c r="E197" s="112" t="s">
        <v>33</v>
      </c>
      <c r="F197" s="105">
        <v>3.66</v>
      </c>
      <c r="G197" s="113">
        <v>3.66</v>
      </c>
      <c r="H197" s="199">
        <v>1</v>
      </c>
      <c r="I197" s="114">
        <f t="shared" si="8"/>
        <v>3.66</v>
      </c>
      <c r="J197" s="108" t="s">
        <v>1751</v>
      </c>
      <c r="K197" s="109"/>
    </row>
    <row r="198" spans="1:11" ht="15" customHeight="1" x14ac:dyDescent="0.35">
      <c r="A198" s="110">
        <v>175</v>
      </c>
      <c r="B198" s="111" t="s">
        <v>1944</v>
      </c>
      <c r="C198" s="111" t="s">
        <v>1945</v>
      </c>
      <c r="D198" s="111" t="s">
        <v>1950</v>
      </c>
      <c r="E198" s="112" t="s">
        <v>33</v>
      </c>
      <c r="F198" s="105">
        <v>3.66</v>
      </c>
      <c r="G198" s="113">
        <v>3.66</v>
      </c>
      <c r="H198" s="199">
        <v>1</v>
      </c>
      <c r="I198" s="114">
        <f t="shared" si="8"/>
        <v>3.66</v>
      </c>
      <c r="J198" s="108" t="s">
        <v>1751</v>
      </c>
      <c r="K198" s="109"/>
    </row>
    <row r="199" spans="1:11" ht="15" customHeight="1" x14ac:dyDescent="0.35">
      <c r="A199" s="110">
        <v>176</v>
      </c>
      <c r="B199" s="111" t="s">
        <v>1944</v>
      </c>
      <c r="C199" s="111" t="s">
        <v>1945</v>
      </c>
      <c r="D199" s="111" t="s">
        <v>1951</v>
      </c>
      <c r="E199" s="112" t="s">
        <v>33</v>
      </c>
      <c r="F199" s="105">
        <v>3.66</v>
      </c>
      <c r="G199" s="113">
        <v>3.66</v>
      </c>
      <c r="H199" s="199">
        <v>1</v>
      </c>
      <c r="I199" s="114">
        <f t="shared" si="8"/>
        <v>3.66</v>
      </c>
      <c r="J199" s="108" t="s">
        <v>1751</v>
      </c>
      <c r="K199" s="109"/>
    </row>
    <row r="200" spans="1:11" ht="15" customHeight="1" x14ac:dyDescent="0.35">
      <c r="A200" s="110">
        <v>177</v>
      </c>
      <c r="B200" s="111" t="s">
        <v>1944</v>
      </c>
      <c r="C200" s="111" t="s">
        <v>1945</v>
      </c>
      <c r="D200" s="111" t="s">
        <v>1952</v>
      </c>
      <c r="E200" s="112" t="s">
        <v>33</v>
      </c>
      <c r="F200" s="105">
        <v>3.65</v>
      </c>
      <c r="G200" s="113">
        <v>3.65</v>
      </c>
      <c r="H200" s="199">
        <v>3.99</v>
      </c>
      <c r="I200" s="114">
        <f t="shared" si="8"/>
        <v>14.563500000000001</v>
      </c>
      <c r="J200" s="108" t="s">
        <v>1751</v>
      </c>
      <c r="K200" s="109"/>
    </row>
    <row r="201" spans="1:11" ht="15" customHeight="1" x14ac:dyDescent="0.35">
      <c r="A201" s="110">
        <v>178</v>
      </c>
      <c r="B201" s="111" t="s">
        <v>1944</v>
      </c>
      <c r="C201" s="111" t="s">
        <v>1945</v>
      </c>
      <c r="D201" s="111" t="s">
        <v>1953</v>
      </c>
      <c r="E201" s="112" t="s">
        <v>33</v>
      </c>
      <c r="F201" s="105">
        <v>3.66</v>
      </c>
      <c r="G201" s="113">
        <v>3.66</v>
      </c>
      <c r="H201" s="199">
        <v>7.98</v>
      </c>
      <c r="I201" s="114">
        <f t="shared" si="8"/>
        <v>29.206800000000001</v>
      </c>
      <c r="J201" s="108" t="s">
        <v>1751</v>
      </c>
      <c r="K201" s="109"/>
    </row>
    <row r="202" spans="1:11" ht="15" customHeight="1" x14ac:dyDescent="0.35">
      <c r="A202" s="110">
        <v>179</v>
      </c>
      <c r="B202" s="111" t="s">
        <v>1944</v>
      </c>
      <c r="C202" s="111" t="s">
        <v>1945</v>
      </c>
      <c r="D202" s="111" t="s">
        <v>1954</v>
      </c>
      <c r="E202" s="112" t="s">
        <v>33</v>
      </c>
      <c r="F202" s="105">
        <v>3.64</v>
      </c>
      <c r="G202" s="113">
        <v>3.64</v>
      </c>
      <c r="H202" s="199">
        <v>35.909999999999997</v>
      </c>
      <c r="I202" s="114">
        <f t="shared" si="8"/>
        <v>130.7124</v>
      </c>
      <c r="J202" s="108" t="s">
        <v>1751</v>
      </c>
      <c r="K202" s="109"/>
    </row>
    <row r="203" spans="1:11" ht="15" customHeight="1" x14ac:dyDescent="0.35">
      <c r="A203" s="110">
        <v>180</v>
      </c>
      <c r="B203" s="111" t="s">
        <v>1944</v>
      </c>
      <c r="C203" s="111" t="s">
        <v>1945</v>
      </c>
      <c r="D203" s="111" t="s">
        <v>1955</v>
      </c>
      <c r="E203" s="112" t="s">
        <v>33</v>
      </c>
      <c r="F203" s="105">
        <v>4.8099999999999996</v>
      </c>
      <c r="G203" s="113">
        <v>4.8099999999999996</v>
      </c>
      <c r="H203" s="199">
        <v>27.93</v>
      </c>
      <c r="I203" s="114">
        <f t="shared" si="8"/>
        <v>134.3433</v>
      </c>
      <c r="J203" s="108" t="s">
        <v>1751</v>
      </c>
      <c r="K203" s="109"/>
    </row>
    <row r="204" spans="1:11" ht="15" customHeight="1" x14ac:dyDescent="0.35">
      <c r="A204" s="110">
        <v>181</v>
      </c>
      <c r="B204" s="111" t="s">
        <v>1944</v>
      </c>
      <c r="C204" s="111" t="s">
        <v>1945</v>
      </c>
      <c r="D204" s="111" t="s">
        <v>1956</v>
      </c>
      <c r="E204" s="112" t="s">
        <v>33</v>
      </c>
      <c r="F204" s="105">
        <v>4.8099999999999996</v>
      </c>
      <c r="G204" s="113">
        <v>4.8099999999999996</v>
      </c>
      <c r="H204" s="199">
        <v>15.96</v>
      </c>
      <c r="I204" s="114">
        <f t="shared" si="8"/>
        <v>76.767600000000002</v>
      </c>
      <c r="J204" s="108" t="s">
        <v>1751</v>
      </c>
      <c r="K204" s="109"/>
    </row>
    <row r="205" spans="1:11" ht="15" customHeight="1" x14ac:dyDescent="0.35">
      <c r="A205" s="110">
        <v>182</v>
      </c>
      <c r="B205" s="111" t="s">
        <v>1944</v>
      </c>
      <c r="C205" s="111" t="s">
        <v>1945</v>
      </c>
      <c r="D205" s="111" t="s">
        <v>1957</v>
      </c>
      <c r="E205" s="112" t="s">
        <v>33</v>
      </c>
      <c r="F205" s="105">
        <v>6.97</v>
      </c>
      <c r="G205" s="113">
        <v>6.97</v>
      </c>
      <c r="H205" s="199">
        <v>1</v>
      </c>
      <c r="I205" s="114">
        <f t="shared" si="8"/>
        <v>6.97</v>
      </c>
      <c r="J205" s="108" t="s">
        <v>1751</v>
      </c>
      <c r="K205" s="109"/>
    </row>
    <row r="206" spans="1:11" ht="15" customHeight="1" x14ac:dyDescent="0.35">
      <c r="A206" s="110">
        <v>183</v>
      </c>
      <c r="B206" s="111" t="s">
        <v>1944</v>
      </c>
      <c r="C206" s="111" t="s">
        <v>1945</v>
      </c>
      <c r="D206" s="111" t="s">
        <v>1958</v>
      </c>
      <c r="E206" s="112" t="s">
        <v>33</v>
      </c>
      <c r="F206" s="105">
        <v>5.93</v>
      </c>
      <c r="G206" s="113">
        <v>5.93</v>
      </c>
      <c r="H206" s="199">
        <v>1</v>
      </c>
      <c r="I206" s="114">
        <f t="shared" si="8"/>
        <v>5.93</v>
      </c>
      <c r="J206" s="108" t="s">
        <v>1751</v>
      </c>
      <c r="K206" s="109"/>
    </row>
    <row r="207" spans="1:11" ht="15" customHeight="1" x14ac:dyDescent="0.35">
      <c r="A207" s="110">
        <v>184</v>
      </c>
      <c r="B207" s="111" t="s">
        <v>1944</v>
      </c>
      <c r="C207" s="111" t="s">
        <v>1945</v>
      </c>
      <c r="D207" s="111" t="s">
        <v>1959</v>
      </c>
      <c r="E207" s="112" t="s">
        <v>33</v>
      </c>
      <c r="F207" s="105">
        <v>5.93</v>
      </c>
      <c r="G207" s="113">
        <v>5.93</v>
      </c>
      <c r="H207" s="199">
        <v>1</v>
      </c>
      <c r="I207" s="114">
        <f t="shared" si="8"/>
        <v>5.93</v>
      </c>
      <c r="J207" s="108" t="s">
        <v>1751</v>
      </c>
      <c r="K207" s="109"/>
    </row>
    <row r="208" spans="1:11" ht="15" customHeight="1" x14ac:dyDescent="0.35">
      <c r="A208" s="110">
        <v>185</v>
      </c>
      <c r="B208" s="111" t="s">
        <v>1944</v>
      </c>
      <c r="C208" s="111" t="s">
        <v>1945</v>
      </c>
      <c r="D208" s="111" t="s">
        <v>1960</v>
      </c>
      <c r="E208" s="112" t="s">
        <v>33</v>
      </c>
      <c r="F208" s="105">
        <v>5.93</v>
      </c>
      <c r="G208" s="113">
        <v>5.93</v>
      </c>
      <c r="H208" s="199">
        <v>3.99</v>
      </c>
      <c r="I208" s="114">
        <f t="shared" si="8"/>
        <v>23.660699999999999</v>
      </c>
      <c r="J208" s="108" t="s">
        <v>1751</v>
      </c>
      <c r="K208" s="109"/>
    </row>
    <row r="209" spans="1:11" ht="15" customHeight="1" x14ac:dyDescent="0.35">
      <c r="A209" s="110">
        <v>186</v>
      </c>
      <c r="B209" s="111" t="s">
        <v>1944</v>
      </c>
      <c r="C209" s="111" t="s">
        <v>1945</v>
      </c>
      <c r="D209" s="111" t="s">
        <v>1961</v>
      </c>
      <c r="E209" s="112" t="s">
        <v>33</v>
      </c>
      <c r="F209" s="105">
        <v>5.93</v>
      </c>
      <c r="G209" s="113">
        <v>5.93</v>
      </c>
      <c r="H209" s="199">
        <v>1</v>
      </c>
      <c r="I209" s="114">
        <f t="shared" si="8"/>
        <v>5.93</v>
      </c>
      <c r="J209" s="108" t="s">
        <v>1751</v>
      </c>
      <c r="K209" s="109"/>
    </row>
    <row r="210" spans="1:11" ht="15" customHeight="1" x14ac:dyDescent="0.35">
      <c r="A210" s="110">
        <v>187</v>
      </c>
      <c r="B210" s="111" t="s">
        <v>1944</v>
      </c>
      <c r="C210" s="111" t="s">
        <v>1945</v>
      </c>
      <c r="D210" s="111" t="s">
        <v>1962</v>
      </c>
      <c r="E210" s="112" t="s">
        <v>33</v>
      </c>
      <c r="F210" s="105">
        <v>5.93</v>
      </c>
      <c r="G210" s="113">
        <v>5.93</v>
      </c>
      <c r="H210" s="199">
        <v>3.99</v>
      </c>
      <c r="I210" s="114">
        <f t="shared" si="8"/>
        <v>23.660699999999999</v>
      </c>
      <c r="J210" s="108" t="s">
        <v>1751</v>
      </c>
      <c r="K210" s="109"/>
    </row>
    <row r="211" spans="1:11" ht="15" customHeight="1" x14ac:dyDescent="0.35">
      <c r="A211" s="110">
        <v>188</v>
      </c>
      <c r="B211" s="111" t="s">
        <v>1944</v>
      </c>
      <c r="C211" s="111" t="s">
        <v>1945</v>
      </c>
      <c r="D211" s="111" t="s">
        <v>1963</v>
      </c>
      <c r="E211" s="112" t="s">
        <v>33</v>
      </c>
      <c r="F211" s="105">
        <v>5.94</v>
      </c>
      <c r="G211" s="113">
        <v>5.94</v>
      </c>
      <c r="H211" s="199">
        <v>11.97</v>
      </c>
      <c r="I211" s="114">
        <f t="shared" si="8"/>
        <v>71.101800000000011</v>
      </c>
      <c r="J211" s="108" t="s">
        <v>1751</v>
      </c>
      <c r="K211" s="109"/>
    </row>
    <row r="212" spans="1:11" ht="15" customHeight="1" x14ac:dyDescent="0.35">
      <c r="A212" s="110">
        <v>189</v>
      </c>
      <c r="B212" s="111" t="s">
        <v>1944</v>
      </c>
      <c r="C212" s="111" t="s">
        <v>1945</v>
      </c>
      <c r="D212" s="111" t="s">
        <v>1964</v>
      </c>
      <c r="E212" s="112" t="s">
        <v>33</v>
      </c>
      <c r="F212" s="105">
        <v>5.94</v>
      </c>
      <c r="G212" s="113">
        <v>5.94</v>
      </c>
      <c r="H212" s="199">
        <v>19.95</v>
      </c>
      <c r="I212" s="114">
        <f t="shared" si="8"/>
        <v>118.503</v>
      </c>
      <c r="J212" s="108" t="s">
        <v>1751</v>
      </c>
      <c r="K212" s="109"/>
    </row>
    <row r="213" spans="1:11" ht="15" customHeight="1" x14ac:dyDescent="0.35">
      <c r="A213" s="110">
        <v>190</v>
      </c>
      <c r="B213" s="111" t="s">
        <v>1944</v>
      </c>
      <c r="C213" s="111" t="s">
        <v>1945</v>
      </c>
      <c r="D213" s="111" t="s">
        <v>1965</v>
      </c>
      <c r="E213" s="112" t="s">
        <v>33</v>
      </c>
      <c r="F213" s="105">
        <v>5.92</v>
      </c>
      <c r="G213" s="113">
        <v>5.92</v>
      </c>
      <c r="H213" s="199">
        <v>37.24</v>
      </c>
      <c r="I213" s="114">
        <f t="shared" si="8"/>
        <v>220.46080000000001</v>
      </c>
      <c r="J213" s="108" t="s">
        <v>1751</v>
      </c>
      <c r="K213" s="109"/>
    </row>
    <row r="214" spans="1:11" ht="15" customHeight="1" x14ac:dyDescent="0.35">
      <c r="A214" s="110">
        <v>191</v>
      </c>
      <c r="B214" s="111" t="s">
        <v>1944</v>
      </c>
      <c r="C214" s="111" t="s">
        <v>1945</v>
      </c>
      <c r="D214" s="111" t="s">
        <v>1966</v>
      </c>
      <c r="E214" s="112" t="s">
        <v>33</v>
      </c>
      <c r="F214" s="105">
        <v>5.94</v>
      </c>
      <c r="G214" s="113">
        <v>5.94</v>
      </c>
      <c r="H214" s="199">
        <v>27.93</v>
      </c>
      <c r="I214" s="114">
        <f t="shared" si="8"/>
        <v>165.9042</v>
      </c>
      <c r="J214" s="108" t="s">
        <v>1751</v>
      </c>
      <c r="K214" s="109"/>
    </row>
    <row r="215" spans="1:11" ht="15" customHeight="1" x14ac:dyDescent="0.35">
      <c r="A215" s="110">
        <v>192</v>
      </c>
      <c r="B215" s="111" t="s">
        <v>1944</v>
      </c>
      <c r="C215" s="111" t="s">
        <v>1945</v>
      </c>
      <c r="D215" s="111" t="s">
        <v>1967</v>
      </c>
      <c r="E215" s="112" t="s">
        <v>33</v>
      </c>
      <c r="F215" s="105">
        <v>7.68</v>
      </c>
      <c r="G215" s="113">
        <v>7.68</v>
      </c>
      <c r="H215" s="199">
        <v>19.95</v>
      </c>
      <c r="I215" s="114">
        <f t="shared" si="8"/>
        <v>153.21599999999998</v>
      </c>
      <c r="J215" s="108" t="s">
        <v>1751</v>
      </c>
      <c r="K215" s="109"/>
    </row>
    <row r="216" spans="1:11" ht="15" customHeight="1" x14ac:dyDescent="0.35">
      <c r="A216" s="110">
        <v>193</v>
      </c>
      <c r="B216" s="111" t="s">
        <v>1944</v>
      </c>
      <c r="C216" s="111" t="s">
        <v>1945</v>
      </c>
      <c r="D216" s="111" t="s">
        <v>1968</v>
      </c>
      <c r="E216" s="112" t="s">
        <v>33</v>
      </c>
      <c r="F216" s="105">
        <v>7.69</v>
      </c>
      <c r="G216" s="113">
        <v>7.69</v>
      </c>
      <c r="H216" s="199">
        <v>1</v>
      </c>
      <c r="I216" s="114">
        <f t="shared" si="8"/>
        <v>7.69</v>
      </c>
      <c r="J216" s="108" t="s">
        <v>1751</v>
      </c>
      <c r="K216" s="109"/>
    </row>
    <row r="217" spans="1:11" ht="15" customHeight="1" x14ac:dyDescent="0.35">
      <c r="A217" s="110">
        <v>194</v>
      </c>
      <c r="B217" s="111" t="s">
        <v>1944</v>
      </c>
      <c r="C217" s="111" t="s">
        <v>1945</v>
      </c>
      <c r="D217" s="111" t="s">
        <v>1969</v>
      </c>
      <c r="E217" s="112" t="s">
        <v>33</v>
      </c>
      <c r="F217" s="105">
        <v>7.5</v>
      </c>
      <c r="G217" s="113">
        <v>7.5</v>
      </c>
      <c r="H217" s="199">
        <v>27.93</v>
      </c>
      <c r="I217" s="114">
        <f t="shared" si="8"/>
        <v>209.47499999999999</v>
      </c>
      <c r="J217" s="108" t="s">
        <v>1751</v>
      </c>
      <c r="K217" s="109"/>
    </row>
    <row r="218" spans="1:11" ht="15" customHeight="1" x14ac:dyDescent="0.35">
      <c r="A218" s="110">
        <v>195</v>
      </c>
      <c r="B218" s="111" t="s">
        <v>1944</v>
      </c>
      <c r="C218" s="111" t="s">
        <v>1945</v>
      </c>
      <c r="D218" s="111" t="s">
        <v>1970</v>
      </c>
      <c r="E218" s="112" t="s">
        <v>33</v>
      </c>
      <c r="F218" s="105">
        <v>10.44</v>
      </c>
      <c r="G218" s="113">
        <v>10.44</v>
      </c>
      <c r="H218" s="199">
        <v>39.9</v>
      </c>
      <c r="I218" s="114">
        <f t="shared" si="8"/>
        <v>416.55599999999998</v>
      </c>
      <c r="J218" s="108" t="s">
        <v>1751</v>
      </c>
      <c r="K218" s="109"/>
    </row>
    <row r="219" spans="1:11" ht="15" customHeight="1" x14ac:dyDescent="0.35">
      <c r="A219" s="110">
        <v>196</v>
      </c>
      <c r="B219" s="111" t="s">
        <v>1944</v>
      </c>
      <c r="C219" s="111" t="s">
        <v>1945</v>
      </c>
      <c r="D219" s="111" t="s">
        <v>1971</v>
      </c>
      <c r="E219" s="112" t="s">
        <v>33</v>
      </c>
      <c r="F219" s="105">
        <v>10.5</v>
      </c>
      <c r="G219" s="113">
        <v>10.5</v>
      </c>
      <c r="H219" s="199">
        <v>46.55</v>
      </c>
      <c r="I219" s="114">
        <f t="shared" si="8"/>
        <v>488.77499999999998</v>
      </c>
      <c r="J219" s="108" t="s">
        <v>1751</v>
      </c>
      <c r="K219" s="109"/>
    </row>
    <row r="220" spans="1:11" ht="15" customHeight="1" x14ac:dyDescent="0.35">
      <c r="A220" s="110">
        <v>197</v>
      </c>
      <c r="B220" s="111" t="s">
        <v>1944</v>
      </c>
      <c r="C220" s="111" t="s">
        <v>1945</v>
      </c>
      <c r="D220" s="111" t="s">
        <v>1972</v>
      </c>
      <c r="E220" s="112" t="s">
        <v>33</v>
      </c>
      <c r="F220" s="105">
        <v>10.45</v>
      </c>
      <c r="G220" s="113">
        <v>10.45</v>
      </c>
      <c r="H220" s="199">
        <v>66.5</v>
      </c>
      <c r="I220" s="114">
        <f t="shared" si="8"/>
        <v>694.92499999999995</v>
      </c>
      <c r="J220" s="108" t="s">
        <v>1751</v>
      </c>
      <c r="K220" s="109"/>
    </row>
    <row r="221" spans="1:11" ht="15" customHeight="1" x14ac:dyDescent="0.35">
      <c r="A221" s="110">
        <v>198</v>
      </c>
      <c r="B221" s="111" t="s">
        <v>1944</v>
      </c>
      <c r="C221" s="111" t="s">
        <v>1945</v>
      </c>
      <c r="D221" s="111" t="s">
        <v>1973</v>
      </c>
      <c r="E221" s="112" t="s">
        <v>33</v>
      </c>
      <c r="F221" s="105">
        <v>10.5</v>
      </c>
      <c r="G221" s="113">
        <v>10.5</v>
      </c>
      <c r="H221" s="199">
        <v>83.789999999999992</v>
      </c>
      <c r="I221" s="114">
        <f t="shared" si="8"/>
        <v>879.79499999999996</v>
      </c>
      <c r="J221" s="108" t="s">
        <v>1751</v>
      </c>
      <c r="K221" s="109"/>
    </row>
    <row r="222" spans="1:11" ht="15" customHeight="1" x14ac:dyDescent="0.35">
      <c r="A222" s="110">
        <v>199</v>
      </c>
      <c r="B222" s="111" t="s">
        <v>1944</v>
      </c>
      <c r="C222" s="111" t="s">
        <v>1945</v>
      </c>
      <c r="D222" s="111" t="s">
        <v>1974</v>
      </c>
      <c r="E222" s="112" t="s">
        <v>33</v>
      </c>
      <c r="F222" s="105">
        <v>10.47</v>
      </c>
      <c r="G222" s="113">
        <v>10.47</v>
      </c>
      <c r="H222" s="199">
        <v>117.03999999999999</v>
      </c>
      <c r="I222" s="114">
        <f t="shared" si="8"/>
        <v>1225.4087999999999</v>
      </c>
      <c r="J222" s="108" t="s">
        <v>1751</v>
      </c>
      <c r="K222" s="109"/>
    </row>
    <row r="223" spans="1:11" ht="15" customHeight="1" x14ac:dyDescent="0.35">
      <c r="A223" s="110">
        <v>200</v>
      </c>
      <c r="B223" s="111" t="s">
        <v>1944</v>
      </c>
      <c r="C223" s="111" t="s">
        <v>1945</v>
      </c>
      <c r="D223" s="111" t="s">
        <v>1975</v>
      </c>
      <c r="E223" s="112" t="s">
        <v>33</v>
      </c>
      <c r="F223" s="105">
        <v>10.5</v>
      </c>
      <c r="G223" s="113">
        <v>10.5</v>
      </c>
      <c r="H223" s="199">
        <v>170.24</v>
      </c>
      <c r="I223" s="114">
        <f t="shared" si="8"/>
        <v>1787.52</v>
      </c>
      <c r="J223" s="108" t="s">
        <v>1751</v>
      </c>
      <c r="K223" s="109"/>
    </row>
    <row r="224" spans="1:11" ht="15" customHeight="1" x14ac:dyDescent="0.35">
      <c r="A224" s="110">
        <v>201</v>
      </c>
      <c r="B224" s="111" t="s">
        <v>1944</v>
      </c>
      <c r="C224" s="111" t="s">
        <v>1945</v>
      </c>
      <c r="D224" s="111" t="s">
        <v>1976</v>
      </c>
      <c r="E224" s="112" t="s">
        <v>33</v>
      </c>
      <c r="F224" s="105">
        <v>10.5</v>
      </c>
      <c r="G224" s="113">
        <v>10.5</v>
      </c>
      <c r="H224" s="199">
        <v>1</v>
      </c>
      <c r="I224" s="114">
        <f t="shared" si="8"/>
        <v>10.5</v>
      </c>
      <c r="J224" s="108" t="s">
        <v>1751</v>
      </c>
      <c r="K224" s="109"/>
    </row>
    <row r="225" spans="1:11" ht="15" customHeight="1" x14ac:dyDescent="0.35">
      <c r="A225" s="110">
        <v>202</v>
      </c>
      <c r="B225" s="111" t="s">
        <v>1944</v>
      </c>
      <c r="C225" s="111" t="s">
        <v>1945</v>
      </c>
      <c r="D225" s="111" t="s">
        <v>1977</v>
      </c>
      <c r="E225" s="112" t="s">
        <v>33</v>
      </c>
      <c r="F225" s="105">
        <v>10.46</v>
      </c>
      <c r="G225" s="113">
        <v>10.46</v>
      </c>
      <c r="H225" s="199">
        <v>85.12</v>
      </c>
      <c r="I225" s="114">
        <f t="shared" si="8"/>
        <v>890.35520000000008</v>
      </c>
      <c r="J225" s="108" t="s">
        <v>1751</v>
      </c>
      <c r="K225" s="109"/>
    </row>
    <row r="226" spans="1:11" ht="15" customHeight="1" x14ac:dyDescent="0.35">
      <c r="A226" s="110">
        <v>203</v>
      </c>
      <c r="B226" s="111" t="s">
        <v>1944</v>
      </c>
      <c r="C226" s="111" t="s">
        <v>1945</v>
      </c>
      <c r="D226" s="111" t="s">
        <v>1978</v>
      </c>
      <c r="E226" s="112" t="s">
        <v>33</v>
      </c>
      <c r="F226" s="105">
        <v>12.26</v>
      </c>
      <c r="G226" s="113">
        <v>12.26</v>
      </c>
      <c r="H226" s="199">
        <v>119.7</v>
      </c>
      <c r="I226" s="114">
        <f t="shared" si="8"/>
        <v>1467.5219999999999</v>
      </c>
      <c r="J226" s="108" t="s">
        <v>1751</v>
      </c>
      <c r="K226" s="109"/>
    </row>
    <row r="227" spans="1:11" ht="15" customHeight="1" x14ac:dyDescent="0.35">
      <c r="A227" s="110">
        <v>204</v>
      </c>
      <c r="B227" s="111" t="s">
        <v>1944</v>
      </c>
      <c r="C227" s="111" t="s">
        <v>1945</v>
      </c>
      <c r="D227" s="111" t="s">
        <v>1979</v>
      </c>
      <c r="E227" s="112" t="s">
        <v>33</v>
      </c>
      <c r="F227" s="105">
        <v>12.26</v>
      </c>
      <c r="G227" s="113">
        <v>12.26</v>
      </c>
      <c r="H227" s="199">
        <v>7.98</v>
      </c>
      <c r="I227" s="114">
        <f t="shared" si="8"/>
        <v>97.834800000000001</v>
      </c>
      <c r="J227" s="108" t="s">
        <v>1751</v>
      </c>
      <c r="K227" s="109"/>
    </row>
    <row r="228" spans="1:11" ht="15" customHeight="1" x14ac:dyDescent="0.35">
      <c r="A228" s="110">
        <v>205</v>
      </c>
      <c r="B228" s="111" t="s">
        <v>1944</v>
      </c>
      <c r="C228" s="111" t="s">
        <v>1945</v>
      </c>
      <c r="D228" s="111" t="s">
        <v>1980</v>
      </c>
      <c r="E228" s="112" t="s">
        <v>33</v>
      </c>
      <c r="F228" s="105">
        <v>12.9</v>
      </c>
      <c r="G228" s="113">
        <v>12.9</v>
      </c>
      <c r="H228" s="199">
        <v>31.92</v>
      </c>
      <c r="I228" s="114">
        <f t="shared" si="8"/>
        <v>411.76800000000003</v>
      </c>
      <c r="J228" s="108" t="s">
        <v>1751</v>
      </c>
      <c r="K228" s="109"/>
    </row>
    <row r="229" spans="1:11" ht="15" customHeight="1" x14ac:dyDescent="0.35">
      <c r="A229" s="110">
        <v>206</v>
      </c>
      <c r="B229" s="111" t="s">
        <v>1944</v>
      </c>
      <c r="C229" s="111" t="s">
        <v>1945</v>
      </c>
      <c r="D229" s="111" t="s">
        <v>1981</v>
      </c>
      <c r="E229" s="112" t="s">
        <v>33</v>
      </c>
      <c r="F229" s="105">
        <v>17.53</v>
      </c>
      <c r="G229" s="113">
        <v>17.53</v>
      </c>
      <c r="H229" s="199">
        <v>1</v>
      </c>
      <c r="I229" s="114">
        <f t="shared" si="8"/>
        <v>17.53</v>
      </c>
      <c r="J229" s="108" t="s">
        <v>1751</v>
      </c>
      <c r="K229" s="109"/>
    </row>
    <row r="230" spans="1:11" ht="15" customHeight="1" x14ac:dyDescent="0.35">
      <c r="A230" s="110">
        <v>207</v>
      </c>
      <c r="B230" s="111" t="s">
        <v>1944</v>
      </c>
      <c r="C230" s="111" t="s">
        <v>1945</v>
      </c>
      <c r="D230" s="111" t="s">
        <v>1982</v>
      </c>
      <c r="E230" s="112" t="s">
        <v>33</v>
      </c>
      <c r="F230" s="105">
        <v>17.53</v>
      </c>
      <c r="G230" s="113">
        <v>17.53</v>
      </c>
      <c r="H230" s="199">
        <v>1</v>
      </c>
      <c r="I230" s="114">
        <f t="shared" si="8"/>
        <v>17.53</v>
      </c>
      <c r="J230" s="108" t="s">
        <v>1751</v>
      </c>
      <c r="K230" s="109"/>
    </row>
    <row r="231" spans="1:11" ht="15" customHeight="1" x14ac:dyDescent="0.35">
      <c r="A231" s="110">
        <v>208</v>
      </c>
      <c r="B231" s="111" t="s">
        <v>1944</v>
      </c>
      <c r="C231" s="111" t="s">
        <v>1945</v>
      </c>
      <c r="D231" s="111" t="s">
        <v>1983</v>
      </c>
      <c r="E231" s="112" t="s">
        <v>33</v>
      </c>
      <c r="F231" s="105">
        <v>17.53</v>
      </c>
      <c r="G231" s="113">
        <v>17.53</v>
      </c>
      <c r="H231" s="199">
        <v>27.93</v>
      </c>
      <c r="I231" s="114">
        <f t="shared" si="8"/>
        <v>489.61290000000002</v>
      </c>
      <c r="J231" s="108" t="s">
        <v>1751</v>
      </c>
      <c r="K231" s="109"/>
    </row>
    <row r="232" spans="1:11" ht="15" customHeight="1" x14ac:dyDescent="0.35">
      <c r="A232" s="110">
        <v>209</v>
      </c>
      <c r="B232" s="111" t="s">
        <v>1944</v>
      </c>
      <c r="C232" s="111" t="s">
        <v>1945</v>
      </c>
      <c r="D232" s="111" t="s">
        <v>1984</v>
      </c>
      <c r="E232" s="112" t="s">
        <v>33</v>
      </c>
      <c r="F232" s="105">
        <v>17.53</v>
      </c>
      <c r="G232" s="113">
        <v>17.53</v>
      </c>
      <c r="H232" s="199">
        <v>25.27</v>
      </c>
      <c r="I232" s="114">
        <f t="shared" si="8"/>
        <v>442.98310000000004</v>
      </c>
      <c r="J232" s="108" t="s">
        <v>1751</v>
      </c>
      <c r="K232" s="109"/>
    </row>
    <row r="233" spans="1:11" ht="15" customHeight="1" x14ac:dyDescent="0.35">
      <c r="A233" s="110">
        <v>210</v>
      </c>
      <c r="B233" s="111" t="s">
        <v>1944</v>
      </c>
      <c r="C233" s="111" t="s">
        <v>1945</v>
      </c>
      <c r="D233" s="111" t="s">
        <v>1985</v>
      </c>
      <c r="E233" s="112" t="s">
        <v>33</v>
      </c>
      <c r="F233" s="105">
        <v>17.53</v>
      </c>
      <c r="G233" s="113">
        <v>17.53</v>
      </c>
      <c r="H233" s="199">
        <v>11.97</v>
      </c>
      <c r="I233" s="114">
        <f t="shared" si="8"/>
        <v>209.83410000000003</v>
      </c>
      <c r="J233" s="108" t="s">
        <v>1751</v>
      </c>
      <c r="K233" s="109"/>
    </row>
    <row r="234" spans="1:11" ht="15" customHeight="1" x14ac:dyDescent="0.35">
      <c r="A234" s="110">
        <v>211</v>
      </c>
      <c r="B234" s="111" t="s">
        <v>1944</v>
      </c>
      <c r="C234" s="111" t="s">
        <v>1945</v>
      </c>
      <c r="D234" s="111" t="s">
        <v>1986</v>
      </c>
      <c r="E234" s="112" t="s">
        <v>33</v>
      </c>
      <c r="F234" s="105">
        <v>17.53</v>
      </c>
      <c r="G234" s="113">
        <v>17.53</v>
      </c>
      <c r="H234" s="199">
        <v>42.56</v>
      </c>
      <c r="I234" s="114">
        <f t="shared" si="8"/>
        <v>746.07680000000005</v>
      </c>
      <c r="J234" s="108" t="s">
        <v>1751</v>
      </c>
      <c r="K234" s="109"/>
    </row>
    <row r="235" spans="1:11" ht="15" customHeight="1" x14ac:dyDescent="0.35">
      <c r="A235" s="110">
        <v>212</v>
      </c>
      <c r="B235" s="111" t="s">
        <v>1944</v>
      </c>
      <c r="C235" s="111" t="s">
        <v>1945</v>
      </c>
      <c r="D235" s="111" t="s">
        <v>1987</v>
      </c>
      <c r="E235" s="112" t="s">
        <v>33</v>
      </c>
      <c r="F235" s="105">
        <v>17.53</v>
      </c>
      <c r="G235" s="113">
        <v>17.53</v>
      </c>
      <c r="H235" s="199">
        <v>7.98</v>
      </c>
      <c r="I235" s="114">
        <f t="shared" si="8"/>
        <v>139.88940000000002</v>
      </c>
      <c r="J235" s="108" t="s">
        <v>1751</v>
      </c>
      <c r="K235" s="109"/>
    </row>
    <row r="236" spans="1:11" ht="15" customHeight="1" x14ac:dyDescent="0.35">
      <c r="A236" s="110">
        <v>213</v>
      </c>
      <c r="B236" s="111" t="s">
        <v>1944</v>
      </c>
      <c r="C236" s="111" t="s">
        <v>1945</v>
      </c>
      <c r="D236" s="111" t="s">
        <v>1988</v>
      </c>
      <c r="E236" s="112" t="s">
        <v>33</v>
      </c>
      <c r="F236" s="105">
        <v>17.53</v>
      </c>
      <c r="G236" s="113">
        <v>17.53</v>
      </c>
      <c r="H236" s="199">
        <v>23.94</v>
      </c>
      <c r="I236" s="114">
        <f t="shared" si="8"/>
        <v>419.66820000000007</v>
      </c>
      <c r="J236" s="108" t="s">
        <v>1751</v>
      </c>
      <c r="K236" s="109"/>
    </row>
    <row r="237" spans="1:11" ht="15" customHeight="1" x14ac:dyDescent="0.35">
      <c r="A237" s="110">
        <v>214</v>
      </c>
      <c r="B237" s="111" t="s">
        <v>1944</v>
      </c>
      <c r="C237" s="111" t="s">
        <v>1945</v>
      </c>
      <c r="D237" s="111" t="s">
        <v>1989</v>
      </c>
      <c r="E237" s="112" t="s">
        <v>33</v>
      </c>
      <c r="F237" s="105">
        <v>23.14</v>
      </c>
      <c r="G237" s="113">
        <v>23.14</v>
      </c>
      <c r="H237" s="199">
        <v>62.51</v>
      </c>
      <c r="I237" s="114">
        <f t="shared" si="8"/>
        <v>1446.4813999999999</v>
      </c>
      <c r="J237" s="108" t="s">
        <v>1751</v>
      </c>
      <c r="K237" s="109"/>
    </row>
    <row r="238" spans="1:11" ht="15" customHeight="1" x14ac:dyDescent="0.35">
      <c r="A238" s="110">
        <v>215</v>
      </c>
      <c r="B238" s="111" t="s">
        <v>1944</v>
      </c>
      <c r="C238" s="111" t="s">
        <v>1945</v>
      </c>
      <c r="D238" s="111" t="s">
        <v>1990</v>
      </c>
      <c r="E238" s="112" t="s">
        <v>33</v>
      </c>
      <c r="F238" s="105">
        <v>23.12</v>
      </c>
      <c r="G238" s="113">
        <v>23.12</v>
      </c>
      <c r="H238" s="199">
        <v>35.909999999999997</v>
      </c>
      <c r="I238" s="114">
        <f t="shared" si="8"/>
        <v>830.23919999999998</v>
      </c>
      <c r="J238" s="108" t="s">
        <v>1751</v>
      </c>
      <c r="K238" s="109"/>
    </row>
    <row r="239" spans="1:11" ht="15" customHeight="1" x14ac:dyDescent="0.35">
      <c r="A239" s="110">
        <v>216</v>
      </c>
      <c r="B239" s="111" t="s">
        <v>1944</v>
      </c>
      <c r="C239" s="111" t="s">
        <v>1945</v>
      </c>
      <c r="D239" s="111" t="s">
        <v>1991</v>
      </c>
      <c r="E239" s="112" t="s">
        <v>33</v>
      </c>
      <c r="F239" s="105">
        <v>86.46</v>
      </c>
      <c r="G239" s="113">
        <v>86.46</v>
      </c>
      <c r="H239" s="199">
        <v>3.99</v>
      </c>
      <c r="I239" s="114">
        <f t="shared" si="8"/>
        <v>344.97539999999998</v>
      </c>
      <c r="J239" s="108" t="s">
        <v>1751</v>
      </c>
      <c r="K239" s="109"/>
    </row>
    <row r="240" spans="1:11" ht="15" customHeight="1" x14ac:dyDescent="0.35">
      <c r="A240" s="110">
        <v>217</v>
      </c>
      <c r="B240" s="111" t="s">
        <v>1944</v>
      </c>
      <c r="C240" s="111" t="s">
        <v>1945</v>
      </c>
      <c r="D240" s="111" t="s">
        <v>1992</v>
      </c>
      <c r="E240" s="112" t="s">
        <v>33</v>
      </c>
      <c r="F240" s="105">
        <v>86.34</v>
      </c>
      <c r="G240" s="113">
        <v>86.34</v>
      </c>
      <c r="H240" s="199">
        <v>1</v>
      </c>
      <c r="I240" s="114">
        <f t="shared" si="8"/>
        <v>86.34</v>
      </c>
      <c r="J240" s="108" t="s">
        <v>1751</v>
      </c>
      <c r="K240" s="109"/>
    </row>
    <row r="241" spans="1:11" ht="15" customHeight="1" x14ac:dyDescent="0.35">
      <c r="A241" s="110">
        <v>218</v>
      </c>
      <c r="B241" s="111" t="s">
        <v>1944</v>
      </c>
      <c r="C241" s="111" t="s">
        <v>1945</v>
      </c>
      <c r="D241" s="111" t="s">
        <v>1993</v>
      </c>
      <c r="E241" s="112" t="s">
        <v>33</v>
      </c>
      <c r="F241" s="105">
        <v>89.13</v>
      </c>
      <c r="G241" s="113">
        <v>89.13</v>
      </c>
      <c r="H241" s="199">
        <v>31.92</v>
      </c>
      <c r="I241" s="114">
        <f t="shared" si="8"/>
        <v>2845.0295999999998</v>
      </c>
      <c r="J241" s="108" t="s">
        <v>1751</v>
      </c>
      <c r="K241" s="109"/>
    </row>
    <row r="242" spans="1:11" ht="15" customHeight="1" x14ac:dyDescent="0.35">
      <c r="A242" s="110">
        <v>219</v>
      </c>
      <c r="B242" s="111" t="s">
        <v>1944</v>
      </c>
      <c r="C242" s="111" t="s">
        <v>1945</v>
      </c>
      <c r="D242" s="111" t="s">
        <v>1994</v>
      </c>
      <c r="E242" s="112" t="s">
        <v>33</v>
      </c>
      <c r="F242" s="105">
        <v>89.13</v>
      </c>
      <c r="G242" s="113">
        <v>89.13</v>
      </c>
      <c r="H242" s="199">
        <v>1</v>
      </c>
      <c r="I242" s="114">
        <f t="shared" si="8"/>
        <v>89.13</v>
      </c>
      <c r="J242" s="108" t="s">
        <v>1751</v>
      </c>
      <c r="K242" s="109"/>
    </row>
    <row r="243" spans="1:11" ht="15" customHeight="1" x14ac:dyDescent="0.35">
      <c r="A243" s="110">
        <v>220</v>
      </c>
      <c r="B243" s="111" t="s">
        <v>1944</v>
      </c>
      <c r="C243" s="111" t="s">
        <v>1945</v>
      </c>
      <c r="D243" s="111" t="s">
        <v>1995</v>
      </c>
      <c r="E243" s="112" t="s">
        <v>33</v>
      </c>
      <c r="F243" s="105">
        <v>115.59</v>
      </c>
      <c r="G243" s="113">
        <v>115.59</v>
      </c>
      <c r="H243" s="199">
        <v>11.97</v>
      </c>
      <c r="I243" s="114">
        <f t="shared" si="8"/>
        <v>1383.6123</v>
      </c>
      <c r="J243" s="108" t="s">
        <v>1751</v>
      </c>
      <c r="K243" s="109"/>
    </row>
    <row r="244" spans="1:11" ht="15" customHeight="1" x14ac:dyDescent="0.35">
      <c r="A244" s="110">
        <v>221</v>
      </c>
      <c r="B244" s="111" t="s">
        <v>1944</v>
      </c>
      <c r="C244" s="111" t="s">
        <v>1945</v>
      </c>
      <c r="D244" s="111" t="s">
        <v>1996</v>
      </c>
      <c r="E244" s="112" t="s">
        <v>33</v>
      </c>
      <c r="F244" s="105">
        <v>124.14</v>
      </c>
      <c r="G244" s="113">
        <v>124.14</v>
      </c>
      <c r="H244" s="199">
        <v>1</v>
      </c>
      <c r="I244" s="114">
        <f t="shared" si="8"/>
        <v>124.14</v>
      </c>
      <c r="J244" s="108" t="s">
        <v>1751</v>
      </c>
      <c r="K244" s="109"/>
    </row>
    <row r="245" spans="1:11" ht="29.5" customHeight="1" x14ac:dyDescent="0.35">
      <c r="A245" s="110">
        <v>222</v>
      </c>
      <c r="B245" s="111" t="s">
        <v>1944</v>
      </c>
      <c r="C245" s="111" t="s">
        <v>1997</v>
      </c>
      <c r="D245" s="111" t="s">
        <v>1998</v>
      </c>
      <c r="E245" s="112" t="s">
        <v>33</v>
      </c>
      <c r="F245" s="105">
        <v>26.88</v>
      </c>
      <c r="G245" s="113">
        <v>26.88</v>
      </c>
      <c r="H245" s="199">
        <v>11.97</v>
      </c>
      <c r="I245" s="114">
        <f t="shared" si="8"/>
        <v>321.75360000000001</v>
      </c>
      <c r="J245" s="108" t="s">
        <v>1751</v>
      </c>
      <c r="K245" s="109"/>
    </row>
    <row r="246" spans="1:11" ht="29.5" customHeight="1" x14ac:dyDescent="0.35">
      <c r="A246" s="110">
        <v>223</v>
      </c>
      <c r="B246" s="111" t="s">
        <v>1944</v>
      </c>
      <c r="C246" s="111" t="s">
        <v>1997</v>
      </c>
      <c r="D246" s="111" t="s">
        <v>1999</v>
      </c>
      <c r="E246" s="112" t="s">
        <v>33</v>
      </c>
      <c r="F246" s="105">
        <v>26.88</v>
      </c>
      <c r="G246" s="113">
        <v>26.88</v>
      </c>
      <c r="H246" s="199">
        <v>7.98</v>
      </c>
      <c r="I246" s="114">
        <f t="shared" si="8"/>
        <v>214.50239999999999</v>
      </c>
      <c r="J246" s="108" t="s">
        <v>1751</v>
      </c>
      <c r="K246" s="109"/>
    </row>
    <row r="247" spans="1:11" ht="29.5" customHeight="1" thickBot="1" x14ac:dyDescent="0.4">
      <c r="A247" s="110">
        <v>224</v>
      </c>
      <c r="B247" s="111" t="s">
        <v>1944</v>
      </c>
      <c r="C247" s="111" t="s">
        <v>1997</v>
      </c>
      <c r="D247" s="111" t="s">
        <v>2000</v>
      </c>
      <c r="E247" s="112" t="s">
        <v>33</v>
      </c>
      <c r="F247" s="105">
        <v>29.46</v>
      </c>
      <c r="G247" s="113">
        <v>29.46</v>
      </c>
      <c r="H247" s="199">
        <v>39.9</v>
      </c>
      <c r="I247" s="114">
        <f t="shared" si="8"/>
        <v>1175.454</v>
      </c>
      <c r="J247" s="108" t="s">
        <v>1751</v>
      </c>
      <c r="K247" s="109"/>
    </row>
    <row r="248" spans="1:11" ht="16.5" thickBot="1" x14ac:dyDescent="0.4">
      <c r="A248" s="120"/>
      <c r="B248" s="97" t="s">
        <v>2001</v>
      </c>
      <c r="C248" s="121"/>
      <c r="D248" s="121"/>
      <c r="E248" s="122"/>
      <c r="F248" s="123"/>
      <c r="G248" s="123"/>
      <c r="H248" s="202"/>
      <c r="I248" s="101"/>
      <c r="J248" s="101"/>
      <c r="K248" s="109"/>
    </row>
    <row r="249" spans="1:11" ht="15" customHeight="1" x14ac:dyDescent="0.35">
      <c r="A249" s="110">
        <v>225</v>
      </c>
      <c r="B249" s="111" t="s">
        <v>2001</v>
      </c>
      <c r="C249" s="111" t="s">
        <v>2002</v>
      </c>
      <c r="D249" s="111" t="s">
        <v>2003</v>
      </c>
      <c r="E249" s="112" t="s">
        <v>33</v>
      </c>
      <c r="F249" s="105">
        <v>85.69</v>
      </c>
      <c r="G249" s="113">
        <v>85.69</v>
      </c>
      <c r="H249" s="199">
        <v>1</v>
      </c>
      <c r="I249" s="114">
        <f t="shared" ref="I249:I258" si="9">H249*F249</f>
        <v>85.69</v>
      </c>
      <c r="J249" s="108" t="s">
        <v>1751</v>
      </c>
      <c r="K249" s="109"/>
    </row>
    <row r="250" spans="1:11" ht="15" customHeight="1" x14ac:dyDescent="0.35">
      <c r="A250" s="110">
        <v>226</v>
      </c>
      <c r="B250" s="111" t="s">
        <v>2001</v>
      </c>
      <c r="C250" s="111" t="s">
        <v>2002</v>
      </c>
      <c r="D250" s="111" t="s">
        <v>2004</v>
      </c>
      <c r="E250" s="112" t="s">
        <v>33</v>
      </c>
      <c r="F250" s="105">
        <v>85.69</v>
      </c>
      <c r="G250" s="113">
        <v>85.69</v>
      </c>
      <c r="H250" s="199">
        <v>1</v>
      </c>
      <c r="I250" s="114">
        <f t="shared" si="9"/>
        <v>85.69</v>
      </c>
      <c r="J250" s="108" t="s">
        <v>1751</v>
      </c>
      <c r="K250" s="109"/>
    </row>
    <row r="251" spans="1:11" ht="15" customHeight="1" x14ac:dyDescent="0.35">
      <c r="A251" s="110">
        <v>227</v>
      </c>
      <c r="B251" s="111" t="s">
        <v>2001</v>
      </c>
      <c r="C251" s="111" t="s">
        <v>2002</v>
      </c>
      <c r="D251" s="111" t="s">
        <v>2005</v>
      </c>
      <c r="E251" s="112" t="s">
        <v>33</v>
      </c>
      <c r="F251" s="105">
        <v>85.69</v>
      </c>
      <c r="G251" s="113">
        <v>85.69</v>
      </c>
      <c r="H251" s="199">
        <v>1</v>
      </c>
      <c r="I251" s="114">
        <f t="shared" si="9"/>
        <v>85.69</v>
      </c>
      <c r="J251" s="108" t="s">
        <v>1751</v>
      </c>
      <c r="K251" s="109"/>
    </row>
    <row r="252" spans="1:11" ht="15" customHeight="1" x14ac:dyDescent="0.35">
      <c r="A252" s="110">
        <v>228</v>
      </c>
      <c r="B252" s="111" t="s">
        <v>2001</v>
      </c>
      <c r="C252" s="111" t="s">
        <v>2002</v>
      </c>
      <c r="D252" s="111" t="s">
        <v>2006</v>
      </c>
      <c r="E252" s="112" t="s">
        <v>33</v>
      </c>
      <c r="F252" s="105">
        <v>85.87</v>
      </c>
      <c r="G252" s="113">
        <v>85.87</v>
      </c>
      <c r="H252" s="199">
        <v>3.99</v>
      </c>
      <c r="I252" s="114">
        <f t="shared" si="9"/>
        <v>342.62130000000002</v>
      </c>
      <c r="J252" s="108" t="s">
        <v>1751</v>
      </c>
      <c r="K252" s="109"/>
    </row>
    <row r="253" spans="1:11" ht="15" customHeight="1" x14ac:dyDescent="0.35">
      <c r="A253" s="110">
        <v>229</v>
      </c>
      <c r="B253" s="111" t="s">
        <v>2001</v>
      </c>
      <c r="C253" s="111" t="s">
        <v>2002</v>
      </c>
      <c r="D253" s="111" t="s">
        <v>2007</v>
      </c>
      <c r="E253" s="112" t="s">
        <v>33</v>
      </c>
      <c r="F253" s="105">
        <v>85.87</v>
      </c>
      <c r="G253" s="113">
        <v>85.87</v>
      </c>
      <c r="H253" s="199">
        <v>7.98</v>
      </c>
      <c r="I253" s="114">
        <f t="shared" si="9"/>
        <v>685.24260000000004</v>
      </c>
      <c r="J253" s="108" t="s">
        <v>1751</v>
      </c>
      <c r="K253" s="109"/>
    </row>
    <row r="254" spans="1:11" ht="15" customHeight="1" x14ac:dyDescent="0.35">
      <c r="A254" s="110">
        <v>230</v>
      </c>
      <c r="B254" s="111" t="s">
        <v>2001</v>
      </c>
      <c r="C254" s="111" t="s">
        <v>2002</v>
      </c>
      <c r="D254" s="111" t="s">
        <v>2008</v>
      </c>
      <c r="E254" s="112" t="s">
        <v>33</v>
      </c>
      <c r="F254" s="105">
        <v>84.24</v>
      </c>
      <c r="G254" s="113">
        <v>84.24</v>
      </c>
      <c r="H254" s="199">
        <v>1</v>
      </c>
      <c r="I254" s="114">
        <f t="shared" si="9"/>
        <v>84.24</v>
      </c>
      <c r="J254" s="108" t="s">
        <v>1751</v>
      </c>
      <c r="K254" s="109"/>
    </row>
    <row r="255" spans="1:11" ht="15" customHeight="1" x14ac:dyDescent="0.35">
      <c r="A255" s="110">
        <v>231</v>
      </c>
      <c r="B255" s="111" t="s">
        <v>2001</v>
      </c>
      <c r="C255" s="111" t="s">
        <v>2002</v>
      </c>
      <c r="D255" s="111" t="s">
        <v>2009</v>
      </c>
      <c r="E255" s="112" t="s">
        <v>33</v>
      </c>
      <c r="F255" s="105">
        <v>84.24</v>
      </c>
      <c r="G255" s="113">
        <v>84.24</v>
      </c>
      <c r="H255" s="199">
        <v>7.98</v>
      </c>
      <c r="I255" s="114">
        <f t="shared" si="9"/>
        <v>672.23519999999996</v>
      </c>
      <c r="J255" s="108" t="s">
        <v>1751</v>
      </c>
      <c r="K255" s="109"/>
    </row>
    <row r="256" spans="1:11" ht="15" customHeight="1" x14ac:dyDescent="0.35">
      <c r="A256" s="110">
        <v>232</v>
      </c>
      <c r="B256" s="111" t="s">
        <v>2001</v>
      </c>
      <c r="C256" s="111" t="s">
        <v>2002</v>
      </c>
      <c r="D256" s="111" t="s">
        <v>2010</v>
      </c>
      <c r="E256" s="112" t="s">
        <v>33</v>
      </c>
      <c r="F256" s="105">
        <v>87.54</v>
      </c>
      <c r="G256" s="113">
        <v>87.54</v>
      </c>
      <c r="H256" s="199">
        <v>7.98</v>
      </c>
      <c r="I256" s="114">
        <f t="shared" si="9"/>
        <v>698.56920000000014</v>
      </c>
      <c r="J256" s="108" t="s">
        <v>1751</v>
      </c>
      <c r="K256" s="109"/>
    </row>
    <row r="257" spans="1:11" ht="15" customHeight="1" x14ac:dyDescent="0.35">
      <c r="A257" s="110">
        <v>233</v>
      </c>
      <c r="B257" s="111" t="s">
        <v>2001</v>
      </c>
      <c r="C257" s="111" t="s">
        <v>2002</v>
      </c>
      <c r="D257" s="111" t="s">
        <v>2011</v>
      </c>
      <c r="E257" s="112" t="s">
        <v>33</v>
      </c>
      <c r="F257" s="105">
        <v>117.99</v>
      </c>
      <c r="G257" s="113">
        <v>117.99</v>
      </c>
      <c r="H257" s="199">
        <v>11.97</v>
      </c>
      <c r="I257" s="114">
        <f t="shared" si="9"/>
        <v>1412.3403000000001</v>
      </c>
      <c r="J257" s="108" t="s">
        <v>1751</v>
      </c>
      <c r="K257" s="109"/>
    </row>
    <row r="258" spans="1:11" ht="15" customHeight="1" thickBot="1" x14ac:dyDescent="0.4">
      <c r="A258" s="110">
        <v>234</v>
      </c>
      <c r="B258" s="111" t="s">
        <v>2001</v>
      </c>
      <c r="C258" s="111" t="s">
        <v>2002</v>
      </c>
      <c r="D258" s="111" t="s">
        <v>2012</v>
      </c>
      <c r="E258" s="112" t="s">
        <v>33</v>
      </c>
      <c r="F258" s="105">
        <v>126.05</v>
      </c>
      <c r="G258" s="113">
        <v>126.05</v>
      </c>
      <c r="H258" s="199">
        <v>7.98</v>
      </c>
      <c r="I258" s="114">
        <f t="shared" si="9"/>
        <v>1005.879</v>
      </c>
      <c r="J258" s="108" t="s">
        <v>1751</v>
      </c>
      <c r="K258" s="109"/>
    </row>
    <row r="259" spans="1:11" ht="16.5" thickBot="1" x14ac:dyDescent="0.4">
      <c r="A259" s="120"/>
      <c r="B259" s="97" t="s">
        <v>2013</v>
      </c>
      <c r="C259" s="121"/>
      <c r="D259" s="121"/>
      <c r="E259" s="122"/>
      <c r="F259" s="123"/>
      <c r="G259" s="123"/>
      <c r="H259" s="202"/>
      <c r="I259" s="101"/>
      <c r="J259" s="101"/>
      <c r="K259" s="109"/>
    </row>
    <row r="260" spans="1:11" ht="15" customHeight="1" x14ac:dyDescent="0.35">
      <c r="A260" s="127">
        <v>235</v>
      </c>
      <c r="B260" s="128" t="s">
        <v>2013</v>
      </c>
      <c r="C260" s="128" t="s">
        <v>2014</v>
      </c>
      <c r="D260" s="128" t="s">
        <v>2015</v>
      </c>
      <c r="E260" s="129" t="s">
        <v>33</v>
      </c>
      <c r="F260" s="130">
        <v>61.09</v>
      </c>
      <c r="G260" s="131">
        <v>61.09</v>
      </c>
      <c r="H260" s="205">
        <v>1</v>
      </c>
      <c r="I260" s="132">
        <f t="shared" ref="I260:I285" si="10">H260*F260</f>
        <v>61.09</v>
      </c>
      <c r="J260" s="133" t="s">
        <v>1751</v>
      </c>
      <c r="K260" s="109"/>
    </row>
    <row r="261" spans="1:11" ht="15" customHeight="1" x14ac:dyDescent="0.35">
      <c r="A261" s="110">
        <v>236</v>
      </c>
      <c r="B261" s="111" t="s">
        <v>2013</v>
      </c>
      <c r="C261" s="111" t="s">
        <v>2014</v>
      </c>
      <c r="D261" s="111" t="s">
        <v>2016</v>
      </c>
      <c r="E261" s="112" t="s">
        <v>33</v>
      </c>
      <c r="F261" s="105">
        <v>61.01</v>
      </c>
      <c r="G261" s="113">
        <v>61.01</v>
      </c>
      <c r="H261" s="199">
        <v>1</v>
      </c>
      <c r="I261" s="114">
        <f t="shared" si="10"/>
        <v>61.01</v>
      </c>
      <c r="J261" s="108" t="s">
        <v>1751</v>
      </c>
      <c r="K261" s="109"/>
    </row>
    <row r="262" spans="1:11" ht="15" customHeight="1" x14ac:dyDescent="0.35">
      <c r="A262" s="110">
        <v>237</v>
      </c>
      <c r="B262" s="111" t="s">
        <v>2013</v>
      </c>
      <c r="C262" s="111" t="s">
        <v>2014</v>
      </c>
      <c r="D262" s="111" t="s">
        <v>2017</v>
      </c>
      <c r="E262" s="112" t="s">
        <v>33</v>
      </c>
      <c r="F262" s="105">
        <v>61.28</v>
      </c>
      <c r="G262" s="113">
        <v>61.28</v>
      </c>
      <c r="H262" s="199">
        <v>1</v>
      </c>
      <c r="I262" s="114">
        <f t="shared" si="10"/>
        <v>61.28</v>
      </c>
      <c r="J262" s="108" t="s">
        <v>1751</v>
      </c>
      <c r="K262" s="109"/>
    </row>
    <row r="263" spans="1:11" ht="15" customHeight="1" x14ac:dyDescent="0.35">
      <c r="A263" s="110">
        <v>238</v>
      </c>
      <c r="B263" s="111" t="s">
        <v>2013</v>
      </c>
      <c r="C263" s="111" t="s">
        <v>2014</v>
      </c>
      <c r="D263" s="111" t="s">
        <v>2018</v>
      </c>
      <c r="E263" s="112" t="s">
        <v>33</v>
      </c>
      <c r="F263" s="105">
        <v>61.31</v>
      </c>
      <c r="G263" s="113">
        <v>61.31</v>
      </c>
      <c r="H263" s="199">
        <v>3.99</v>
      </c>
      <c r="I263" s="114">
        <f t="shared" si="10"/>
        <v>244.62690000000003</v>
      </c>
      <c r="J263" s="108" t="s">
        <v>1751</v>
      </c>
      <c r="K263" s="109"/>
    </row>
    <row r="264" spans="1:11" ht="15" customHeight="1" x14ac:dyDescent="0.35">
      <c r="A264" s="110">
        <v>239</v>
      </c>
      <c r="B264" s="111" t="s">
        <v>2013</v>
      </c>
      <c r="C264" s="111" t="s">
        <v>2014</v>
      </c>
      <c r="D264" s="111" t="s">
        <v>2019</v>
      </c>
      <c r="E264" s="112" t="s">
        <v>33</v>
      </c>
      <c r="F264" s="105">
        <v>63.06</v>
      </c>
      <c r="G264" s="113">
        <v>63.06</v>
      </c>
      <c r="H264" s="199">
        <v>1</v>
      </c>
      <c r="I264" s="114">
        <f t="shared" si="10"/>
        <v>63.06</v>
      </c>
      <c r="J264" s="108" t="s">
        <v>1751</v>
      </c>
      <c r="K264" s="109"/>
    </row>
    <row r="265" spans="1:11" ht="15" customHeight="1" x14ac:dyDescent="0.35">
      <c r="A265" s="110">
        <v>240</v>
      </c>
      <c r="B265" s="111" t="s">
        <v>2013</v>
      </c>
      <c r="C265" s="111" t="s">
        <v>2014</v>
      </c>
      <c r="D265" s="111" t="s">
        <v>2020</v>
      </c>
      <c r="E265" s="112" t="s">
        <v>33</v>
      </c>
      <c r="F265" s="105">
        <v>64.709999999999994</v>
      </c>
      <c r="G265" s="113">
        <v>64.709999999999994</v>
      </c>
      <c r="H265" s="199">
        <v>19.95</v>
      </c>
      <c r="I265" s="114">
        <f t="shared" si="10"/>
        <v>1290.9644999999998</v>
      </c>
      <c r="J265" s="108" t="s">
        <v>1751</v>
      </c>
      <c r="K265" s="109"/>
    </row>
    <row r="266" spans="1:11" ht="15" customHeight="1" x14ac:dyDescent="0.35">
      <c r="A266" s="110">
        <v>241</v>
      </c>
      <c r="B266" s="111" t="s">
        <v>2013</v>
      </c>
      <c r="C266" s="111" t="s">
        <v>2014</v>
      </c>
      <c r="D266" s="111" t="s">
        <v>2021</v>
      </c>
      <c r="E266" s="112" t="s">
        <v>33</v>
      </c>
      <c r="F266" s="105">
        <v>70.64</v>
      </c>
      <c r="G266" s="113">
        <v>70.64</v>
      </c>
      <c r="H266" s="199">
        <v>3.99</v>
      </c>
      <c r="I266" s="114">
        <f t="shared" si="10"/>
        <v>281.85360000000003</v>
      </c>
      <c r="J266" s="108" t="s">
        <v>1751</v>
      </c>
      <c r="K266" s="109"/>
    </row>
    <row r="267" spans="1:11" ht="15" customHeight="1" x14ac:dyDescent="0.35">
      <c r="A267" s="110">
        <v>242</v>
      </c>
      <c r="B267" s="111" t="s">
        <v>2013</v>
      </c>
      <c r="C267" s="111" t="s">
        <v>2014</v>
      </c>
      <c r="D267" s="111" t="s">
        <v>2022</v>
      </c>
      <c r="E267" s="112" t="s">
        <v>33</v>
      </c>
      <c r="F267" s="105">
        <v>78.55</v>
      </c>
      <c r="G267" s="113">
        <v>78.55</v>
      </c>
      <c r="H267" s="199">
        <v>3.99</v>
      </c>
      <c r="I267" s="114">
        <f t="shared" si="10"/>
        <v>313.41450000000003</v>
      </c>
      <c r="J267" s="108" t="s">
        <v>1751</v>
      </c>
      <c r="K267" s="109"/>
    </row>
    <row r="268" spans="1:11" ht="15" customHeight="1" x14ac:dyDescent="0.35">
      <c r="A268" s="110">
        <v>243</v>
      </c>
      <c r="B268" s="111" t="s">
        <v>2013</v>
      </c>
      <c r="C268" s="111" t="s">
        <v>2014</v>
      </c>
      <c r="D268" s="111" t="s">
        <v>2023</v>
      </c>
      <c r="E268" s="112" t="s">
        <v>33</v>
      </c>
      <c r="F268" s="105">
        <v>82.11</v>
      </c>
      <c r="G268" s="113">
        <v>82.11</v>
      </c>
      <c r="H268" s="199">
        <v>1</v>
      </c>
      <c r="I268" s="114">
        <f t="shared" si="10"/>
        <v>82.11</v>
      </c>
      <c r="J268" s="108" t="s">
        <v>1751</v>
      </c>
      <c r="K268" s="109"/>
    </row>
    <row r="269" spans="1:11" ht="15" customHeight="1" x14ac:dyDescent="0.35">
      <c r="A269" s="110">
        <v>244</v>
      </c>
      <c r="B269" s="111" t="s">
        <v>2013</v>
      </c>
      <c r="C269" s="111" t="s">
        <v>2014</v>
      </c>
      <c r="D269" s="111" t="s">
        <v>2024</v>
      </c>
      <c r="E269" s="112" t="s">
        <v>33</v>
      </c>
      <c r="F269" s="105">
        <v>95.83</v>
      </c>
      <c r="G269" s="113">
        <v>95.83</v>
      </c>
      <c r="H269" s="199">
        <v>29.259999999999998</v>
      </c>
      <c r="I269" s="114">
        <f t="shared" si="10"/>
        <v>2803.9857999999999</v>
      </c>
      <c r="J269" s="108" t="s">
        <v>1751</v>
      </c>
      <c r="K269" s="109"/>
    </row>
    <row r="270" spans="1:11" ht="15" customHeight="1" x14ac:dyDescent="0.35">
      <c r="A270" s="110">
        <v>245</v>
      </c>
      <c r="B270" s="111" t="s">
        <v>2013</v>
      </c>
      <c r="C270" s="111" t="s">
        <v>2014</v>
      </c>
      <c r="D270" s="111" t="s">
        <v>2025</v>
      </c>
      <c r="E270" s="112" t="s">
        <v>33</v>
      </c>
      <c r="F270" s="105">
        <v>103.9</v>
      </c>
      <c r="G270" s="113">
        <v>103.9</v>
      </c>
      <c r="H270" s="199">
        <v>1</v>
      </c>
      <c r="I270" s="114">
        <f t="shared" si="10"/>
        <v>103.9</v>
      </c>
      <c r="J270" s="108" t="s">
        <v>1751</v>
      </c>
      <c r="K270" s="109"/>
    </row>
    <row r="271" spans="1:11" ht="44.15" customHeight="1" x14ac:dyDescent="0.35">
      <c r="A271" s="110">
        <v>246</v>
      </c>
      <c r="B271" s="111" t="s">
        <v>2013</v>
      </c>
      <c r="C271" s="111" t="s">
        <v>2026</v>
      </c>
      <c r="D271" s="111" t="s">
        <v>2027</v>
      </c>
      <c r="E271" s="112" t="s">
        <v>33</v>
      </c>
      <c r="F271" s="105">
        <v>19.399999999999999</v>
      </c>
      <c r="G271" s="113">
        <v>19.399999999999999</v>
      </c>
      <c r="H271" s="199">
        <v>1</v>
      </c>
      <c r="I271" s="114">
        <f t="shared" si="10"/>
        <v>19.399999999999999</v>
      </c>
      <c r="J271" s="108" t="s">
        <v>1751</v>
      </c>
      <c r="K271" s="109"/>
    </row>
    <row r="272" spans="1:11" ht="44.15" customHeight="1" x14ac:dyDescent="0.35">
      <c r="A272" s="110">
        <v>247</v>
      </c>
      <c r="B272" s="111" t="s">
        <v>2013</v>
      </c>
      <c r="C272" s="111" t="s">
        <v>2026</v>
      </c>
      <c r="D272" s="111" t="s">
        <v>2028</v>
      </c>
      <c r="E272" s="112" t="s">
        <v>33</v>
      </c>
      <c r="F272" s="105">
        <v>19.399999999999999</v>
      </c>
      <c r="G272" s="113">
        <v>19.399999999999999</v>
      </c>
      <c r="H272" s="199">
        <v>1</v>
      </c>
      <c r="I272" s="114">
        <f t="shared" si="10"/>
        <v>19.399999999999999</v>
      </c>
      <c r="J272" s="108" t="s">
        <v>1751</v>
      </c>
      <c r="K272" s="109"/>
    </row>
    <row r="273" spans="1:11" ht="44.15" customHeight="1" x14ac:dyDescent="0.35">
      <c r="A273" s="110">
        <v>248</v>
      </c>
      <c r="B273" s="111" t="s">
        <v>2013</v>
      </c>
      <c r="C273" s="111" t="s">
        <v>2026</v>
      </c>
      <c r="D273" s="111" t="s">
        <v>2029</v>
      </c>
      <c r="E273" s="112" t="s">
        <v>33</v>
      </c>
      <c r="F273" s="105">
        <v>19.399999999999999</v>
      </c>
      <c r="G273" s="113">
        <v>19.399999999999999</v>
      </c>
      <c r="H273" s="199">
        <v>1</v>
      </c>
      <c r="I273" s="114">
        <f t="shared" si="10"/>
        <v>19.399999999999999</v>
      </c>
      <c r="J273" s="108" t="s">
        <v>1751</v>
      </c>
      <c r="K273" s="109"/>
    </row>
    <row r="274" spans="1:11" ht="44.15" customHeight="1" x14ac:dyDescent="0.35">
      <c r="A274" s="110">
        <v>249</v>
      </c>
      <c r="B274" s="111" t="s">
        <v>2013</v>
      </c>
      <c r="C274" s="111" t="s">
        <v>2026</v>
      </c>
      <c r="D274" s="111" t="s">
        <v>2030</v>
      </c>
      <c r="E274" s="112" t="s">
        <v>33</v>
      </c>
      <c r="F274" s="105">
        <v>19.43</v>
      </c>
      <c r="G274" s="113">
        <v>19.43</v>
      </c>
      <c r="H274" s="199">
        <v>1</v>
      </c>
      <c r="I274" s="114">
        <f t="shared" si="10"/>
        <v>19.43</v>
      </c>
      <c r="J274" s="108" t="s">
        <v>1751</v>
      </c>
      <c r="K274" s="109"/>
    </row>
    <row r="275" spans="1:11" ht="44.15" customHeight="1" x14ac:dyDescent="0.35">
      <c r="A275" s="110">
        <v>250</v>
      </c>
      <c r="B275" s="111" t="s">
        <v>2013</v>
      </c>
      <c r="C275" s="111" t="s">
        <v>2026</v>
      </c>
      <c r="D275" s="111" t="s">
        <v>2016</v>
      </c>
      <c r="E275" s="112" t="s">
        <v>33</v>
      </c>
      <c r="F275" s="105">
        <v>19.43</v>
      </c>
      <c r="G275" s="113">
        <v>19.43</v>
      </c>
      <c r="H275" s="199">
        <v>1</v>
      </c>
      <c r="I275" s="114">
        <f t="shared" si="10"/>
        <v>19.43</v>
      </c>
      <c r="J275" s="108" t="s">
        <v>1751</v>
      </c>
      <c r="K275" s="109"/>
    </row>
    <row r="276" spans="1:11" ht="44.15" customHeight="1" x14ac:dyDescent="0.35">
      <c r="A276" s="110">
        <v>251</v>
      </c>
      <c r="B276" s="111" t="s">
        <v>2013</v>
      </c>
      <c r="C276" s="111" t="s">
        <v>2026</v>
      </c>
      <c r="D276" s="111" t="s">
        <v>2017</v>
      </c>
      <c r="E276" s="112" t="s">
        <v>33</v>
      </c>
      <c r="F276" s="105">
        <v>19.47</v>
      </c>
      <c r="G276" s="113">
        <v>19.47</v>
      </c>
      <c r="H276" s="199">
        <v>1</v>
      </c>
      <c r="I276" s="114">
        <f t="shared" si="10"/>
        <v>19.47</v>
      </c>
      <c r="J276" s="108" t="s">
        <v>1751</v>
      </c>
      <c r="K276" s="109"/>
    </row>
    <row r="277" spans="1:11" ht="44.15" customHeight="1" x14ac:dyDescent="0.35">
      <c r="A277" s="110">
        <v>252</v>
      </c>
      <c r="B277" s="111" t="s">
        <v>2013</v>
      </c>
      <c r="C277" s="111" t="s">
        <v>2026</v>
      </c>
      <c r="D277" s="111" t="s">
        <v>2018</v>
      </c>
      <c r="E277" s="112" t="s">
        <v>33</v>
      </c>
      <c r="F277" s="105">
        <v>19.47</v>
      </c>
      <c r="G277" s="113">
        <v>19.47</v>
      </c>
      <c r="H277" s="199">
        <v>1</v>
      </c>
      <c r="I277" s="114">
        <f t="shared" si="10"/>
        <v>19.47</v>
      </c>
      <c r="J277" s="108" t="s">
        <v>1751</v>
      </c>
      <c r="K277" s="109"/>
    </row>
    <row r="278" spans="1:11" ht="44.15" customHeight="1" x14ac:dyDescent="0.35">
      <c r="A278" s="110">
        <v>253</v>
      </c>
      <c r="B278" s="111" t="s">
        <v>2013</v>
      </c>
      <c r="C278" s="111" t="s">
        <v>2026</v>
      </c>
      <c r="D278" s="111" t="s">
        <v>2031</v>
      </c>
      <c r="E278" s="112" t="s">
        <v>33</v>
      </c>
      <c r="F278" s="105">
        <v>19.47</v>
      </c>
      <c r="G278" s="113">
        <v>19.47</v>
      </c>
      <c r="H278" s="199">
        <v>1</v>
      </c>
      <c r="I278" s="114">
        <f t="shared" si="10"/>
        <v>19.47</v>
      </c>
      <c r="J278" s="108" t="s">
        <v>1751</v>
      </c>
      <c r="K278" s="109"/>
    </row>
    <row r="279" spans="1:11" ht="44.15" customHeight="1" x14ac:dyDescent="0.35">
      <c r="A279" s="110">
        <v>254</v>
      </c>
      <c r="B279" s="111" t="s">
        <v>2013</v>
      </c>
      <c r="C279" s="111" t="s">
        <v>2032</v>
      </c>
      <c r="D279" s="111" t="s">
        <v>2031</v>
      </c>
      <c r="E279" s="112" t="s">
        <v>33</v>
      </c>
      <c r="F279" s="105">
        <v>31.42</v>
      </c>
      <c r="G279" s="113">
        <v>31.42</v>
      </c>
      <c r="H279" s="199">
        <v>1</v>
      </c>
      <c r="I279" s="114">
        <f t="shared" si="10"/>
        <v>31.42</v>
      </c>
      <c r="J279" s="108" t="s">
        <v>1751</v>
      </c>
      <c r="K279" s="109"/>
    </row>
    <row r="280" spans="1:11" ht="44.15" customHeight="1" x14ac:dyDescent="0.35">
      <c r="A280" s="110">
        <v>255</v>
      </c>
      <c r="B280" s="111" t="s">
        <v>2013</v>
      </c>
      <c r="C280" s="111" t="s">
        <v>2032</v>
      </c>
      <c r="D280" s="111" t="s">
        <v>2021</v>
      </c>
      <c r="E280" s="112" t="s">
        <v>33</v>
      </c>
      <c r="F280" s="105">
        <v>31.37</v>
      </c>
      <c r="G280" s="113">
        <v>31.37</v>
      </c>
      <c r="H280" s="199">
        <v>1</v>
      </c>
      <c r="I280" s="114">
        <f t="shared" si="10"/>
        <v>31.37</v>
      </c>
      <c r="J280" s="108" t="s">
        <v>1751</v>
      </c>
      <c r="K280" s="109"/>
    </row>
    <row r="281" spans="1:11" ht="44.15" customHeight="1" x14ac:dyDescent="0.35">
      <c r="A281" s="110">
        <v>256</v>
      </c>
      <c r="B281" s="111" t="s">
        <v>2013</v>
      </c>
      <c r="C281" s="111" t="s">
        <v>2032</v>
      </c>
      <c r="D281" s="111" t="s">
        <v>2022</v>
      </c>
      <c r="E281" s="112" t="s">
        <v>33</v>
      </c>
      <c r="F281" s="105">
        <v>31.37</v>
      </c>
      <c r="G281" s="113">
        <v>31.37</v>
      </c>
      <c r="H281" s="199">
        <v>11.97</v>
      </c>
      <c r="I281" s="114">
        <f t="shared" si="10"/>
        <v>375.49890000000005</v>
      </c>
      <c r="J281" s="108" t="s">
        <v>1751</v>
      </c>
      <c r="K281" s="109"/>
    </row>
    <row r="282" spans="1:11" ht="44.15" customHeight="1" x14ac:dyDescent="0.35">
      <c r="A282" s="110">
        <v>257</v>
      </c>
      <c r="B282" s="111" t="s">
        <v>2013</v>
      </c>
      <c r="C282" s="111" t="s">
        <v>2033</v>
      </c>
      <c r="D282" s="111" t="s">
        <v>2024</v>
      </c>
      <c r="E282" s="112" t="s">
        <v>33</v>
      </c>
      <c r="F282" s="105">
        <v>48.31</v>
      </c>
      <c r="G282" s="113">
        <v>48.31</v>
      </c>
      <c r="H282" s="199">
        <v>7.98</v>
      </c>
      <c r="I282" s="114">
        <f t="shared" si="10"/>
        <v>385.51380000000006</v>
      </c>
      <c r="J282" s="108" t="s">
        <v>1751</v>
      </c>
      <c r="K282" s="109"/>
    </row>
    <row r="283" spans="1:11" ht="44.15" customHeight="1" x14ac:dyDescent="0.35">
      <c r="A283" s="110">
        <v>258</v>
      </c>
      <c r="B283" s="111" t="s">
        <v>2013</v>
      </c>
      <c r="C283" s="111" t="s">
        <v>2033</v>
      </c>
      <c r="D283" s="111" t="s">
        <v>2025</v>
      </c>
      <c r="E283" s="112" t="s">
        <v>33</v>
      </c>
      <c r="F283" s="105">
        <v>48.21</v>
      </c>
      <c r="G283" s="113">
        <v>48.21</v>
      </c>
      <c r="H283" s="199">
        <v>1</v>
      </c>
      <c r="I283" s="114">
        <f t="shared" si="10"/>
        <v>48.21</v>
      </c>
      <c r="J283" s="108" t="s">
        <v>1751</v>
      </c>
      <c r="K283" s="109"/>
    </row>
    <row r="284" spans="1:11" ht="44.15" customHeight="1" x14ac:dyDescent="0.35">
      <c r="A284" s="110">
        <v>259</v>
      </c>
      <c r="B284" s="111" t="s">
        <v>2013</v>
      </c>
      <c r="C284" s="111" t="s">
        <v>2033</v>
      </c>
      <c r="D284" s="111" t="s">
        <v>2034</v>
      </c>
      <c r="E284" s="112" t="s">
        <v>33</v>
      </c>
      <c r="F284" s="105">
        <v>73.709999999999994</v>
      </c>
      <c r="G284" s="113">
        <v>73.709999999999994</v>
      </c>
      <c r="H284" s="199">
        <v>1</v>
      </c>
      <c r="I284" s="114">
        <f t="shared" si="10"/>
        <v>73.709999999999994</v>
      </c>
      <c r="J284" s="108" t="s">
        <v>1751</v>
      </c>
      <c r="K284" s="109"/>
    </row>
    <row r="285" spans="1:11" ht="29.5" customHeight="1" x14ac:dyDescent="0.35">
      <c r="A285" s="110">
        <v>260</v>
      </c>
      <c r="B285" s="111" t="s">
        <v>2013</v>
      </c>
      <c r="C285" s="111" t="s">
        <v>2035</v>
      </c>
      <c r="D285" s="111"/>
      <c r="E285" s="112" t="s">
        <v>33</v>
      </c>
      <c r="F285" s="105">
        <v>25.96</v>
      </c>
      <c r="G285" s="113">
        <v>25.96</v>
      </c>
      <c r="H285" s="199">
        <v>1</v>
      </c>
      <c r="I285" s="114">
        <f t="shared" si="10"/>
        <v>25.96</v>
      </c>
      <c r="J285" s="108" t="s">
        <v>1751</v>
      </c>
      <c r="K285" s="109"/>
    </row>
    <row r="286" spans="1:11" ht="29.5" customHeight="1" x14ac:dyDescent="0.35">
      <c r="A286" s="110">
        <v>261</v>
      </c>
      <c r="B286" s="111" t="s">
        <v>2013</v>
      </c>
      <c r="C286" s="111" t="s">
        <v>2036</v>
      </c>
      <c r="D286" s="111" t="s">
        <v>2015</v>
      </c>
      <c r="E286" s="112" t="s">
        <v>33</v>
      </c>
      <c r="F286" s="105">
        <v>7.15</v>
      </c>
      <c r="G286" s="113">
        <v>7.15</v>
      </c>
      <c r="H286" s="199">
        <v>1</v>
      </c>
      <c r="I286" s="114">
        <f>H286*F286</f>
        <v>7.15</v>
      </c>
      <c r="J286" s="108" t="s">
        <v>1751</v>
      </c>
      <c r="K286" s="109"/>
    </row>
    <row r="287" spans="1:11" ht="29.5" customHeight="1" x14ac:dyDescent="0.35">
      <c r="A287" s="110">
        <v>262</v>
      </c>
      <c r="B287" s="111" t="s">
        <v>2013</v>
      </c>
      <c r="C287" s="111" t="s">
        <v>2036</v>
      </c>
      <c r="D287" s="111" t="s">
        <v>2016</v>
      </c>
      <c r="E287" s="112" t="s">
        <v>33</v>
      </c>
      <c r="F287" s="105">
        <v>7.14</v>
      </c>
      <c r="G287" s="113">
        <v>7.14</v>
      </c>
      <c r="H287" s="199">
        <v>1</v>
      </c>
      <c r="I287" s="114">
        <f t="shared" ref="I287:I292" si="11">H287*F287</f>
        <v>7.14</v>
      </c>
      <c r="J287" s="108" t="s">
        <v>1751</v>
      </c>
      <c r="K287" s="109"/>
    </row>
    <row r="288" spans="1:11" ht="29.5" customHeight="1" x14ac:dyDescent="0.35">
      <c r="A288" s="110">
        <v>263</v>
      </c>
      <c r="B288" s="111" t="s">
        <v>2013</v>
      </c>
      <c r="C288" s="111" t="s">
        <v>2036</v>
      </c>
      <c r="D288" s="111" t="s">
        <v>2017</v>
      </c>
      <c r="E288" s="112" t="s">
        <v>33</v>
      </c>
      <c r="F288" s="105">
        <v>7.14</v>
      </c>
      <c r="G288" s="113">
        <v>7.14</v>
      </c>
      <c r="H288" s="199">
        <v>1</v>
      </c>
      <c r="I288" s="114">
        <f t="shared" si="11"/>
        <v>7.14</v>
      </c>
      <c r="J288" s="108" t="s">
        <v>1751</v>
      </c>
      <c r="K288" s="109"/>
    </row>
    <row r="289" spans="1:11" ht="29.5" customHeight="1" x14ac:dyDescent="0.35">
      <c r="A289" s="110">
        <v>264</v>
      </c>
      <c r="B289" s="111" t="s">
        <v>2013</v>
      </c>
      <c r="C289" s="111" t="s">
        <v>2036</v>
      </c>
      <c r="D289" s="111" t="s">
        <v>2018</v>
      </c>
      <c r="E289" s="112" t="s">
        <v>33</v>
      </c>
      <c r="F289" s="105">
        <v>8.57</v>
      </c>
      <c r="G289" s="113">
        <v>8.57</v>
      </c>
      <c r="H289" s="199">
        <v>1</v>
      </c>
      <c r="I289" s="114">
        <f t="shared" si="11"/>
        <v>8.57</v>
      </c>
      <c r="J289" s="108" t="s">
        <v>1751</v>
      </c>
      <c r="K289" s="109"/>
    </row>
    <row r="290" spans="1:11" ht="29.5" customHeight="1" x14ac:dyDescent="0.35">
      <c r="A290" s="110">
        <v>265</v>
      </c>
      <c r="B290" s="111" t="s">
        <v>2013</v>
      </c>
      <c r="C290" s="111" t="s">
        <v>2036</v>
      </c>
      <c r="D290" s="111" t="s">
        <v>2019</v>
      </c>
      <c r="E290" s="112" t="s">
        <v>33</v>
      </c>
      <c r="F290" s="105">
        <v>8.57</v>
      </c>
      <c r="G290" s="113">
        <v>8.57</v>
      </c>
      <c r="H290" s="199">
        <v>1</v>
      </c>
      <c r="I290" s="114">
        <f t="shared" si="11"/>
        <v>8.57</v>
      </c>
      <c r="J290" s="108" t="s">
        <v>1751</v>
      </c>
      <c r="K290" s="109"/>
    </row>
    <row r="291" spans="1:11" ht="29.5" customHeight="1" x14ac:dyDescent="0.35">
      <c r="A291" s="115">
        <v>266</v>
      </c>
      <c r="B291" s="111" t="s">
        <v>2013</v>
      </c>
      <c r="C291" s="111" t="s">
        <v>2036</v>
      </c>
      <c r="D291" s="116" t="s">
        <v>2020</v>
      </c>
      <c r="E291" s="112" t="s">
        <v>33</v>
      </c>
      <c r="F291" s="134">
        <v>8.57</v>
      </c>
      <c r="G291" s="118">
        <v>8.57</v>
      </c>
      <c r="H291" s="204">
        <v>1</v>
      </c>
      <c r="I291" s="114">
        <f t="shared" si="11"/>
        <v>8.57</v>
      </c>
      <c r="J291" s="108" t="s">
        <v>1751</v>
      </c>
      <c r="K291" s="109"/>
    </row>
    <row r="292" spans="1:11" ht="33" customHeight="1" thickBot="1" x14ac:dyDescent="0.4">
      <c r="A292" s="115">
        <v>267</v>
      </c>
      <c r="B292" s="116" t="s">
        <v>2013</v>
      </c>
      <c r="C292" s="116" t="s">
        <v>2036</v>
      </c>
      <c r="D292" s="116" t="s">
        <v>2022</v>
      </c>
      <c r="E292" s="117" t="s">
        <v>33</v>
      </c>
      <c r="F292" s="135">
        <v>11.43</v>
      </c>
      <c r="G292" s="118">
        <v>11.43</v>
      </c>
      <c r="H292" s="204">
        <v>1</v>
      </c>
      <c r="I292" s="119">
        <f t="shared" si="11"/>
        <v>11.43</v>
      </c>
      <c r="J292" s="136" t="s">
        <v>1751</v>
      </c>
      <c r="K292" s="109"/>
    </row>
    <row r="293" spans="1:11" ht="16.5" thickBot="1" x14ac:dyDescent="0.4">
      <c r="A293" s="120"/>
      <c r="B293" s="97" t="s">
        <v>2037</v>
      </c>
      <c r="C293" s="121"/>
      <c r="D293" s="121"/>
      <c r="E293" s="122"/>
      <c r="F293" s="123"/>
      <c r="G293" s="123"/>
      <c r="H293" s="202"/>
      <c r="I293" s="101"/>
      <c r="J293" s="101"/>
      <c r="K293" s="109"/>
    </row>
    <row r="294" spans="1:11" ht="15" customHeight="1" x14ac:dyDescent="0.35">
      <c r="A294" s="110">
        <v>268</v>
      </c>
      <c r="B294" s="111" t="s">
        <v>2037</v>
      </c>
      <c r="C294" s="111" t="s">
        <v>2038</v>
      </c>
      <c r="D294" s="111" t="s">
        <v>2039</v>
      </c>
      <c r="E294" s="112" t="s">
        <v>33</v>
      </c>
      <c r="F294" s="105">
        <v>62.63</v>
      </c>
      <c r="G294" s="113">
        <v>62.63</v>
      </c>
      <c r="H294" s="199">
        <v>31.92</v>
      </c>
      <c r="I294" s="114">
        <f>H294*F294</f>
        <v>1999.1496000000002</v>
      </c>
      <c r="J294" s="108" t="s">
        <v>1751</v>
      </c>
      <c r="K294" s="109"/>
    </row>
    <row r="295" spans="1:11" ht="15" customHeight="1" thickBot="1" x14ac:dyDescent="0.4">
      <c r="A295" s="110">
        <v>269</v>
      </c>
      <c r="B295" s="111" t="s">
        <v>2037</v>
      </c>
      <c r="C295" s="111" t="s">
        <v>2040</v>
      </c>
      <c r="D295" s="111"/>
      <c r="E295" s="112" t="s">
        <v>33</v>
      </c>
      <c r="F295" s="105">
        <v>51.94</v>
      </c>
      <c r="G295" s="113">
        <v>51.94</v>
      </c>
      <c r="H295" s="199">
        <v>1</v>
      </c>
      <c r="I295" s="114">
        <f>H295*F295</f>
        <v>51.94</v>
      </c>
      <c r="J295" s="108" t="s">
        <v>1751</v>
      </c>
      <c r="K295" s="109"/>
    </row>
    <row r="296" spans="1:11" ht="16.5" thickBot="1" x14ac:dyDescent="0.4">
      <c r="A296" s="120"/>
      <c r="B296" s="97" t="s">
        <v>2041</v>
      </c>
      <c r="C296" s="121"/>
      <c r="D296" s="121"/>
      <c r="E296" s="122"/>
      <c r="F296" s="123"/>
      <c r="G296" s="123"/>
      <c r="H296" s="202"/>
      <c r="I296" s="101"/>
      <c r="J296" s="101"/>
      <c r="K296" s="109"/>
    </row>
    <row r="297" spans="1:11" ht="15" customHeight="1" thickBot="1" x14ac:dyDescent="0.4">
      <c r="A297" s="110">
        <v>270</v>
      </c>
      <c r="B297" s="111" t="s">
        <v>2041</v>
      </c>
      <c r="C297" s="111" t="s">
        <v>2042</v>
      </c>
      <c r="D297" s="111" t="s">
        <v>2043</v>
      </c>
      <c r="E297" s="112" t="s">
        <v>33</v>
      </c>
      <c r="F297" s="105">
        <v>24.98</v>
      </c>
      <c r="G297" s="113">
        <v>24.98</v>
      </c>
      <c r="H297" s="199">
        <v>126.35</v>
      </c>
      <c r="I297" s="114">
        <f>H297*F297</f>
        <v>3156.223</v>
      </c>
      <c r="J297" s="108" t="s">
        <v>1751</v>
      </c>
      <c r="K297" s="109"/>
    </row>
    <row r="298" spans="1:11" ht="16.5" thickBot="1" x14ac:dyDescent="0.4">
      <c r="A298" s="120"/>
      <c r="B298" s="97" t="s">
        <v>2044</v>
      </c>
      <c r="C298" s="121"/>
      <c r="D298" s="121"/>
      <c r="E298" s="122"/>
      <c r="F298" s="123"/>
      <c r="G298" s="123"/>
      <c r="H298" s="202"/>
      <c r="I298" s="101"/>
      <c r="J298" s="101"/>
      <c r="K298" s="109"/>
    </row>
    <row r="299" spans="1:11" ht="15" customHeight="1" x14ac:dyDescent="0.35">
      <c r="A299" s="110">
        <v>271</v>
      </c>
      <c r="B299" s="111" t="s">
        <v>2044</v>
      </c>
      <c r="C299" s="111" t="s">
        <v>2045</v>
      </c>
      <c r="D299" s="111" t="s">
        <v>2046</v>
      </c>
      <c r="E299" s="112" t="s">
        <v>33</v>
      </c>
      <c r="F299" s="105">
        <v>41.75</v>
      </c>
      <c r="G299" s="113">
        <v>41.75</v>
      </c>
      <c r="H299" s="199">
        <v>1</v>
      </c>
      <c r="I299" s="114">
        <f t="shared" ref="I299:I311" si="12">H299*F299</f>
        <v>41.75</v>
      </c>
      <c r="J299" s="108" t="s">
        <v>1751</v>
      </c>
      <c r="K299" s="109"/>
    </row>
    <row r="300" spans="1:11" ht="15" customHeight="1" x14ac:dyDescent="0.35">
      <c r="A300" s="110">
        <v>272</v>
      </c>
      <c r="B300" s="111" t="s">
        <v>2044</v>
      </c>
      <c r="C300" s="111" t="s">
        <v>2045</v>
      </c>
      <c r="D300" s="111" t="s">
        <v>2047</v>
      </c>
      <c r="E300" s="112" t="s">
        <v>33</v>
      </c>
      <c r="F300" s="105">
        <v>43.49</v>
      </c>
      <c r="G300" s="113">
        <v>43.49</v>
      </c>
      <c r="H300" s="199">
        <v>1</v>
      </c>
      <c r="I300" s="114">
        <f t="shared" si="12"/>
        <v>43.49</v>
      </c>
      <c r="J300" s="108" t="s">
        <v>1751</v>
      </c>
      <c r="K300" s="109"/>
    </row>
    <row r="301" spans="1:11" ht="15" customHeight="1" x14ac:dyDescent="0.35">
      <c r="A301" s="110">
        <v>273</v>
      </c>
      <c r="B301" s="111" t="s">
        <v>2044</v>
      </c>
      <c r="C301" s="111" t="s">
        <v>2045</v>
      </c>
      <c r="D301" s="111" t="s">
        <v>2048</v>
      </c>
      <c r="E301" s="112" t="s">
        <v>33</v>
      </c>
      <c r="F301" s="105">
        <v>47.78</v>
      </c>
      <c r="G301" s="113">
        <v>47.78</v>
      </c>
      <c r="H301" s="199">
        <v>1</v>
      </c>
      <c r="I301" s="114">
        <f t="shared" si="12"/>
        <v>47.78</v>
      </c>
      <c r="J301" s="108" t="s">
        <v>1751</v>
      </c>
      <c r="K301" s="109"/>
    </row>
    <row r="302" spans="1:11" ht="15" customHeight="1" x14ac:dyDescent="0.35">
      <c r="A302" s="110">
        <v>274</v>
      </c>
      <c r="B302" s="111" t="s">
        <v>2044</v>
      </c>
      <c r="C302" s="111" t="s">
        <v>2045</v>
      </c>
      <c r="D302" s="111" t="s">
        <v>2049</v>
      </c>
      <c r="E302" s="112" t="s">
        <v>33</v>
      </c>
      <c r="F302" s="105">
        <v>52.43</v>
      </c>
      <c r="G302" s="113">
        <v>52.43</v>
      </c>
      <c r="H302" s="199">
        <v>1</v>
      </c>
      <c r="I302" s="114">
        <f t="shared" si="12"/>
        <v>52.43</v>
      </c>
      <c r="J302" s="108" t="s">
        <v>1751</v>
      </c>
      <c r="K302" s="109"/>
    </row>
    <row r="303" spans="1:11" ht="15" customHeight="1" x14ac:dyDescent="0.35">
      <c r="A303" s="110">
        <v>275</v>
      </c>
      <c r="B303" s="111" t="s">
        <v>2044</v>
      </c>
      <c r="C303" s="111" t="s">
        <v>2045</v>
      </c>
      <c r="D303" s="111" t="s">
        <v>2050</v>
      </c>
      <c r="E303" s="112" t="s">
        <v>33</v>
      </c>
      <c r="F303" s="105">
        <v>59.33</v>
      </c>
      <c r="G303" s="113">
        <v>59.33</v>
      </c>
      <c r="H303" s="199">
        <v>1</v>
      </c>
      <c r="I303" s="114">
        <f t="shared" si="12"/>
        <v>59.33</v>
      </c>
      <c r="J303" s="108" t="s">
        <v>1751</v>
      </c>
      <c r="K303" s="109"/>
    </row>
    <row r="304" spans="1:11" ht="15" customHeight="1" x14ac:dyDescent="0.35">
      <c r="A304" s="110">
        <v>276</v>
      </c>
      <c r="B304" s="111" t="s">
        <v>2044</v>
      </c>
      <c r="C304" s="111" t="s">
        <v>2045</v>
      </c>
      <c r="D304" s="111" t="s">
        <v>2051</v>
      </c>
      <c r="E304" s="112" t="s">
        <v>33</v>
      </c>
      <c r="F304" s="105">
        <v>93.3</v>
      </c>
      <c r="G304" s="113">
        <v>93.3</v>
      </c>
      <c r="H304" s="199">
        <v>1</v>
      </c>
      <c r="I304" s="114">
        <f t="shared" si="12"/>
        <v>93.3</v>
      </c>
      <c r="J304" s="108" t="s">
        <v>1751</v>
      </c>
      <c r="K304" s="109"/>
    </row>
    <row r="305" spans="1:11" ht="29.5" customHeight="1" x14ac:dyDescent="0.35">
      <c r="A305" s="110">
        <v>277</v>
      </c>
      <c r="B305" s="111" t="s">
        <v>2044</v>
      </c>
      <c r="C305" s="111" t="s">
        <v>2052</v>
      </c>
      <c r="D305" s="111" t="s">
        <v>2053</v>
      </c>
      <c r="E305" s="112" t="s">
        <v>33</v>
      </c>
      <c r="F305" s="105">
        <v>68.489999999999995</v>
      </c>
      <c r="G305" s="113">
        <v>68.489999999999995</v>
      </c>
      <c r="H305" s="199">
        <v>1</v>
      </c>
      <c r="I305" s="114">
        <f t="shared" si="12"/>
        <v>68.489999999999995</v>
      </c>
      <c r="J305" s="108" t="s">
        <v>1751</v>
      </c>
      <c r="K305" s="109"/>
    </row>
    <row r="306" spans="1:11" ht="29" x14ac:dyDescent="0.35">
      <c r="A306" s="110">
        <v>278</v>
      </c>
      <c r="B306" s="111" t="s">
        <v>2044</v>
      </c>
      <c r="C306" s="111" t="s">
        <v>2052</v>
      </c>
      <c r="D306" s="111" t="s">
        <v>2054</v>
      </c>
      <c r="E306" s="112" t="s">
        <v>33</v>
      </c>
      <c r="F306" s="105">
        <v>128.08000000000001</v>
      </c>
      <c r="G306" s="113">
        <v>128.08000000000001</v>
      </c>
      <c r="H306" s="199">
        <v>1</v>
      </c>
      <c r="I306" s="114">
        <f t="shared" si="12"/>
        <v>128.08000000000001</v>
      </c>
      <c r="J306" s="108" t="s">
        <v>1751</v>
      </c>
      <c r="K306" s="109"/>
    </row>
    <row r="307" spans="1:11" ht="29" x14ac:dyDescent="0.35">
      <c r="A307" s="110">
        <v>279</v>
      </c>
      <c r="B307" s="111" t="s">
        <v>2044</v>
      </c>
      <c r="C307" s="111" t="s">
        <v>2052</v>
      </c>
      <c r="D307" s="111" t="s">
        <v>2055</v>
      </c>
      <c r="E307" s="112" t="s">
        <v>33</v>
      </c>
      <c r="F307" s="105">
        <v>136.47999999999999</v>
      </c>
      <c r="G307" s="113">
        <v>136.47999999999999</v>
      </c>
      <c r="H307" s="199">
        <v>1</v>
      </c>
      <c r="I307" s="114">
        <f t="shared" si="12"/>
        <v>136.47999999999999</v>
      </c>
      <c r="J307" s="108" t="s">
        <v>1751</v>
      </c>
      <c r="K307" s="109"/>
    </row>
    <row r="308" spans="1:11" ht="29.5" customHeight="1" x14ac:dyDescent="0.35">
      <c r="A308" s="110">
        <v>280</v>
      </c>
      <c r="B308" s="111" t="s">
        <v>2044</v>
      </c>
      <c r="C308" s="111" t="s">
        <v>2052</v>
      </c>
      <c r="D308" s="111" t="s">
        <v>2056</v>
      </c>
      <c r="E308" s="112" t="s">
        <v>33</v>
      </c>
      <c r="F308" s="105">
        <v>270.35000000000002</v>
      </c>
      <c r="G308" s="113">
        <v>270.35000000000002</v>
      </c>
      <c r="H308" s="199">
        <v>1</v>
      </c>
      <c r="I308" s="114">
        <f t="shared" si="12"/>
        <v>270.35000000000002</v>
      </c>
      <c r="J308" s="108" t="s">
        <v>1751</v>
      </c>
      <c r="K308" s="109"/>
    </row>
    <row r="309" spans="1:11" ht="29.5" customHeight="1" x14ac:dyDescent="0.35">
      <c r="A309" s="110">
        <v>281</v>
      </c>
      <c r="B309" s="111" t="s">
        <v>2044</v>
      </c>
      <c r="C309" s="111" t="s">
        <v>2057</v>
      </c>
      <c r="D309" s="111" t="s">
        <v>2058</v>
      </c>
      <c r="E309" s="112" t="s">
        <v>33</v>
      </c>
      <c r="F309" s="105">
        <v>76.900000000000006</v>
      </c>
      <c r="G309" s="113">
        <v>76.900000000000006</v>
      </c>
      <c r="H309" s="199">
        <v>1</v>
      </c>
      <c r="I309" s="114">
        <f t="shared" si="12"/>
        <v>76.900000000000006</v>
      </c>
      <c r="J309" s="108" t="s">
        <v>1751</v>
      </c>
      <c r="K309" s="109"/>
    </row>
    <row r="310" spans="1:11" ht="29.5" customHeight="1" x14ac:dyDescent="0.35">
      <c r="A310" s="110">
        <v>282</v>
      </c>
      <c r="B310" s="111" t="s">
        <v>2044</v>
      </c>
      <c r="C310" s="111" t="s">
        <v>2057</v>
      </c>
      <c r="D310" s="111" t="s">
        <v>2059</v>
      </c>
      <c r="E310" s="112" t="s">
        <v>33</v>
      </c>
      <c r="F310" s="105">
        <v>85.78</v>
      </c>
      <c r="G310" s="113">
        <v>85.78</v>
      </c>
      <c r="H310" s="199">
        <v>1</v>
      </c>
      <c r="I310" s="114">
        <f t="shared" si="12"/>
        <v>85.78</v>
      </c>
      <c r="J310" s="108" t="s">
        <v>1751</v>
      </c>
      <c r="K310" s="109"/>
    </row>
    <row r="311" spans="1:11" ht="29.5" customHeight="1" thickBot="1" x14ac:dyDescent="0.4">
      <c r="A311" s="110">
        <v>283</v>
      </c>
      <c r="B311" s="111" t="s">
        <v>2044</v>
      </c>
      <c r="C311" s="111" t="s">
        <v>2057</v>
      </c>
      <c r="D311" s="111" t="s">
        <v>2060</v>
      </c>
      <c r="E311" s="112" t="s">
        <v>33</v>
      </c>
      <c r="F311" s="105">
        <v>103.53</v>
      </c>
      <c r="G311" s="113">
        <v>103.53</v>
      </c>
      <c r="H311" s="199">
        <v>1</v>
      </c>
      <c r="I311" s="114">
        <f t="shared" si="12"/>
        <v>103.53</v>
      </c>
      <c r="J311" s="108" t="s">
        <v>1751</v>
      </c>
      <c r="K311" s="109"/>
    </row>
    <row r="312" spans="1:11" ht="16.5" thickBot="1" x14ac:dyDescent="0.4">
      <c r="A312" s="120"/>
      <c r="B312" s="97" t="s">
        <v>2061</v>
      </c>
      <c r="C312" s="121"/>
      <c r="D312" s="121"/>
      <c r="E312" s="122"/>
      <c r="F312" s="123"/>
      <c r="G312" s="123"/>
      <c r="H312" s="202"/>
      <c r="I312" s="101"/>
      <c r="J312" s="101"/>
      <c r="K312" s="109"/>
    </row>
    <row r="313" spans="1:11" ht="15" customHeight="1" x14ac:dyDescent="0.35">
      <c r="A313" s="110">
        <v>284</v>
      </c>
      <c r="B313" s="111" t="s">
        <v>2061</v>
      </c>
      <c r="C313" s="111" t="s">
        <v>2062</v>
      </c>
      <c r="D313" s="111" t="s">
        <v>2063</v>
      </c>
      <c r="E313" s="112" t="s">
        <v>33</v>
      </c>
      <c r="F313" s="105">
        <v>1.43</v>
      </c>
      <c r="G313" s="113">
        <v>1.43</v>
      </c>
      <c r="H313" s="199">
        <v>1</v>
      </c>
      <c r="I313" s="114">
        <f t="shared" ref="I313:I319" si="13">H313*F313</f>
        <v>1.43</v>
      </c>
      <c r="J313" s="108" t="s">
        <v>1751</v>
      </c>
      <c r="K313" s="109"/>
    </row>
    <row r="314" spans="1:11" ht="15" customHeight="1" x14ac:dyDescent="0.35">
      <c r="A314" s="110">
        <v>285</v>
      </c>
      <c r="B314" s="111" t="s">
        <v>2061</v>
      </c>
      <c r="C314" s="111" t="s">
        <v>2062</v>
      </c>
      <c r="D314" s="111" t="s">
        <v>2064</v>
      </c>
      <c r="E314" s="112" t="s">
        <v>33</v>
      </c>
      <c r="F314" s="105">
        <v>2.34</v>
      </c>
      <c r="G314" s="113">
        <v>2.34</v>
      </c>
      <c r="H314" s="199">
        <v>1</v>
      </c>
      <c r="I314" s="114">
        <f t="shared" si="13"/>
        <v>2.34</v>
      </c>
      <c r="J314" s="108" t="s">
        <v>1751</v>
      </c>
      <c r="K314" s="109"/>
    </row>
    <row r="315" spans="1:11" ht="15" customHeight="1" x14ac:dyDescent="0.35">
      <c r="A315" s="110">
        <v>286</v>
      </c>
      <c r="B315" s="111" t="s">
        <v>2061</v>
      </c>
      <c r="C315" s="111" t="s">
        <v>2062</v>
      </c>
      <c r="D315" s="111" t="s">
        <v>2065</v>
      </c>
      <c r="E315" s="112" t="s">
        <v>33</v>
      </c>
      <c r="F315" s="105">
        <v>2.5099999999999998</v>
      </c>
      <c r="G315" s="113">
        <v>2.5099999999999998</v>
      </c>
      <c r="H315" s="199">
        <v>1</v>
      </c>
      <c r="I315" s="114">
        <f t="shared" si="13"/>
        <v>2.5099999999999998</v>
      </c>
      <c r="J315" s="108" t="s">
        <v>1751</v>
      </c>
      <c r="K315" s="109"/>
    </row>
    <row r="316" spans="1:11" ht="15" customHeight="1" x14ac:dyDescent="0.35">
      <c r="A316" s="110">
        <v>287</v>
      </c>
      <c r="B316" s="111" t="s">
        <v>2061</v>
      </c>
      <c r="C316" s="111" t="s">
        <v>2062</v>
      </c>
      <c r="D316" s="111" t="s">
        <v>2066</v>
      </c>
      <c r="E316" s="112" t="s">
        <v>33</v>
      </c>
      <c r="F316" s="105">
        <v>4.3099999999999996</v>
      </c>
      <c r="G316" s="113">
        <v>4.3099999999999996</v>
      </c>
      <c r="H316" s="199">
        <v>1</v>
      </c>
      <c r="I316" s="114">
        <f t="shared" si="13"/>
        <v>4.3099999999999996</v>
      </c>
      <c r="J316" s="108" t="s">
        <v>1751</v>
      </c>
      <c r="K316" s="109"/>
    </row>
    <row r="317" spans="1:11" ht="15" customHeight="1" x14ac:dyDescent="0.35">
      <c r="A317" s="110">
        <v>288</v>
      </c>
      <c r="B317" s="111" t="s">
        <v>2061</v>
      </c>
      <c r="C317" s="111" t="s">
        <v>2062</v>
      </c>
      <c r="D317" s="111" t="s">
        <v>2067</v>
      </c>
      <c r="E317" s="112" t="s">
        <v>33</v>
      </c>
      <c r="F317" s="105">
        <v>8.1</v>
      </c>
      <c r="G317" s="113">
        <v>8.1</v>
      </c>
      <c r="H317" s="199">
        <v>1</v>
      </c>
      <c r="I317" s="114">
        <f t="shared" si="13"/>
        <v>8.1</v>
      </c>
      <c r="J317" s="108" t="s">
        <v>1751</v>
      </c>
      <c r="K317" s="109"/>
    </row>
    <row r="318" spans="1:11" ht="15" customHeight="1" x14ac:dyDescent="0.35">
      <c r="A318" s="110">
        <v>289</v>
      </c>
      <c r="B318" s="111" t="s">
        <v>2061</v>
      </c>
      <c r="C318" s="111" t="s">
        <v>2062</v>
      </c>
      <c r="D318" s="111" t="s">
        <v>2068</v>
      </c>
      <c r="E318" s="112" t="s">
        <v>33</v>
      </c>
      <c r="F318" s="105">
        <v>10.78</v>
      </c>
      <c r="G318" s="113">
        <v>10.78</v>
      </c>
      <c r="H318" s="199">
        <v>1</v>
      </c>
      <c r="I318" s="114">
        <f t="shared" si="13"/>
        <v>10.78</v>
      </c>
      <c r="J318" s="108" t="s">
        <v>1751</v>
      </c>
      <c r="K318" s="109"/>
    </row>
    <row r="319" spans="1:11" ht="15" customHeight="1" thickBot="1" x14ac:dyDescent="0.4">
      <c r="A319" s="110">
        <v>290</v>
      </c>
      <c r="B319" s="111" t="s">
        <v>2061</v>
      </c>
      <c r="C319" s="111" t="s">
        <v>2062</v>
      </c>
      <c r="D319" s="111" t="s">
        <v>2069</v>
      </c>
      <c r="E319" s="112" t="s">
        <v>33</v>
      </c>
      <c r="F319" s="105">
        <v>13.42</v>
      </c>
      <c r="G319" s="113">
        <v>13.42</v>
      </c>
      <c r="H319" s="199">
        <v>1</v>
      </c>
      <c r="I319" s="114">
        <f t="shared" si="13"/>
        <v>13.42</v>
      </c>
      <c r="J319" s="108" t="s">
        <v>1751</v>
      </c>
      <c r="K319" s="109"/>
    </row>
    <row r="320" spans="1:11" ht="16.5" thickBot="1" x14ac:dyDescent="0.4">
      <c r="A320" s="120"/>
      <c r="B320" s="97" t="s">
        <v>2070</v>
      </c>
      <c r="C320" s="121"/>
      <c r="D320" s="121"/>
      <c r="E320" s="122"/>
      <c r="F320" s="123"/>
      <c r="G320" s="123"/>
      <c r="H320" s="202"/>
      <c r="I320" s="101"/>
      <c r="J320" s="101"/>
      <c r="K320" s="109"/>
    </row>
    <row r="321" spans="1:11" ht="58.5" customHeight="1" x14ac:dyDescent="0.35">
      <c r="A321" s="127">
        <v>291</v>
      </c>
      <c r="B321" s="128" t="s">
        <v>2070</v>
      </c>
      <c r="C321" s="128" t="s">
        <v>2071</v>
      </c>
      <c r="D321" s="128" t="s">
        <v>2072</v>
      </c>
      <c r="E321" s="129" t="s">
        <v>33</v>
      </c>
      <c r="F321" s="130">
        <v>698.63</v>
      </c>
      <c r="G321" s="131">
        <v>698.63</v>
      </c>
      <c r="H321" s="205">
        <v>1</v>
      </c>
      <c r="I321" s="132">
        <f t="shared" ref="I321:I369" si="14">H321*F321</f>
        <v>698.63</v>
      </c>
      <c r="J321" s="108" t="s">
        <v>1751</v>
      </c>
      <c r="K321" s="109"/>
    </row>
    <row r="322" spans="1:11" ht="58.5" customHeight="1" x14ac:dyDescent="0.35">
      <c r="A322" s="110">
        <v>292</v>
      </c>
      <c r="B322" s="111" t="s">
        <v>2070</v>
      </c>
      <c r="C322" s="111" t="s">
        <v>2071</v>
      </c>
      <c r="D322" s="111" t="s">
        <v>2073</v>
      </c>
      <c r="E322" s="112" t="s">
        <v>33</v>
      </c>
      <c r="F322" s="105">
        <v>500</v>
      </c>
      <c r="G322" s="113">
        <v>747.56</v>
      </c>
      <c r="H322" s="199">
        <v>1</v>
      </c>
      <c r="I322" s="114">
        <f t="shared" si="14"/>
        <v>500</v>
      </c>
      <c r="J322" s="108" t="s">
        <v>1751</v>
      </c>
      <c r="K322" s="109"/>
    </row>
    <row r="323" spans="1:11" ht="58.5" customHeight="1" x14ac:dyDescent="0.35">
      <c r="A323" s="110">
        <v>293</v>
      </c>
      <c r="B323" s="111" t="s">
        <v>2070</v>
      </c>
      <c r="C323" s="111" t="s">
        <v>2071</v>
      </c>
      <c r="D323" s="111" t="s">
        <v>2074</v>
      </c>
      <c r="E323" s="112" t="s">
        <v>33</v>
      </c>
      <c r="F323" s="105">
        <v>809.14</v>
      </c>
      <c r="G323" s="113">
        <v>809.14</v>
      </c>
      <c r="H323" s="199">
        <v>58.519999999999996</v>
      </c>
      <c r="I323" s="114">
        <f t="shared" si="14"/>
        <v>47350.872799999997</v>
      </c>
      <c r="J323" s="108" t="s">
        <v>1751</v>
      </c>
      <c r="K323" s="109"/>
    </row>
    <row r="324" spans="1:11" ht="44.15" customHeight="1" x14ac:dyDescent="0.35">
      <c r="A324" s="110">
        <v>294</v>
      </c>
      <c r="B324" s="111" t="s">
        <v>2070</v>
      </c>
      <c r="C324" s="111" t="s">
        <v>2075</v>
      </c>
      <c r="D324" s="111" t="s">
        <v>2076</v>
      </c>
      <c r="E324" s="112" t="s">
        <v>33</v>
      </c>
      <c r="F324" s="105">
        <v>665.37</v>
      </c>
      <c r="G324" s="113">
        <v>665.37</v>
      </c>
      <c r="H324" s="199">
        <v>1</v>
      </c>
      <c r="I324" s="114">
        <f t="shared" si="14"/>
        <v>665.37</v>
      </c>
      <c r="J324" s="108" t="s">
        <v>1751</v>
      </c>
      <c r="K324" s="109"/>
    </row>
    <row r="325" spans="1:11" ht="44.15" customHeight="1" x14ac:dyDescent="0.35">
      <c r="A325" s="110">
        <v>295</v>
      </c>
      <c r="B325" s="111" t="s">
        <v>2070</v>
      </c>
      <c r="C325" s="111" t="s">
        <v>2075</v>
      </c>
      <c r="D325" s="111" t="s">
        <v>2077</v>
      </c>
      <c r="E325" s="112" t="s">
        <v>33</v>
      </c>
      <c r="F325" s="105">
        <v>716.83</v>
      </c>
      <c r="G325" s="113">
        <v>716.83</v>
      </c>
      <c r="H325" s="199">
        <v>1</v>
      </c>
      <c r="I325" s="114">
        <f t="shared" si="14"/>
        <v>716.83</v>
      </c>
      <c r="J325" s="108" t="s">
        <v>1751</v>
      </c>
      <c r="K325" s="109"/>
    </row>
    <row r="326" spans="1:11" ht="44.15" customHeight="1" x14ac:dyDescent="0.35">
      <c r="A326" s="110">
        <v>296</v>
      </c>
      <c r="B326" s="111" t="s">
        <v>2070</v>
      </c>
      <c r="C326" s="111" t="s">
        <v>2075</v>
      </c>
      <c r="D326" s="111" t="s">
        <v>2074</v>
      </c>
      <c r="E326" s="112" t="s">
        <v>33</v>
      </c>
      <c r="F326" s="105">
        <v>620</v>
      </c>
      <c r="G326" s="113">
        <v>772.39</v>
      </c>
      <c r="H326" s="199">
        <v>2.66</v>
      </c>
      <c r="I326" s="114">
        <f t="shared" si="14"/>
        <v>1649.2</v>
      </c>
      <c r="J326" s="108" t="s">
        <v>1751</v>
      </c>
      <c r="K326" s="109"/>
    </row>
    <row r="327" spans="1:11" ht="73" customHeight="1" x14ac:dyDescent="0.35">
      <c r="A327" s="110">
        <v>297</v>
      </c>
      <c r="B327" s="111" t="s">
        <v>2070</v>
      </c>
      <c r="C327" s="111" t="s">
        <v>2078</v>
      </c>
      <c r="D327" s="111" t="s">
        <v>2079</v>
      </c>
      <c r="E327" s="112" t="s">
        <v>33</v>
      </c>
      <c r="F327" s="105">
        <v>791.68</v>
      </c>
      <c r="G327" s="113">
        <v>791.68</v>
      </c>
      <c r="H327" s="199">
        <v>1</v>
      </c>
      <c r="I327" s="114">
        <f t="shared" si="14"/>
        <v>791.68</v>
      </c>
      <c r="J327" s="108" t="s">
        <v>1751</v>
      </c>
      <c r="K327" s="109"/>
    </row>
    <row r="328" spans="1:11" ht="73" customHeight="1" x14ac:dyDescent="0.35">
      <c r="A328" s="110">
        <v>298</v>
      </c>
      <c r="B328" s="111" t="s">
        <v>2070</v>
      </c>
      <c r="C328" s="111" t="s">
        <v>2080</v>
      </c>
      <c r="D328" s="111" t="s">
        <v>2079</v>
      </c>
      <c r="E328" s="112" t="s">
        <v>33</v>
      </c>
      <c r="F328" s="105">
        <v>826.6</v>
      </c>
      <c r="G328" s="113">
        <v>826.6</v>
      </c>
      <c r="H328" s="199">
        <v>5.32</v>
      </c>
      <c r="I328" s="114">
        <f t="shared" si="14"/>
        <v>4397.5120000000006</v>
      </c>
      <c r="J328" s="108" t="s">
        <v>1751</v>
      </c>
      <c r="K328" s="109"/>
    </row>
    <row r="329" spans="1:11" ht="73" customHeight="1" x14ac:dyDescent="0.35">
      <c r="A329" s="110">
        <v>299</v>
      </c>
      <c r="B329" s="111" t="s">
        <v>2070</v>
      </c>
      <c r="C329" s="111" t="s">
        <v>2081</v>
      </c>
      <c r="D329" s="111" t="s">
        <v>2079</v>
      </c>
      <c r="E329" s="112" t="s">
        <v>33</v>
      </c>
      <c r="F329" s="105">
        <v>809.14</v>
      </c>
      <c r="G329" s="113">
        <v>809.14</v>
      </c>
      <c r="H329" s="199">
        <v>1</v>
      </c>
      <c r="I329" s="114">
        <f t="shared" si="14"/>
        <v>809.14</v>
      </c>
      <c r="J329" s="108" t="s">
        <v>1751</v>
      </c>
      <c r="K329" s="109"/>
    </row>
    <row r="330" spans="1:11" ht="73" customHeight="1" x14ac:dyDescent="0.35">
      <c r="A330" s="110">
        <v>300</v>
      </c>
      <c r="B330" s="111" t="s">
        <v>2070</v>
      </c>
      <c r="C330" s="111" t="s">
        <v>2082</v>
      </c>
      <c r="D330" s="111" t="s">
        <v>2079</v>
      </c>
      <c r="E330" s="112" t="s">
        <v>33</v>
      </c>
      <c r="F330" s="105">
        <v>844.18</v>
      </c>
      <c r="G330" s="113">
        <v>844.18</v>
      </c>
      <c r="H330" s="199">
        <v>1</v>
      </c>
      <c r="I330" s="114">
        <f t="shared" si="14"/>
        <v>844.18</v>
      </c>
      <c r="J330" s="108" t="s">
        <v>1751</v>
      </c>
      <c r="K330" s="109"/>
    </row>
    <row r="331" spans="1:11" ht="73" customHeight="1" x14ac:dyDescent="0.35">
      <c r="A331" s="110">
        <v>301</v>
      </c>
      <c r="B331" s="111" t="s">
        <v>2070</v>
      </c>
      <c r="C331" s="111" t="s">
        <v>2083</v>
      </c>
      <c r="D331" s="111" t="s">
        <v>2079</v>
      </c>
      <c r="E331" s="112" t="s">
        <v>33</v>
      </c>
      <c r="F331" s="105">
        <v>826.6</v>
      </c>
      <c r="G331" s="113">
        <v>826.6</v>
      </c>
      <c r="H331" s="199">
        <v>1</v>
      </c>
      <c r="I331" s="114">
        <f t="shared" si="14"/>
        <v>826.6</v>
      </c>
      <c r="J331" s="108" t="s">
        <v>1751</v>
      </c>
      <c r="K331" s="109"/>
    </row>
    <row r="332" spans="1:11" ht="73" customHeight="1" x14ac:dyDescent="0.35">
      <c r="A332" s="110">
        <v>302</v>
      </c>
      <c r="B332" s="111" t="s">
        <v>2070</v>
      </c>
      <c r="C332" s="111" t="s">
        <v>2084</v>
      </c>
      <c r="D332" s="111" t="s">
        <v>2079</v>
      </c>
      <c r="E332" s="112" t="s">
        <v>33</v>
      </c>
      <c r="F332" s="105">
        <v>883.98</v>
      </c>
      <c r="G332" s="113">
        <v>883.98</v>
      </c>
      <c r="H332" s="199">
        <v>3.99</v>
      </c>
      <c r="I332" s="114">
        <f t="shared" si="14"/>
        <v>3527.0802000000003</v>
      </c>
      <c r="J332" s="108" t="s">
        <v>1751</v>
      </c>
      <c r="K332" s="109"/>
    </row>
    <row r="333" spans="1:11" ht="43.5" x14ac:dyDescent="0.35">
      <c r="A333" s="110">
        <v>303</v>
      </c>
      <c r="B333" s="111" t="s">
        <v>2070</v>
      </c>
      <c r="C333" s="111" t="s">
        <v>2085</v>
      </c>
      <c r="D333" s="111" t="s">
        <v>2086</v>
      </c>
      <c r="E333" s="137" t="s">
        <v>156</v>
      </c>
      <c r="F333" s="105">
        <v>122.61</v>
      </c>
      <c r="G333" s="113">
        <v>122.61</v>
      </c>
      <c r="H333" s="199">
        <v>2.66</v>
      </c>
      <c r="I333" s="114">
        <f t="shared" si="14"/>
        <v>326.14260000000002</v>
      </c>
      <c r="J333" s="108" t="s">
        <v>1751</v>
      </c>
      <c r="K333" s="109"/>
    </row>
    <row r="334" spans="1:11" ht="43.5" x14ac:dyDescent="0.35">
      <c r="A334" s="110">
        <v>304</v>
      </c>
      <c r="B334" s="111" t="s">
        <v>2070</v>
      </c>
      <c r="C334" s="111" t="s">
        <v>2085</v>
      </c>
      <c r="D334" s="111" t="s">
        <v>2087</v>
      </c>
      <c r="E334" s="137" t="s">
        <v>156</v>
      </c>
      <c r="F334" s="105">
        <v>147.04</v>
      </c>
      <c r="G334" s="113">
        <v>147.04</v>
      </c>
      <c r="H334" s="199">
        <v>1</v>
      </c>
      <c r="I334" s="114">
        <f t="shared" si="14"/>
        <v>147.04</v>
      </c>
      <c r="J334" s="108" t="s">
        <v>1751</v>
      </c>
      <c r="K334" s="109"/>
    </row>
    <row r="335" spans="1:11" ht="43.5" x14ac:dyDescent="0.35">
      <c r="A335" s="110">
        <v>305</v>
      </c>
      <c r="B335" s="111" t="s">
        <v>2070</v>
      </c>
      <c r="C335" s="111" t="s">
        <v>2085</v>
      </c>
      <c r="D335" s="111" t="s">
        <v>2088</v>
      </c>
      <c r="E335" s="137" t="s">
        <v>156</v>
      </c>
      <c r="F335" s="105">
        <v>156.58000000000001</v>
      </c>
      <c r="G335" s="113">
        <v>156.58000000000001</v>
      </c>
      <c r="H335" s="199">
        <v>1</v>
      </c>
      <c r="I335" s="114">
        <f t="shared" si="14"/>
        <v>156.58000000000001</v>
      </c>
      <c r="J335" s="108" t="s">
        <v>1751</v>
      </c>
      <c r="K335" s="109"/>
    </row>
    <row r="336" spans="1:11" ht="43.5" x14ac:dyDescent="0.35">
      <c r="A336" s="110">
        <v>306</v>
      </c>
      <c r="B336" s="111" t="s">
        <v>2070</v>
      </c>
      <c r="C336" s="111" t="s">
        <v>2085</v>
      </c>
      <c r="D336" s="111" t="s">
        <v>2089</v>
      </c>
      <c r="E336" s="137" t="s">
        <v>156</v>
      </c>
      <c r="F336" s="105">
        <v>331.37</v>
      </c>
      <c r="G336" s="113">
        <v>331.37</v>
      </c>
      <c r="H336" s="199">
        <v>1</v>
      </c>
      <c r="I336" s="114">
        <f t="shared" si="14"/>
        <v>331.37</v>
      </c>
      <c r="J336" s="108" t="s">
        <v>1751</v>
      </c>
      <c r="K336" s="109"/>
    </row>
    <row r="337" spans="1:11" ht="29.5" customHeight="1" x14ac:dyDescent="0.35">
      <c r="A337" s="110">
        <v>307</v>
      </c>
      <c r="B337" s="111" t="s">
        <v>2070</v>
      </c>
      <c r="C337" s="111" t="s">
        <v>2090</v>
      </c>
      <c r="D337" s="111" t="s">
        <v>2091</v>
      </c>
      <c r="E337" s="112" t="s">
        <v>33</v>
      </c>
      <c r="F337" s="105">
        <v>216.95</v>
      </c>
      <c r="G337" s="113">
        <v>216.95</v>
      </c>
      <c r="H337" s="199">
        <v>1</v>
      </c>
      <c r="I337" s="114">
        <f t="shared" si="14"/>
        <v>216.95</v>
      </c>
      <c r="J337" s="108" t="s">
        <v>1751</v>
      </c>
      <c r="K337" s="109"/>
    </row>
    <row r="338" spans="1:11" ht="29.5" customHeight="1" x14ac:dyDescent="0.35">
      <c r="A338" s="110">
        <v>308</v>
      </c>
      <c r="B338" s="111" t="s">
        <v>2070</v>
      </c>
      <c r="C338" s="111" t="s">
        <v>2090</v>
      </c>
      <c r="D338" s="111" t="s">
        <v>2092</v>
      </c>
      <c r="E338" s="112" t="s">
        <v>33</v>
      </c>
      <c r="F338" s="105">
        <v>260.5</v>
      </c>
      <c r="G338" s="113">
        <v>260.5</v>
      </c>
      <c r="H338" s="199">
        <v>1</v>
      </c>
      <c r="I338" s="114">
        <f t="shared" si="14"/>
        <v>260.5</v>
      </c>
      <c r="J338" s="108" t="s">
        <v>1751</v>
      </c>
      <c r="K338" s="109"/>
    </row>
    <row r="339" spans="1:11" ht="29.5" customHeight="1" x14ac:dyDescent="0.35">
      <c r="A339" s="110">
        <v>309</v>
      </c>
      <c r="B339" s="111" t="s">
        <v>2070</v>
      </c>
      <c r="C339" s="111" t="s">
        <v>2093</v>
      </c>
      <c r="D339" s="111" t="s">
        <v>2091</v>
      </c>
      <c r="E339" s="112" t="s">
        <v>33</v>
      </c>
      <c r="F339" s="105">
        <v>269.7</v>
      </c>
      <c r="G339" s="113">
        <v>269.7</v>
      </c>
      <c r="H339" s="199">
        <v>1</v>
      </c>
      <c r="I339" s="114">
        <f t="shared" si="14"/>
        <v>269.7</v>
      </c>
      <c r="J339" s="108" t="s">
        <v>1751</v>
      </c>
      <c r="K339" s="109"/>
    </row>
    <row r="340" spans="1:11" ht="29.5" customHeight="1" x14ac:dyDescent="0.35">
      <c r="A340" s="110">
        <v>310</v>
      </c>
      <c r="B340" s="111" t="s">
        <v>2070</v>
      </c>
      <c r="C340" s="111" t="s">
        <v>2093</v>
      </c>
      <c r="D340" s="111" t="s">
        <v>2092</v>
      </c>
      <c r="E340" s="112" t="s">
        <v>33</v>
      </c>
      <c r="F340" s="105">
        <v>330.33</v>
      </c>
      <c r="G340" s="113">
        <v>330.33</v>
      </c>
      <c r="H340" s="199">
        <v>1</v>
      </c>
      <c r="I340" s="114">
        <f t="shared" si="14"/>
        <v>330.33</v>
      </c>
      <c r="J340" s="108" t="s">
        <v>1751</v>
      </c>
      <c r="K340" s="109"/>
    </row>
    <row r="341" spans="1:11" ht="29.5" customHeight="1" x14ac:dyDescent="0.35">
      <c r="A341" s="110">
        <v>311</v>
      </c>
      <c r="B341" s="111" t="s">
        <v>2070</v>
      </c>
      <c r="C341" s="111" t="s">
        <v>2093</v>
      </c>
      <c r="D341" s="111" t="s">
        <v>2094</v>
      </c>
      <c r="E341" s="112" t="s">
        <v>33</v>
      </c>
      <c r="F341" s="105">
        <v>330.86</v>
      </c>
      <c r="G341" s="113">
        <v>330.86</v>
      </c>
      <c r="H341" s="199">
        <v>1</v>
      </c>
      <c r="I341" s="114">
        <f t="shared" si="14"/>
        <v>330.86</v>
      </c>
      <c r="J341" s="108" t="s">
        <v>1751</v>
      </c>
      <c r="K341" s="109"/>
    </row>
    <row r="342" spans="1:11" ht="29.5" customHeight="1" x14ac:dyDescent="0.35">
      <c r="A342" s="110">
        <v>312</v>
      </c>
      <c r="B342" s="111" t="s">
        <v>2070</v>
      </c>
      <c r="C342" s="111" t="s">
        <v>2093</v>
      </c>
      <c r="D342" s="111" t="s">
        <v>2095</v>
      </c>
      <c r="E342" s="112" t="s">
        <v>33</v>
      </c>
      <c r="F342" s="105">
        <v>310</v>
      </c>
      <c r="G342" s="113">
        <v>385.42</v>
      </c>
      <c r="H342" s="199">
        <v>1</v>
      </c>
      <c r="I342" s="114">
        <f t="shared" si="14"/>
        <v>310</v>
      </c>
      <c r="J342" s="108" t="s">
        <v>1751</v>
      </c>
      <c r="K342" s="109"/>
    </row>
    <row r="343" spans="1:11" ht="29.5" customHeight="1" x14ac:dyDescent="0.35">
      <c r="A343" s="110">
        <v>313</v>
      </c>
      <c r="B343" s="111" t="s">
        <v>2070</v>
      </c>
      <c r="C343" s="111" t="s">
        <v>2093</v>
      </c>
      <c r="D343" s="111" t="s">
        <v>2096</v>
      </c>
      <c r="E343" s="112" t="s">
        <v>33</v>
      </c>
      <c r="F343" s="105">
        <v>326.22000000000003</v>
      </c>
      <c r="G343" s="113">
        <v>326.22000000000003</v>
      </c>
      <c r="H343" s="199">
        <v>1</v>
      </c>
      <c r="I343" s="114">
        <f t="shared" si="14"/>
        <v>326.22000000000003</v>
      </c>
      <c r="J343" s="108" t="s">
        <v>1751</v>
      </c>
      <c r="K343" s="109"/>
    </row>
    <row r="344" spans="1:11" ht="29.5" customHeight="1" x14ac:dyDescent="0.35">
      <c r="A344" s="110">
        <v>314</v>
      </c>
      <c r="B344" s="111" t="s">
        <v>2070</v>
      </c>
      <c r="C344" s="111" t="s">
        <v>2093</v>
      </c>
      <c r="D344" s="111" t="s">
        <v>2097</v>
      </c>
      <c r="E344" s="112" t="s">
        <v>33</v>
      </c>
      <c r="F344" s="105">
        <v>387.03</v>
      </c>
      <c r="G344" s="113">
        <v>387.03</v>
      </c>
      <c r="H344" s="199">
        <v>1</v>
      </c>
      <c r="I344" s="114">
        <f t="shared" si="14"/>
        <v>387.03</v>
      </c>
      <c r="J344" s="108" t="s">
        <v>1751</v>
      </c>
      <c r="K344" s="109"/>
    </row>
    <row r="345" spans="1:11" ht="29.5" customHeight="1" x14ac:dyDescent="0.35">
      <c r="A345" s="110">
        <v>315</v>
      </c>
      <c r="B345" s="111" t="s">
        <v>2070</v>
      </c>
      <c r="C345" s="111" t="s">
        <v>2093</v>
      </c>
      <c r="D345" s="111" t="s">
        <v>2098</v>
      </c>
      <c r="E345" s="112" t="s">
        <v>33</v>
      </c>
      <c r="F345" s="105">
        <v>366.37</v>
      </c>
      <c r="G345" s="113">
        <v>366.37</v>
      </c>
      <c r="H345" s="199">
        <v>1</v>
      </c>
      <c r="I345" s="114">
        <f t="shared" si="14"/>
        <v>366.37</v>
      </c>
      <c r="J345" s="108" t="s">
        <v>1751</v>
      </c>
      <c r="K345" s="109"/>
    </row>
    <row r="346" spans="1:11" ht="29.5" customHeight="1" x14ac:dyDescent="0.35">
      <c r="A346" s="110">
        <v>316</v>
      </c>
      <c r="B346" s="111" t="s">
        <v>2070</v>
      </c>
      <c r="C346" s="111" t="s">
        <v>2093</v>
      </c>
      <c r="D346" s="111" t="s">
        <v>2099</v>
      </c>
      <c r="E346" s="112" t="s">
        <v>33</v>
      </c>
      <c r="F346" s="105">
        <v>461.22</v>
      </c>
      <c r="G346" s="113">
        <v>461.22</v>
      </c>
      <c r="H346" s="199">
        <v>1</v>
      </c>
      <c r="I346" s="114">
        <f t="shared" si="14"/>
        <v>461.22</v>
      </c>
      <c r="J346" s="108" t="s">
        <v>1751</v>
      </c>
      <c r="K346" s="109"/>
    </row>
    <row r="347" spans="1:11" ht="43.5" x14ac:dyDescent="0.35">
      <c r="A347" s="110">
        <v>317</v>
      </c>
      <c r="B347" s="111" t="s">
        <v>2070</v>
      </c>
      <c r="C347" s="111" t="s">
        <v>2100</v>
      </c>
      <c r="D347" s="111" t="s">
        <v>2101</v>
      </c>
      <c r="E347" s="112" t="s">
        <v>156</v>
      </c>
      <c r="F347" s="105">
        <v>227.8</v>
      </c>
      <c r="G347" s="113">
        <v>227.8</v>
      </c>
      <c r="H347" s="199">
        <v>1</v>
      </c>
      <c r="I347" s="114">
        <f t="shared" si="14"/>
        <v>227.8</v>
      </c>
      <c r="J347" s="108" t="s">
        <v>1751</v>
      </c>
      <c r="K347" s="109"/>
    </row>
    <row r="348" spans="1:11" ht="29.5" customHeight="1" x14ac:dyDescent="0.35">
      <c r="A348" s="110">
        <v>318</v>
      </c>
      <c r="B348" s="111" t="s">
        <v>2070</v>
      </c>
      <c r="C348" s="111" t="s">
        <v>2102</v>
      </c>
      <c r="D348" s="111" t="s">
        <v>2103</v>
      </c>
      <c r="E348" s="112" t="s">
        <v>33</v>
      </c>
      <c r="F348" s="105">
        <v>299.42</v>
      </c>
      <c r="G348" s="113">
        <v>299.42</v>
      </c>
      <c r="H348" s="199">
        <v>1</v>
      </c>
      <c r="I348" s="114">
        <f t="shared" si="14"/>
        <v>299.42</v>
      </c>
      <c r="J348" s="108" t="s">
        <v>1751</v>
      </c>
      <c r="K348" s="109"/>
    </row>
    <row r="349" spans="1:11" ht="29.5" customHeight="1" x14ac:dyDescent="0.35">
      <c r="A349" s="110">
        <v>319</v>
      </c>
      <c r="B349" s="111" t="s">
        <v>2070</v>
      </c>
      <c r="C349" s="111" t="s">
        <v>2102</v>
      </c>
      <c r="D349" s="111" t="s">
        <v>2104</v>
      </c>
      <c r="E349" s="112" t="s">
        <v>33</v>
      </c>
      <c r="F349" s="105">
        <v>270</v>
      </c>
      <c r="G349" s="113">
        <v>335.89</v>
      </c>
      <c r="H349" s="199">
        <v>1</v>
      </c>
      <c r="I349" s="114">
        <f t="shared" si="14"/>
        <v>270</v>
      </c>
      <c r="J349" s="108" t="s">
        <v>1751</v>
      </c>
      <c r="K349" s="109"/>
    </row>
    <row r="350" spans="1:11" ht="29.5" customHeight="1" x14ac:dyDescent="0.35">
      <c r="A350" s="110">
        <v>320</v>
      </c>
      <c r="B350" s="111" t="s">
        <v>2070</v>
      </c>
      <c r="C350" s="111" t="s">
        <v>2102</v>
      </c>
      <c r="D350" s="111" t="s">
        <v>2105</v>
      </c>
      <c r="E350" s="112" t="s">
        <v>33</v>
      </c>
      <c r="F350" s="105">
        <v>388.03</v>
      </c>
      <c r="G350" s="113">
        <v>388.03</v>
      </c>
      <c r="H350" s="199">
        <v>1</v>
      </c>
      <c r="I350" s="114">
        <f t="shared" si="14"/>
        <v>388.03</v>
      </c>
      <c r="J350" s="108" t="s">
        <v>1751</v>
      </c>
      <c r="K350" s="109"/>
    </row>
    <row r="351" spans="1:11" ht="29.5" customHeight="1" x14ac:dyDescent="0.35">
      <c r="A351" s="110">
        <v>321</v>
      </c>
      <c r="B351" s="111" t="s">
        <v>2070</v>
      </c>
      <c r="C351" s="111" t="s">
        <v>2102</v>
      </c>
      <c r="D351" s="111" t="s">
        <v>2106</v>
      </c>
      <c r="E351" s="112" t="s">
        <v>33</v>
      </c>
      <c r="F351" s="105">
        <v>403.05</v>
      </c>
      <c r="G351" s="113">
        <v>403.05</v>
      </c>
      <c r="H351" s="199">
        <v>1</v>
      </c>
      <c r="I351" s="114">
        <f t="shared" si="14"/>
        <v>403.05</v>
      </c>
      <c r="J351" s="108" t="s">
        <v>1751</v>
      </c>
      <c r="K351" s="109"/>
    </row>
    <row r="352" spans="1:11" ht="44.15" customHeight="1" x14ac:dyDescent="0.35">
      <c r="A352" s="110">
        <v>322</v>
      </c>
      <c r="B352" s="111" t="s">
        <v>2070</v>
      </c>
      <c r="C352" s="111" t="s">
        <v>2107</v>
      </c>
      <c r="D352" s="111" t="s">
        <v>2086</v>
      </c>
      <c r="E352" s="112" t="s">
        <v>33</v>
      </c>
      <c r="F352" s="105">
        <v>174.82</v>
      </c>
      <c r="G352" s="113">
        <v>174.82</v>
      </c>
      <c r="H352" s="199">
        <v>1</v>
      </c>
      <c r="I352" s="114">
        <f t="shared" si="14"/>
        <v>174.82</v>
      </c>
      <c r="J352" s="108" t="s">
        <v>1751</v>
      </c>
      <c r="K352" s="109"/>
    </row>
    <row r="353" spans="1:11" ht="44.15" customHeight="1" x14ac:dyDescent="0.35">
      <c r="A353" s="110">
        <v>323</v>
      </c>
      <c r="B353" s="111" t="s">
        <v>2070</v>
      </c>
      <c r="C353" s="111" t="s">
        <v>2107</v>
      </c>
      <c r="D353" s="111" t="s">
        <v>2087</v>
      </c>
      <c r="E353" s="112" t="s">
        <v>33</v>
      </c>
      <c r="F353" s="105">
        <v>185.28</v>
      </c>
      <c r="G353" s="113">
        <v>185.28</v>
      </c>
      <c r="H353" s="199">
        <v>1</v>
      </c>
      <c r="I353" s="114">
        <f t="shared" si="14"/>
        <v>185.28</v>
      </c>
      <c r="J353" s="108" t="s">
        <v>1751</v>
      </c>
      <c r="K353" s="109"/>
    </row>
    <row r="354" spans="1:11" ht="44.15" customHeight="1" x14ac:dyDescent="0.35">
      <c r="A354" s="110">
        <v>324</v>
      </c>
      <c r="B354" s="111" t="s">
        <v>2070</v>
      </c>
      <c r="C354" s="111" t="s">
        <v>2107</v>
      </c>
      <c r="D354" s="111" t="s">
        <v>2088</v>
      </c>
      <c r="E354" s="112" t="s">
        <v>33</v>
      </c>
      <c r="F354" s="105">
        <v>192.18</v>
      </c>
      <c r="G354" s="113">
        <v>192.18</v>
      </c>
      <c r="H354" s="199">
        <v>1</v>
      </c>
      <c r="I354" s="114">
        <f t="shared" si="14"/>
        <v>192.18</v>
      </c>
      <c r="J354" s="108" t="s">
        <v>1751</v>
      </c>
      <c r="K354" s="109"/>
    </row>
    <row r="355" spans="1:11" ht="44.15" customHeight="1" x14ac:dyDescent="0.35">
      <c r="A355" s="110">
        <v>325</v>
      </c>
      <c r="B355" s="111" t="s">
        <v>2070</v>
      </c>
      <c r="C355" s="111" t="s">
        <v>2107</v>
      </c>
      <c r="D355" s="111" t="s">
        <v>2108</v>
      </c>
      <c r="E355" s="112" t="s">
        <v>33</v>
      </c>
      <c r="F355" s="105">
        <v>445.57</v>
      </c>
      <c r="G355" s="113">
        <v>445.57</v>
      </c>
      <c r="H355" s="199">
        <v>1</v>
      </c>
      <c r="I355" s="114">
        <f t="shared" si="14"/>
        <v>445.57</v>
      </c>
      <c r="J355" s="108" t="s">
        <v>1751</v>
      </c>
      <c r="K355" s="109"/>
    </row>
    <row r="356" spans="1:11" ht="44.15" customHeight="1" x14ac:dyDescent="0.35">
      <c r="A356" s="110">
        <v>326</v>
      </c>
      <c r="B356" s="111" t="s">
        <v>2070</v>
      </c>
      <c r="C356" s="111" t="s">
        <v>2107</v>
      </c>
      <c r="D356" s="111" t="s">
        <v>2109</v>
      </c>
      <c r="E356" s="112" t="s">
        <v>33</v>
      </c>
      <c r="F356" s="105">
        <v>496.94</v>
      </c>
      <c r="G356" s="113">
        <v>496.94</v>
      </c>
      <c r="H356" s="199">
        <v>3.99</v>
      </c>
      <c r="I356" s="114">
        <f t="shared" si="14"/>
        <v>1982.7906</v>
      </c>
      <c r="J356" s="108" t="s">
        <v>1751</v>
      </c>
      <c r="K356" s="109"/>
    </row>
    <row r="357" spans="1:11" ht="44.15" customHeight="1" x14ac:dyDescent="0.35">
      <c r="A357" s="110">
        <v>327</v>
      </c>
      <c r="B357" s="111" t="s">
        <v>2070</v>
      </c>
      <c r="C357" s="111" t="s">
        <v>2107</v>
      </c>
      <c r="D357" s="111" t="s">
        <v>2110</v>
      </c>
      <c r="E357" s="112" t="s">
        <v>33</v>
      </c>
      <c r="F357" s="105">
        <v>430</v>
      </c>
      <c r="G357" s="113">
        <v>531.98</v>
      </c>
      <c r="H357" s="199">
        <v>1</v>
      </c>
      <c r="I357" s="114">
        <f t="shared" si="14"/>
        <v>430</v>
      </c>
      <c r="J357" s="108" t="s">
        <v>1751</v>
      </c>
      <c r="K357" s="109"/>
    </row>
    <row r="358" spans="1:11" ht="44.15" customHeight="1" x14ac:dyDescent="0.35">
      <c r="A358" s="110">
        <v>328</v>
      </c>
      <c r="B358" s="111" t="s">
        <v>2070</v>
      </c>
      <c r="C358" s="111" t="s">
        <v>2111</v>
      </c>
      <c r="D358" s="111" t="s">
        <v>2112</v>
      </c>
      <c r="E358" s="112" t="s">
        <v>33</v>
      </c>
      <c r="F358" s="105">
        <v>600.61</v>
      </c>
      <c r="G358" s="113">
        <v>600.61</v>
      </c>
      <c r="H358" s="199">
        <v>1</v>
      </c>
      <c r="I358" s="114">
        <f t="shared" si="14"/>
        <v>600.61</v>
      </c>
      <c r="J358" s="108" t="s">
        <v>1751</v>
      </c>
      <c r="K358" s="109"/>
    </row>
    <row r="359" spans="1:11" ht="44.15" customHeight="1" x14ac:dyDescent="0.35">
      <c r="A359" s="110">
        <v>329</v>
      </c>
      <c r="B359" s="111" t="s">
        <v>2070</v>
      </c>
      <c r="C359" s="111" t="s">
        <v>2111</v>
      </c>
      <c r="D359" s="111" t="s">
        <v>2113</v>
      </c>
      <c r="E359" s="112" t="s">
        <v>33</v>
      </c>
      <c r="F359" s="105">
        <v>506.13</v>
      </c>
      <c r="G359" s="113">
        <v>506.13</v>
      </c>
      <c r="H359" s="199">
        <v>1</v>
      </c>
      <c r="I359" s="114">
        <f t="shared" si="14"/>
        <v>506.13</v>
      </c>
      <c r="J359" s="108" t="s">
        <v>1751</v>
      </c>
      <c r="K359" s="109"/>
    </row>
    <row r="360" spans="1:11" ht="44.15" customHeight="1" x14ac:dyDescent="0.35">
      <c r="A360" s="110">
        <v>330</v>
      </c>
      <c r="B360" s="111" t="s">
        <v>2070</v>
      </c>
      <c r="C360" s="111" t="s">
        <v>2107</v>
      </c>
      <c r="D360" s="111" t="s">
        <v>2101</v>
      </c>
      <c r="E360" s="112" t="s">
        <v>33</v>
      </c>
      <c r="F360" s="105">
        <v>732.8</v>
      </c>
      <c r="G360" s="113">
        <v>732.8</v>
      </c>
      <c r="H360" s="199">
        <v>1</v>
      </c>
      <c r="I360" s="114">
        <f t="shared" si="14"/>
        <v>732.8</v>
      </c>
      <c r="J360" s="108" t="s">
        <v>1751</v>
      </c>
      <c r="K360" s="109"/>
    </row>
    <row r="361" spans="1:11" ht="44.15" customHeight="1" x14ac:dyDescent="0.35">
      <c r="A361" s="110">
        <v>331</v>
      </c>
      <c r="B361" s="111" t="s">
        <v>2070</v>
      </c>
      <c r="C361" s="111" t="s">
        <v>2107</v>
      </c>
      <c r="D361" s="111" t="s">
        <v>2114</v>
      </c>
      <c r="E361" s="112" t="s">
        <v>33</v>
      </c>
      <c r="F361" s="105">
        <v>1050</v>
      </c>
      <c r="G361" s="113">
        <v>1296.4100000000001</v>
      </c>
      <c r="H361" s="199">
        <v>1</v>
      </c>
      <c r="I361" s="114">
        <f t="shared" si="14"/>
        <v>1050</v>
      </c>
      <c r="J361" s="108" t="s">
        <v>1751</v>
      </c>
      <c r="K361" s="109"/>
    </row>
    <row r="362" spans="1:11" ht="44.15" customHeight="1" x14ac:dyDescent="0.35">
      <c r="A362" s="110">
        <v>332</v>
      </c>
      <c r="B362" s="111" t="s">
        <v>2070</v>
      </c>
      <c r="C362" s="111" t="s">
        <v>2115</v>
      </c>
      <c r="D362" s="111" t="s">
        <v>2116</v>
      </c>
      <c r="E362" s="112" t="s">
        <v>33</v>
      </c>
      <c r="F362" s="105">
        <v>621.41</v>
      </c>
      <c r="G362" s="113">
        <v>621.41</v>
      </c>
      <c r="H362" s="199">
        <v>1</v>
      </c>
      <c r="I362" s="114">
        <f t="shared" si="14"/>
        <v>621.41</v>
      </c>
      <c r="J362" s="108" t="s">
        <v>1751</v>
      </c>
      <c r="K362" s="109"/>
    </row>
    <row r="363" spans="1:11" ht="44.15" customHeight="1" x14ac:dyDescent="0.35">
      <c r="A363" s="110">
        <v>333</v>
      </c>
      <c r="B363" s="111" t="s">
        <v>2070</v>
      </c>
      <c r="C363" s="111" t="s">
        <v>2115</v>
      </c>
      <c r="D363" s="111" t="s">
        <v>2117</v>
      </c>
      <c r="E363" s="112" t="s">
        <v>33</v>
      </c>
      <c r="F363" s="105">
        <v>450</v>
      </c>
      <c r="G363" s="113">
        <v>658.11</v>
      </c>
      <c r="H363" s="199">
        <v>15.96</v>
      </c>
      <c r="I363" s="114">
        <f t="shared" si="14"/>
        <v>7182</v>
      </c>
      <c r="J363" s="108" t="s">
        <v>1751</v>
      </c>
      <c r="K363" s="109"/>
    </row>
    <row r="364" spans="1:11" ht="44.15" customHeight="1" x14ac:dyDescent="0.35">
      <c r="A364" s="110">
        <v>334</v>
      </c>
      <c r="B364" s="111" t="s">
        <v>2070</v>
      </c>
      <c r="C364" s="111" t="s">
        <v>2115</v>
      </c>
      <c r="D364" s="111" t="s">
        <v>2118</v>
      </c>
      <c r="E364" s="112" t="s">
        <v>33</v>
      </c>
      <c r="F364" s="105">
        <v>430</v>
      </c>
      <c r="G364" s="113">
        <v>658.11</v>
      </c>
      <c r="H364" s="199">
        <v>63.84</v>
      </c>
      <c r="I364" s="114">
        <f t="shared" si="14"/>
        <v>27451.200000000001</v>
      </c>
      <c r="J364" s="108" t="s">
        <v>1751</v>
      </c>
      <c r="K364" s="109"/>
    </row>
    <row r="365" spans="1:11" ht="44.15" customHeight="1" x14ac:dyDescent="0.35">
      <c r="A365" s="110">
        <v>335</v>
      </c>
      <c r="B365" s="111" t="s">
        <v>2070</v>
      </c>
      <c r="C365" s="111" t="s">
        <v>2115</v>
      </c>
      <c r="D365" s="111" t="s">
        <v>2119</v>
      </c>
      <c r="E365" s="112" t="s">
        <v>33</v>
      </c>
      <c r="F365" s="105">
        <v>1433.74</v>
      </c>
      <c r="G365" s="113">
        <v>1433.74</v>
      </c>
      <c r="H365" s="199">
        <v>1</v>
      </c>
      <c r="I365" s="114">
        <f t="shared" si="14"/>
        <v>1433.74</v>
      </c>
      <c r="J365" s="108" t="s">
        <v>1751</v>
      </c>
      <c r="K365" s="109"/>
    </row>
    <row r="366" spans="1:11" ht="102" customHeight="1" x14ac:dyDescent="0.35">
      <c r="A366" s="110">
        <v>336</v>
      </c>
      <c r="B366" s="111" t="s">
        <v>2070</v>
      </c>
      <c r="C366" s="111" t="s">
        <v>2120</v>
      </c>
      <c r="D366" s="111"/>
      <c r="E366" s="112" t="s">
        <v>156</v>
      </c>
      <c r="F366" s="105">
        <v>75.02</v>
      </c>
      <c r="G366" s="113">
        <v>75.02</v>
      </c>
      <c r="H366" s="199">
        <v>1</v>
      </c>
      <c r="I366" s="114">
        <f t="shared" si="14"/>
        <v>75.02</v>
      </c>
      <c r="J366" s="108" t="s">
        <v>1751</v>
      </c>
      <c r="K366" s="109"/>
    </row>
    <row r="367" spans="1:11" ht="44.15" customHeight="1" x14ac:dyDescent="0.35">
      <c r="A367" s="110">
        <v>337</v>
      </c>
      <c r="B367" s="111" t="s">
        <v>2070</v>
      </c>
      <c r="C367" s="111" t="s">
        <v>2121</v>
      </c>
      <c r="D367" s="111" t="s">
        <v>2122</v>
      </c>
      <c r="E367" s="112" t="s">
        <v>33</v>
      </c>
      <c r="F367" s="105">
        <v>149.12</v>
      </c>
      <c r="G367" s="113">
        <v>149.12</v>
      </c>
      <c r="H367" s="199">
        <v>1</v>
      </c>
      <c r="I367" s="114">
        <f t="shared" si="14"/>
        <v>149.12</v>
      </c>
      <c r="J367" s="108" t="s">
        <v>1751</v>
      </c>
      <c r="K367" s="109"/>
    </row>
    <row r="368" spans="1:11" ht="44.15" customHeight="1" x14ac:dyDescent="0.35">
      <c r="A368" s="110">
        <v>338</v>
      </c>
      <c r="B368" s="111" t="s">
        <v>2070</v>
      </c>
      <c r="C368" s="111" t="s">
        <v>2121</v>
      </c>
      <c r="D368" s="111" t="s">
        <v>2123</v>
      </c>
      <c r="E368" s="112" t="s">
        <v>33</v>
      </c>
      <c r="F368" s="105">
        <v>149.87</v>
      </c>
      <c r="G368" s="113">
        <v>149.87</v>
      </c>
      <c r="H368" s="199">
        <v>1</v>
      </c>
      <c r="I368" s="114">
        <f t="shared" si="14"/>
        <v>149.87</v>
      </c>
      <c r="J368" s="108" t="s">
        <v>1751</v>
      </c>
      <c r="K368" s="109"/>
    </row>
    <row r="369" spans="1:11" ht="44.15" customHeight="1" thickBot="1" x14ac:dyDescent="0.4">
      <c r="A369" s="138">
        <v>339</v>
      </c>
      <c r="B369" s="139" t="s">
        <v>2070</v>
      </c>
      <c r="C369" s="139" t="s">
        <v>2124</v>
      </c>
      <c r="D369" s="139"/>
      <c r="E369" s="140" t="s">
        <v>33</v>
      </c>
      <c r="F369" s="141">
        <v>420</v>
      </c>
      <c r="G369" s="142">
        <v>646.54</v>
      </c>
      <c r="H369" s="206">
        <v>79.8</v>
      </c>
      <c r="I369" s="143">
        <f t="shared" si="14"/>
        <v>33516</v>
      </c>
      <c r="J369" s="108" t="s">
        <v>1751</v>
      </c>
      <c r="K369" s="109"/>
    </row>
    <row r="370" spans="1:11" ht="16" customHeight="1" thickBot="1" x14ac:dyDescent="0.4">
      <c r="A370" s="144"/>
      <c r="B370" s="145" t="s">
        <v>2125</v>
      </c>
      <c r="C370" s="146"/>
      <c r="D370" s="146"/>
      <c r="E370" s="147"/>
      <c r="F370" s="148"/>
      <c r="G370" s="148"/>
      <c r="H370" s="207"/>
      <c r="I370" s="149"/>
      <c r="J370" s="150"/>
      <c r="K370" s="109"/>
    </row>
    <row r="371" spans="1:11" ht="43.5" x14ac:dyDescent="0.35">
      <c r="A371" s="127">
        <v>340</v>
      </c>
      <c r="B371" s="128" t="s">
        <v>2125</v>
      </c>
      <c r="C371" s="128" t="s">
        <v>2126</v>
      </c>
      <c r="D371" s="128" t="s">
        <v>2127</v>
      </c>
      <c r="E371" s="129" t="s">
        <v>33</v>
      </c>
      <c r="F371" s="130">
        <v>257.10000000000002</v>
      </c>
      <c r="G371" s="131">
        <v>257.10000000000002</v>
      </c>
      <c r="H371" s="205">
        <v>1</v>
      </c>
      <c r="I371" s="132">
        <f t="shared" ref="I371:I397" si="15">H371*F371</f>
        <v>257.10000000000002</v>
      </c>
      <c r="J371" s="133" t="s">
        <v>1751</v>
      </c>
      <c r="K371" s="109"/>
    </row>
    <row r="372" spans="1:11" ht="43.5" x14ac:dyDescent="0.35">
      <c r="A372" s="110">
        <v>341</v>
      </c>
      <c r="B372" s="111" t="s">
        <v>2125</v>
      </c>
      <c r="C372" s="111" t="s">
        <v>2126</v>
      </c>
      <c r="D372" s="111" t="s">
        <v>2128</v>
      </c>
      <c r="E372" s="112" t="s">
        <v>33</v>
      </c>
      <c r="F372" s="105">
        <v>589.02</v>
      </c>
      <c r="G372" s="113">
        <v>589.02</v>
      </c>
      <c r="H372" s="199">
        <v>1</v>
      </c>
      <c r="I372" s="114">
        <f t="shared" si="15"/>
        <v>589.02</v>
      </c>
      <c r="J372" s="108" t="s">
        <v>1751</v>
      </c>
      <c r="K372" s="109"/>
    </row>
    <row r="373" spans="1:11" ht="43.5" x14ac:dyDescent="0.35">
      <c r="A373" s="110">
        <v>342</v>
      </c>
      <c r="B373" s="111" t="s">
        <v>2125</v>
      </c>
      <c r="C373" s="111" t="s">
        <v>2129</v>
      </c>
      <c r="D373" s="111" t="s">
        <v>2130</v>
      </c>
      <c r="E373" s="112" t="s">
        <v>33</v>
      </c>
      <c r="F373" s="105">
        <v>751.44</v>
      </c>
      <c r="G373" s="113">
        <v>751.44</v>
      </c>
      <c r="H373" s="199">
        <v>1</v>
      </c>
      <c r="I373" s="114">
        <f t="shared" si="15"/>
        <v>751.44</v>
      </c>
      <c r="J373" s="108" t="s">
        <v>1751</v>
      </c>
      <c r="K373" s="109"/>
    </row>
    <row r="374" spans="1:11" ht="43.5" x14ac:dyDescent="0.35">
      <c r="A374" s="110">
        <v>343</v>
      </c>
      <c r="B374" s="111" t="s">
        <v>2125</v>
      </c>
      <c r="C374" s="111" t="s">
        <v>2131</v>
      </c>
      <c r="D374" s="111" t="s">
        <v>2132</v>
      </c>
      <c r="E374" s="112" t="s">
        <v>33</v>
      </c>
      <c r="F374" s="105">
        <v>606.47</v>
      </c>
      <c r="G374" s="113">
        <v>606.47</v>
      </c>
      <c r="H374" s="199">
        <v>1</v>
      </c>
      <c r="I374" s="114">
        <f t="shared" si="15"/>
        <v>606.47</v>
      </c>
      <c r="J374" s="108" t="s">
        <v>1751</v>
      </c>
      <c r="K374" s="109"/>
    </row>
    <row r="375" spans="1:11" ht="43.5" x14ac:dyDescent="0.35">
      <c r="A375" s="110">
        <v>344</v>
      </c>
      <c r="B375" s="111" t="s">
        <v>2125</v>
      </c>
      <c r="C375" s="111" t="s">
        <v>2133</v>
      </c>
      <c r="D375" s="111" t="s">
        <v>2134</v>
      </c>
      <c r="E375" s="112" t="s">
        <v>33</v>
      </c>
      <c r="F375" s="105">
        <v>238.17</v>
      </c>
      <c r="G375" s="113">
        <v>238.17</v>
      </c>
      <c r="H375" s="199">
        <v>1</v>
      </c>
      <c r="I375" s="114">
        <f t="shared" si="15"/>
        <v>238.17</v>
      </c>
      <c r="J375" s="108" t="s">
        <v>1751</v>
      </c>
      <c r="K375" s="109"/>
    </row>
    <row r="376" spans="1:11" ht="43.5" x14ac:dyDescent="0.35">
      <c r="A376" s="110">
        <v>345</v>
      </c>
      <c r="B376" s="111" t="s">
        <v>2125</v>
      </c>
      <c r="C376" s="111" t="s">
        <v>2133</v>
      </c>
      <c r="D376" s="111" t="s">
        <v>2135</v>
      </c>
      <c r="E376" s="112" t="s">
        <v>33</v>
      </c>
      <c r="F376" s="105">
        <v>257.10000000000002</v>
      </c>
      <c r="G376" s="113">
        <v>257.10000000000002</v>
      </c>
      <c r="H376" s="199">
        <v>1</v>
      </c>
      <c r="I376" s="114">
        <f t="shared" si="15"/>
        <v>257.10000000000002</v>
      </c>
      <c r="J376" s="108" t="s">
        <v>1751</v>
      </c>
      <c r="K376" s="109"/>
    </row>
    <row r="377" spans="1:11" ht="43.5" x14ac:dyDescent="0.35">
      <c r="A377" s="110">
        <v>346</v>
      </c>
      <c r="B377" s="111" t="s">
        <v>2125</v>
      </c>
      <c r="C377" s="111" t="s">
        <v>2133</v>
      </c>
      <c r="D377" s="111" t="s">
        <v>2136</v>
      </c>
      <c r="E377" s="112" t="s">
        <v>33</v>
      </c>
      <c r="F377" s="105">
        <v>589.02</v>
      </c>
      <c r="G377" s="113">
        <v>589.02</v>
      </c>
      <c r="H377" s="199">
        <v>1</v>
      </c>
      <c r="I377" s="114">
        <f t="shared" si="15"/>
        <v>589.02</v>
      </c>
      <c r="J377" s="108" t="s">
        <v>1751</v>
      </c>
      <c r="K377" s="109"/>
    </row>
    <row r="378" spans="1:11" ht="43.5" x14ac:dyDescent="0.35">
      <c r="A378" s="110">
        <v>347</v>
      </c>
      <c r="B378" s="111" t="s">
        <v>2125</v>
      </c>
      <c r="C378" s="111" t="s">
        <v>2137</v>
      </c>
      <c r="D378" s="111" t="s">
        <v>2138</v>
      </c>
      <c r="E378" s="112" t="s">
        <v>33</v>
      </c>
      <c r="F378" s="105">
        <v>751.44</v>
      </c>
      <c r="G378" s="113">
        <v>751.44</v>
      </c>
      <c r="H378" s="199">
        <v>1</v>
      </c>
      <c r="I378" s="114">
        <f t="shared" si="15"/>
        <v>751.44</v>
      </c>
      <c r="J378" s="108" t="s">
        <v>1751</v>
      </c>
      <c r="K378" s="109"/>
    </row>
    <row r="379" spans="1:11" ht="43.5" x14ac:dyDescent="0.35">
      <c r="A379" s="110">
        <v>348</v>
      </c>
      <c r="B379" s="111" t="s">
        <v>2125</v>
      </c>
      <c r="C379" s="111" t="s">
        <v>2139</v>
      </c>
      <c r="D379" s="111" t="s">
        <v>2140</v>
      </c>
      <c r="E379" s="112" t="s">
        <v>33</v>
      </c>
      <c r="F379" s="105">
        <v>751.44</v>
      </c>
      <c r="G379" s="113">
        <v>751.44</v>
      </c>
      <c r="H379" s="199">
        <v>1</v>
      </c>
      <c r="I379" s="114">
        <f t="shared" si="15"/>
        <v>751.44</v>
      </c>
      <c r="J379" s="108" t="s">
        <v>1751</v>
      </c>
      <c r="K379" s="109"/>
    </row>
    <row r="380" spans="1:11" ht="43.5" x14ac:dyDescent="0.35">
      <c r="A380" s="110">
        <v>349</v>
      </c>
      <c r="B380" s="111" t="s">
        <v>2125</v>
      </c>
      <c r="C380" s="111" t="s">
        <v>2139</v>
      </c>
      <c r="D380" s="111" t="s">
        <v>2141</v>
      </c>
      <c r="E380" s="112" t="s">
        <v>33</v>
      </c>
      <c r="F380" s="105">
        <v>751.44</v>
      </c>
      <c r="G380" s="113">
        <v>751.44</v>
      </c>
      <c r="H380" s="199">
        <v>1</v>
      </c>
      <c r="I380" s="114">
        <f t="shared" si="15"/>
        <v>751.44</v>
      </c>
      <c r="J380" s="108" t="s">
        <v>1751</v>
      </c>
      <c r="K380" s="109"/>
    </row>
    <row r="381" spans="1:11" ht="43.5" x14ac:dyDescent="0.35">
      <c r="A381" s="110">
        <v>350</v>
      </c>
      <c r="B381" s="111" t="s">
        <v>2125</v>
      </c>
      <c r="C381" s="111" t="s">
        <v>2142</v>
      </c>
      <c r="D381" s="111" t="s">
        <v>2143</v>
      </c>
      <c r="E381" s="112" t="s">
        <v>33</v>
      </c>
      <c r="F381" s="105">
        <v>597.80999999999995</v>
      </c>
      <c r="G381" s="113">
        <v>597.80999999999995</v>
      </c>
      <c r="H381" s="199">
        <v>1</v>
      </c>
      <c r="I381" s="114">
        <f t="shared" si="15"/>
        <v>597.80999999999995</v>
      </c>
      <c r="J381" s="108" t="s">
        <v>1751</v>
      </c>
      <c r="K381" s="109"/>
    </row>
    <row r="382" spans="1:11" ht="43.5" x14ac:dyDescent="0.35">
      <c r="A382" s="110">
        <v>351</v>
      </c>
      <c r="B382" s="111" t="s">
        <v>2125</v>
      </c>
      <c r="C382" s="111" t="s">
        <v>2144</v>
      </c>
      <c r="D382" s="111" t="s">
        <v>2145</v>
      </c>
      <c r="E382" s="112" t="s">
        <v>33</v>
      </c>
      <c r="F382" s="105">
        <v>751.44</v>
      </c>
      <c r="G382" s="113">
        <v>751.44</v>
      </c>
      <c r="H382" s="199">
        <v>1</v>
      </c>
      <c r="I382" s="114">
        <f t="shared" si="15"/>
        <v>751.44</v>
      </c>
      <c r="J382" s="108" t="s">
        <v>1751</v>
      </c>
      <c r="K382" s="109"/>
    </row>
    <row r="383" spans="1:11" ht="43.5" x14ac:dyDescent="0.35">
      <c r="A383" s="110">
        <v>352</v>
      </c>
      <c r="B383" s="111" t="s">
        <v>2125</v>
      </c>
      <c r="C383" s="111" t="s">
        <v>2146</v>
      </c>
      <c r="D383" s="111" t="s">
        <v>2147</v>
      </c>
      <c r="E383" s="112" t="s">
        <v>33</v>
      </c>
      <c r="F383" s="105">
        <v>751.44</v>
      </c>
      <c r="G383" s="113">
        <v>751.44</v>
      </c>
      <c r="H383" s="199">
        <v>1</v>
      </c>
      <c r="I383" s="114">
        <f t="shared" si="15"/>
        <v>751.44</v>
      </c>
      <c r="J383" s="108" t="s">
        <v>1751</v>
      </c>
      <c r="K383" s="109"/>
    </row>
    <row r="384" spans="1:11" ht="43.5" x14ac:dyDescent="0.35">
      <c r="A384" s="110">
        <v>353</v>
      </c>
      <c r="B384" s="111" t="s">
        <v>2125</v>
      </c>
      <c r="C384" s="111" t="s">
        <v>2148</v>
      </c>
      <c r="D384" s="111" t="s">
        <v>2149</v>
      </c>
      <c r="E384" s="112" t="s">
        <v>156</v>
      </c>
      <c r="F384" s="105">
        <v>238.17</v>
      </c>
      <c r="G384" s="113">
        <v>238.17</v>
      </c>
      <c r="H384" s="199">
        <v>13.3</v>
      </c>
      <c r="I384" s="114">
        <f t="shared" si="15"/>
        <v>3167.6610000000001</v>
      </c>
      <c r="J384" s="108" t="s">
        <v>1751</v>
      </c>
      <c r="K384" s="109"/>
    </row>
    <row r="385" spans="1:11" ht="43.5" x14ac:dyDescent="0.35">
      <c r="A385" s="110">
        <v>354</v>
      </c>
      <c r="B385" s="111" t="s">
        <v>2125</v>
      </c>
      <c r="C385" s="111" t="s">
        <v>2148</v>
      </c>
      <c r="D385" s="111" t="s">
        <v>2150</v>
      </c>
      <c r="E385" s="112" t="s">
        <v>156</v>
      </c>
      <c r="F385" s="105">
        <v>562.28</v>
      </c>
      <c r="G385" s="113">
        <v>562.28</v>
      </c>
      <c r="H385" s="199">
        <v>1</v>
      </c>
      <c r="I385" s="114">
        <f t="shared" si="15"/>
        <v>562.28</v>
      </c>
      <c r="J385" s="108" t="s">
        <v>1751</v>
      </c>
      <c r="K385" s="109"/>
    </row>
    <row r="386" spans="1:11" ht="29" x14ac:dyDescent="0.35">
      <c r="A386" s="110">
        <v>355</v>
      </c>
      <c r="B386" s="111" t="s">
        <v>2125</v>
      </c>
      <c r="C386" s="111" t="s">
        <v>2151</v>
      </c>
      <c r="D386" s="111" t="s">
        <v>2152</v>
      </c>
      <c r="E386" s="112" t="s">
        <v>33</v>
      </c>
      <c r="F386" s="105">
        <v>315.43</v>
      </c>
      <c r="G386" s="113">
        <v>315.43</v>
      </c>
      <c r="H386" s="199">
        <v>1</v>
      </c>
      <c r="I386" s="114">
        <f t="shared" si="15"/>
        <v>315.43</v>
      </c>
      <c r="J386" s="108" t="s">
        <v>1751</v>
      </c>
      <c r="K386" s="109"/>
    </row>
    <row r="387" spans="1:11" ht="29" x14ac:dyDescent="0.35">
      <c r="A387" s="110">
        <v>356</v>
      </c>
      <c r="B387" s="111" t="s">
        <v>2125</v>
      </c>
      <c r="C387" s="111" t="s">
        <v>2151</v>
      </c>
      <c r="D387" s="111" t="s">
        <v>2153</v>
      </c>
      <c r="E387" s="112" t="s">
        <v>33</v>
      </c>
      <c r="F387" s="105">
        <v>347.97</v>
      </c>
      <c r="G387" s="113">
        <v>347.97</v>
      </c>
      <c r="H387" s="199">
        <v>2.66</v>
      </c>
      <c r="I387" s="114">
        <f t="shared" si="15"/>
        <v>925.60020000000009</v>
      </c>
      <c r="J387" s="108" t="s">
        <v>1751</v>
      </c>
      <c r="K387" s="109"/>
    </row>
    <row r="388" spans="1:11" ht="29" x14ac:dyDescent="0.35">
      <c r="A388" s="110">
        <v>357</v>
      </c>
      <c r="B388" s="111" t="s">
        <v>2125</v>
      </c>
      <c r="C388" s="111" t="s">
        <v>2151</v>
      </c>
      <c r="D388" s="111" t="s">
        <v>2154</v>
      </c>
      <c r="E388" s="112" t="s">
        <v>33</v>
      </c>
      <c r="F388" s="105">
        <v>315.43</v>
      </c>
      <c r="G388" s="113">
        <v>315.43</v>
      </c>
      <c r="H388" s="199">
        <v>1</v>
      </c>
      <c r="I388" s="114">
        <f t="shared" si="15"/>
        <v>315.43</v>
      </c>
      <c r="J388" s="108" t="s">
        <v>1751</v>
      </c>
      <c r="K388" s="109"/>
    </row>
    <row r="389" spans="1:11" ht="29" x14ac:dyDescent="0.35">
      <c r="A389" s="110">
        <v>358</v>
      </c>
      <c r="B389" s="111" t="s">
        <v>2125</v>
      </c>
      <c r="C389" s="111" t="s">
        <v>2151</v>
      </c>
      <c r="D389" s="111" t="s">
        <v>2155</v>
      </c>
      <c r="E389" s="112" t="s">
        <v>33</v>
      </c>
      <c r="F389" s="105">
        <v>347.97</v>
      </c>
      <c r="G389" s="113">
        <v>347.97</v>
      </c>
      <c r="H389" s="199">
        <v>7.98</v>
      </c>
      <c r="I389" s="114">
        <f t="shared" si="15"/>
        <v>2776.8006000000005</v>
      </c>
      <c r="J389" s="108" t="s">
        <v>1751</v>
      </c>
      <c r="K389" s="109"/>
    </row>
    <row r="390" spans="1:11" ht="29" x14ac:dyDescent="0.35">
      <c r="A390" s="110">
        <v>359</v>
      </c>
      <c r="B390" s="111" t="s">
        <v>2125</v>
      </c>
      <c r="C390" s="111" t="s">
        <v>2156</v>
      </c>
      <c r="D390" s="111" t="s">
        <v>2152</v>
      </c>
      <c r="E390" s="112" t="s">
        <v>33</v>
      </c>
      <c r="F390" s="105">
        <v>350.23</v>
      </c>
      <c r="G390" s="113">
        <v>350.23</v>
      </c>
      <c r="H390" s="199">
        <v>1</v>
      </c>
      <c r="I390" s="114">
        <f t="shared" si="15"/>
        <v>350.23</v>
      </c>
      <c r="J390" s="108" t="s">
        <v>1751</v>
      </c>
      <c r="K390" s="109"/>
    </row>
    <row r="391" spans="1:11" ht="29" x14ac:dyDescent="0.35">
      <c r="A391" s="110">
        <v>360</v>
      </c>
      <c r="B391" s="111" t="s">
        <v>2125</v>
      </c>
      <c r="C391" s="111" t="s">
        <v>2156</v>
      </c>
      <c r="D391" s="111" t="s">
        <v>2153</v>
      </c>
      <c r="E391" s="112" t="s">
        <v>33</v>
      </c>
      <c r="F391" s="105">
        <v>405.28</v>
      </c>
      <c r="G391" s="113">
        <v>405.28</v>
      </c>
      <c r="H391" s="199">
        <v>1</v>
      </c>
      <c r="I391" s="114">
        <f t="shared" si="15"/>
        <v>405.28</v>
      </c>
      <c r="J391" s="108" t="s">
        <v>1751</v>
      </c>
      <c r="K391" s="109"/>
    </row>
    <row r="392" spans="1:11" ht="29" x14ac:dyDescent="0.35">
      <c r="A392" s="110">
        <v>361</v>
      </c>
      <c r="B392" s="111" t="s">
        <v>2125</v>
      </c>
      <c r="C392" s="111" t="s">
        <v>2156</v>
      </c>
      <c r="D392" s="111" t="s">
        <v>2154</v>
      </c>
      <c r="E392" s="112" t="s">
        <v>33</v>
      </c>
      <c r="F392" s="105">
        <v>369.28</v>
      </c>
      <c r="G392" s="113">
        <v>369.28</v>
      </c>
      <c r="H392" s="199">
        <v>1</v>
      </c>
      <c r="I392" s="114">
        <f t="shared" si="15"/>
        <v>369.28</v>
      </c>
      <c r="J392" s="108" t="s">
        <v>1751</v>
      </c>
      <c r="K392" s="109"/>
    </row>
    <row r="393" spans="1:11" ht="29" x14ac:dyDescent="0.35">
      <c r="A393" s="110">
        <v>362</v>
      </c>
      <c r="B393" s="111" t="s">
        <v>2125</v>
      </c>
      <c r="C393" s="111" t="s">
        <v>2156</v>
      </c>
      <c r="D393" s="111" t="s">
        <v>2155</v>
      </c>
      <c r="E393" s="112" t="s">
        <v>33</v>
      </c>
      <c r="F393" s="105">
        <v>404.32</v>
      </c>
      <c r="G393" s="113">
        <v>404.32</v>
      </c>
      <c r="H393" s="199">
        <v>11.97</v>
      </c>
      <c r="I393" s="114">
        <f t="shared" si="15"/>
        <v>4839.7103999999999</v>
      </c>
      <c r="J393" s="108" t="s">
        <v>1751</v>
      </c>
      <c r="K393" s="109"/>
    </row>
    <row r="394" spans="1:11" ht="58" x14ac:dyDescent="0.35">
      <c r="A394" s="110">
        <v>363</v>
      </c>
      <c r="B394" s="111" t="s">
        <v>2125</v>
      </c>
      <c r="C394" s="111" t="s">
        <v>2157</v>
      </c>
      <c r="D394" s="111" t="s">
        <v>2158</v>
      </c>
      <c r="E394" s="112" t="s">
        <v>33</v>
      </c>
      <c r="F394" s="105">
        <v>768.89</v>
      </c>
      <c r="G394" s="113">
        <v>768.89</v>
      </c>
      <c r="H394" s="199">
        <v>1</v>
      </c>
      <c r="I394" s="114">
        <f t="shared" si="15"/>
        <v>768.89</v>
      </c>
      <c r="J394" s="108" t="s">
        <v>1751</v>
      </c>
      <c r="K394" s="109"/>
    </row>
    <row r="395" spans="1:11" ht="58" x14ac:dyDescent="0.35">
      <c r="A395" s="110">
        <v>364</v>
      </c>
      <c r="B395" s="111" t="s">
        <v>2125</v>
      </c>
      <c r="C395" s="111" t="s">
        <v>2157</v>
      </c>
      <c r="D395" s="111" t="s">
        <v>2159</v>
      </c>
      <c r="E395" s="112" t="s">
        <v>33</v>
      </c>
      <c r="F395" s="105">
        <v>768.89</v>
      </c>
      <c r="G395" s="113">
        <v>768.89</v>
      </c>
      <c r="H395" s="199">
        <v>5.32</v>
      </c>
      <c r="I395" s="114">
        <f t="shared" si="15"/>
        <v>4090.4947999999999</v>
      </c>
      <c r="J395" s="108" t="s">
        <v>1751</v>
      </c>
      <c r="K395" s="109"/>
    </row>
    <row r="396" spans="1:11" ht="58" x14ac:dyDescent="0.35">
      <c r="A396" s="110">
        <v>365</v>
      </c>
      <c r="B396" s="111" t="s">
        <v>2125</v>
      </c>
      <c r="C396" s="111" t="s">
        <v>2160</v>
      </c>
      <c r="D396" s="111" t="s">
        <v>2161</v>
      </c>
      <c r="E396" s="112" t="s">
        <v>33</v>
      </c>
      <c r="F396" s="105">
        <v>733.79</v>
      </c>
      <c r="G396" s="113">
        <v>733.79</v>
      </c>
      <c r="H396" s="199">
        <v>1</v>
      </c>
      <c r="I396" s="114">
        <f t="shared" si="15"/>
        <v>733.79</v>
      </c>
      <c r="J396" s="108" t="s">
        <v>1751</v>
      </c>
      <c r="K396" s="109"/>
    </row>
    <row r="397" spans="1:11" ht="58.5" thickBot="1" x14ac:dyDescent="0.4">
      <c r="A397" s="138">
        <v>366</v>
      </c>
      <c r="B397" s="139" t="s">
        <v>2125</v>
      </c>
      <c r="C397" s="139" t="s">
        <v>2160</v>
      </c>
      <c r="D397" s="139" t="s">
        <v>2158</v>
      </c>
      <c r="E397" s="140" t="s">
        <v>33</v>
      </c>
      <c r="F397" s="141">
        <v>768.89</v>
      </c>
      <c r="G397" s="142">
        <v>768.89</v>
      </c>
      <c r="H397" s="206">
        <v>1</v>
      </c>
      <c r="I397" s="143">
        <f t="shared" si="15"/>
        <v>768.89</v>
      </c>
      <c r="J397" s="151" t="s">
        <v>1751</v>
      </c>
      <c r="K397" s="109"/>
    </row>
    <row r="398" spans="1:11" ht="16.5" thickBot="1" x14ac:dyDescent="0.4">
      <c r="A398" s="152"/>
      <c r="B398" s="153" t="s">
        <v>2162</v>
      </c>
      <c r="C398" s="154"/>
      <c r="D398" s="154"/>
      <c r="E398" s="155"/>
      <c r="F398" s="156"/>
      <c r="G398" s="156"/>
      <c r="H398" s="208"/>
      <c r="I398" s="157"/>
      <c r="J398" s="157"/>
      <c r="K398" s="109"/>
    </row>
    <row r="399" spans="1:11" ht="15" customHeight="1" x14ac:dyDescent="0.35">
      <c r="A399" s="110">
        <v>367</v>
      </c>
      <c r="B399" s="111" t="s">
        <v>2162</v>
      </c>
      <c r="C399" s="111" t="s">
        <v>2163</v>
      </c>
      <c r="D399" s="111" t="s">
        <v>2164</v>
      </c>
      <c r="E399" s="112" t="s">
        <v>33</v>
      </c>
      <c r="F399" s="105">
        <v>219.12</v>
      </c>
      <c r="G399" s="113">
        <v>219.12</v>
      </c>
      <c r="H399" s="199">
        <v>10.64</v>
      </c>
      <c r="I399" s="114">
        <f t="shared" ref="I399:I422" si="16">H399*F399</f>
        <v>2331.4367999999999</v>
      </c>
      <c r="J399" s="108" t="s">
        <v>1751</v>
      </c>
      <c r="K399" s="109"/>
    </row>
    <row r="400" spans="1:11" ht="15" customHeight="1" x14ac:dyDescent="0.35">
      <c r="A400" s="110">
        <v>368</v>
      </c>
      <c r="B400" s="111" t="s">
        <v>2162</v>
      </c>
      <c r="C400" s="111" t="s">
        <v>2163</v>
      </c>
      <c r="D400" s="111" t="s">
        <v>2165</v>
      </c>
      <c r="E400" s="112" t="s">
        <v>33</v>
      </c>
      <c r="F400" s="105">
        <v>200</v>
      </c>
      <c r="G400" s="113">
        <v>291.31</v>
      </c>
      <c r="H400" s="199">
        <v>82.460000000000008</v>
      </c>
      <c r="I400" s="114">
        <f t="shared" si="16"/>
        <v>16492</v>
      </c>
      <c r="J400" s="108" t="s">
        <v>1751</v>
      </c>
      <c r="K400" s="109"/>
    </row>
    <row r="401" spans="1:11" ht="15" customHeight="1" x14ac:dyDescent="0.35">
      <c r="A401" s="110">
        <v>369</v>
      </c>
      <c r="B401" s="111" t="s">
        <v>2162</v>
      </c>
      <c r="C401" s="111" t="s">
        <v>2163</v>
      </c>
      <c r="D401" s="111" t="s">
        <v>2079</v>
      </c>
      <c r="E401" s="112" t="s">
        <v>33</v>
      </c>
      <c r="F401" s="105">
        <v>329.18</v>
      </c>
      <c r="G401" s="113">
        <v>329.18</v>
      </c>
      <c r="H401" s="199">
        <v>6.65</v>
      </c>
      <c r="I401" s="114">
        <f t="shared" si="16"/>
        <v>2189.047</v>
      </c>
      <c r="J401" s="108" t="s">
        <v>1751</v>
      </c>
      <c r="K401" s="109"/>
    </row>
    <row r="402" spans="1:11" ht="32.5" customHeight="1" x14ac:dyDescent="0.35">
      <c r="A402" s="110">
        <v>370</v>
      </c>
      <c r="B402" s="111" t="s">
        <v>2162</v>
      </c>
      <c r="C402" s="111" t="s">
        <v>2166</v>
      </c>
      <c r="D402" s="111" t="s">
        <v>2167</v>
      </c>
      <c r="E402" s="112" t="s">
        <v>33</v>
      </c>
      <c r="F402" s="105">
        <v>60.7</v>
      </c>
      <c r="G402" s="113">
        <v>60.7</v>
      </c>
      <c r="H402" s="199">
        <v>69.16</v>
      </c>
      <c r="I402" s="114">
        <f t="shared" si="16"/>
        <v>4198.0119999999997</v>
      </c>
      <c r="J402" s="108" t="s">
        <v>1751</v>
      </c>
      <c r="K402" s="109"/>
    </row>
    <row r="403" spans="1:11" ht="31" customHeight="1" x14ac:dyDescent="0.35">
      <c r="A403" s="110">
        <v>371</v>
      </c>
      <c r="B403" s="111" t="s">
        <v>2162</v>
      </c>
      <c r="C403" s="111" t="s">
        <v>2166</v>
      </c>
      <c r="D403" s="111" t="s">
        <v>2122</v>
      </c>
      <c r="E403" s="112" t="s">
        <v>33</v>
      </c>
      <c r="F403" s="105">
        <v>68.75</v>
      </c>
      <c r="G403" s="113">
        <v>68.75</v>
      </c>
      <c r="H403" s="199">
        <v>5.6524999999999999</v>
      </c>
      <c r="I403" s="114">
        <f t="shared" si="16"/>
        <v>388.609375</v>
      </c>
      <c r="J403" s="108" t="s">
        <v>1751</v>
      </c>
      <c r="K403" s="109"/>
    </row>
    <row r="404" spans="1:11" ht="32.15" customHeight="1" x14ac:dyDescent="0.35">
      <c r="A404" s="110">
        <v>372</v>
      </c>
      <c r="B404" s="111" t="s">
        <v>2162</v>
      </c>
      <c r="C404" s="111" t="s">
        <v>2166</v>
      </c>
      <c r="D404" s="111" t="s">
        <v>2168</v>
      </c>
      <c r="E404" s="112" t="s">
        <v>33</v>
      </c>
      <c r="F404" s="105">
        <v>82.9</v>
      </c>
      <c r="G404" s="113">
        <v>82.9</v>
      </c>
      <c r="H404" s="199">
        <v>1</v>
      </c>
      <c r="I404" s="114">
        <f t="shared" si="16"/>
        <v>82.9</v>
      </c>
      <c r="J404" s="108" t="s">
        <v>1751</v>
      </c>
      <c r="K404" s="109"/>
    </row>
    <row r="405" spans="1:11" ht="29.15" customHeight="1" x14ac:dyDescent="0.35">
      <c r="A405" s="110">
        <v>373</v>
      </c>
      <c r="B405" s="111" t="s">
        <v>2162</v>
      </c>
      <c r="C405" s="111" t="s">
        <v>2166</v>
      </c>
      <c r="D405" s="111" t="s">
        <v>2169</v>
      </c>
      <c r="E405" s="112" t="s">
        <v>33</v>
      </c>
      <c r="F405" s="105">
        <v>117.31</v>
      </c>
      <c r="G405" s="113">
        <v>117.31</v>
      </c>
      <c r="H405" s="199">
        <v>66.5</v>
      </c>
      <c r="I405" s="114">
        <f t="shared" si="16"/>
        <v>7801.1149999999998</v>
      </c>
      <c r="J405" s="108" t="s">
        <v>1751</v>
      </c>
      <c r="K405" s="109"/>
    </row>
    <row r="406" spans="1:11" ht="29.5" customHeight="1" x14ac:dyDescent="0.35">
      <c r="A406" s="110">
        <v>374</v>
      </c>
      <c r="B406" s="111" t="s">
        <v>2162</v>
      </c>
      <c r="C406" s="111" t="s">
        <v>2166</v>
      </c>
      <c r="D406" s="111" t="s">
        <v>2118</v>
      </c>
      <c r="E406" s="112" t="s">
        <v>33</v>
      </c>
      <c r="F406" s="105">
        <v>146.32</v>
      </c>
      <c r="G406" s="113">
        <v>146.32</v>
      </c>
      <c r="H406" s="199">
        <v>60.847499999999997</v>
      </c>
      <c r="I406" s="114">
        <f t="shared" si="16"/>
        <v>8903.2061999999987</v>
      </c>
      <c r="J406" s="108" t="s">
        <v>1751</v>
      </c>
      <c r="K406" s="109"/>
    </row>
    <row r="407" spans="1:11" ht="30.75" customHeight="1" x14ac:dyDescent="0.35">
      <c r="A407" s="110">
        <v>375</v>
      </c>
      <c r="B407" s="111" t="s">
        <v>2162</v>
      </c>
      <c r="C407" s="111" t="s">
        <v>2170</v>
      </c>
      <c r="D407" s="111" t="s">
        <v>2167</v>
      </c>
      <c r="E407" s="112" t="s">
        <v>33</v>
      </c>
      <c r="F407" s="105">
        <v>75.569999999999993</v>
      </c>
      <c r="G407" s="113">
        <v>75.569999999999993</v>
      </c>
      <c r="H407" s="199">
        <v>6.65</v>
      </c>
      <c r="I407" s="114">
        <f t="shared" si="16"/>
        <v>502.54050000000001</v>
      </c>
      <c r="J407" s="108" t="s">
        <v>1751</v>
      </c>
      <c r="K407" s="109"/>
    </row>
    <row r="408" spans="1:11" ht="26.5" customHeight="1" x14ac:dyDescent="0.35">
      <c r="A408" s="110">
        <v>376</v>
      </c>
      <c r="B408" s="111" t="s">
        <v>2162</v>
      </c>
      <c r="C408" s="111" t="s">
        <v>2170</v>
      </c>
      <c r="D408" s="111" t="s">
        <v>2122</v>
      </c>
      <c r="E408" s="112" t="s">
        <v>33</v>
      </c>
      <c r="F408" s="105">
        <v>99.12</v>
      </c>
      <c r="G408" s="113">
        <v>99.12</v>
      </c>
      <c r="H408" s="199">
        <v>21.28</v>
      </c>
      <c r="I408" s="114">
        <f t="shared" si="16"/>
        <v>2109.2736</v>
      </c>
      <c r="J408" s="108" t="s">
        <v>1751</v>
      </c>
      <c r="K408" s="109"/>
    </row>
    <row r="409" spans="1:11" ht="28.5" customHeight="1" x14ac:dyDescent="0.35">
      <c r="A409" s="110">
        <v>377</v>
      </c>
      <c r="B409" s="111" t="s">
        <v>2162</v>
      </c>
      <c r="C409" s="111" t="s">
        <v>2170</v>
      </c>
      <c r="D409" s="111" t="s">
        <v>2168</v>
      </c>
      <c r="E409" s="112" t="s">
        <v>33</v>
      </c>
      <c r="F409" s="105">
        <v>117.85</v>
      </c>
      <c r="G409" s="113">
        <v>117.85</v>
      </c>
      <c r="H409" s="199">
        <v>17.29</v>
      </c>
      <c r="I409" s="114">
        <f t="shared" si="16"/>
        <v>2037.6264999999999</v>
      </c>
      <c r="J409" s="108" t="s">
        <v>1751</v>
      </c>
      <c r="K409" s="109"/>
    </row>
    <row r="410" spans="1:11" ht="29.15" customHeight="1" x14ac:dyDescent="0.35">
      <c r="A410" s="110">
        <v>378</v>
      </c>
      <c r="B410" s="111" t="s">
        <v>2162</v>
      </c>
      <c r="C410" s="111" t="s">
        <v>2170</v>
      </c>
      <c r="D410" s="111" t="s">
        <v>2169</v>
      </c>
      <c r="E410" s="112" t="s">
        <v>33</v>
      </c>
      <c r="F410" s="105">
        <v>76.900000000000006</v>
      </c>
      <c r="G410" s="113">
        <v>76.900000000000006</v>
      </c>
      <c r="H410" s="199">
        <v>110.39</v>
      </c>
      <c r="I410" s="114">
        <f t="shared" si="16"/>
        <v>8488.991</v>
      </c>
      <c r="J410" s="108" t="s">
        <v>1751</v>
      </c>
      <c r="K410" s="109"/>
    </row>
    <row r="411" spans="1:11" ht="31" customHeight="1" x14ac:dyDescent="0.35">
      <c r="A411" s="110">
        <v>379</v>
      </c>
      <c r="B411" s="111" t="s">
        <v>2162</v>
      </c>
      <c r="C411" s="111" t="s">
        <v>2170</v>
      </c>
      <c r="D411" s="111" t="s">
        <v>2118</v>
      </c>
      <c r="E411" s="112" t="s">
        <v>33</v>
      </c>
      <c r="F411" s="105">
        <v>110.46</v>
      </c>
      <c r="G411" s="113">
        <v>110.46</v>
      </c>
      <c r="H411" s="199">
        <v>192.85</v>
      </c>
      <c r="I411" s="114">
        <f t="shared" si="16"/>
        <v>21302.210999999999</v>
      </c>
      <c r="J411" s="108" t="s">
        <v>1751</v>
      </c>
      <c r="K411" s="109"/>
    </row>
    <row r="412" spans="1:11" ht="59.15" customHeight="1" x14ac:dyDescent="0.35">
      <c r="A412" s="110">
        <v>380</v>
      </c>
      <c r="B412" s="111" t="s">
        <v>2162</v>
      </c>
      <c r="C412" s="111" t="s">
        <v>2171</v>
      </c>
      <c r="D412" s="111" t="s">
        <v>2167</v>
      </c>
      <c r="E412" s="112" t="s">
        <v>156</v>
      </c>
      <c r="F412" s="105">
        <v>59.76</v>
      </c>
      <c r="G412" s="113">
        <v>59.76</v>
      </c>
      <c r="H412" s="199">
        <v>10.9725</v>
      </c>
      <c r="I412" s="114">
        <f t="shared" si="16"/>
        <v>655.71659999999997</v>
      </c>
      <c r="J412" s="108" t="s">
        <v>1751</v>
      </c>
      <c r="K412" s="109"/>
    </row>
    <row r="413" spans="1:11" ht="61" customHeight="1" x14ac:dyDescent="0.35">
      <c r="A413" s="110">
        <v>381</v>
      </c>
      <c r="B413" s="111" t="s">
        <v>2162</v>
      </c>
      <c r="C413" s="111" t="s">
        <v>2171</v>
      </c>
      <c r="D413" s="111" t="s">
        <v>2122</v>
      </c>
      <c r="E413" s="112" t="s">
        <v>156</v>
      </c>
      <c r="F413" s="105">
        <v>86.27</v>
      </c>
      <c r="G413" s="113">
        <v>86.27</v>
      </c>
      <c r="H413" s="199">
        <v>28.262499999999999</v>
      </c>
      <c r="I413" s="114">
        <f t="shared" si="16"/>
        <v>2438.2058749999997</v>
      </c>
      <c r="J413" s="108" t="s">
        <v>1751</v>
      </c>
      <c r="K413" s="109"/>
    </row>
    <row r="414" spans="1:11" ht="62.15" customHeight="1" x14ac:dyDescent="0.35">
      <c r="A414" s="110">
        <v>382</v>
      </c>
      <c r="B414" s="111" t="s">
        <v>2162</v>
      </c>
      <c r="C414" s="111" t="s">
        <v>2171</v>
      </c>
      <c r="D414" s="111" t="s">
        <v>2168</v>
      </c>
      <c r="E414" s="112" t="s">
        <v>156</v>
      </c>
      <c r="F414" s="105">
        <v>102.45</v>
      </c>
      <c r="G414" s="113">
        <v>102.45</v>
      </c>
      <c r="H414" s="199">
        <v>75.81</v>
      </c>
      <c r="I414" s="114">
        <f t="shared" si="16"/>
        <v>7766.7345000000005</v>
      </c>
      <c r="J414" s="108" t="s">
        <v>1751</v>
      </c>
      <c r="K414" s="109"/>
    </row>
    <row r="415" spans="1:11" ht="44.15" customHeight="1" x14ac:dyDescent="0.35">
      <c r="A415" s="110">
        <v>383</v>
      </c>
      <c r="B415" s="111" t="s">
        <v>2162</v>
      </c>
      <c r="C415" s="111" t="s">
        <v>2171</v>
      </c>
      <c r="D415" s="111" t="s">
        <v>2169</v>
      </c>
      <c r="E415" s="112" t="s">
        <v>156</v>
      </c>
      <c r="F415" s="105">
        <v>57.57</v>
      </c>
      <c r="G415" s="113">
        <v>57.57</v>
      </c>
      <c r="H415" s="199">
        <v>145.9675</v>
      </c>
      <c r="I415" s="114">
        <f t="shared" si="16"/>
        <v>8403.3489750000008</v>
      </c>
      <c r="J415" s="108" t="s">
        <v>1751</v>
      </c>
      <c r="K415" s="109"/>
    </row>
    <row r="416" spans="1:11" ht="44.15" customHeight="1" x14ac:dyDescent="0.35">
      <c r="A416" s="110">
        <v>384</v>
      </c>
      <c r="B416" s="111" t="s">
        <v>2162</v>
      </c>
      <c r="C416" s="111" t="s">
        <v>2171</v>
      </c>
      <c r="D416" s="111" t="s">
        <v>2118</v>
      </c>
      <c r="E416" s="112" t="s">
        <v>156</v>
      </c>
      <c r="F416" s="105">
        <v>88.02</v>
      </c>
      <c r="G416" s="113">
        <v>88.02</v>
      </c>
      <c r="H416" s="199">
        <v>355.4425</v>
      </c>
      <c r="I416" s="114">
        <f t="shared" si="16"/>
        <v>31286.048849999999</v>
      </c>
      <c r="J416" s="108" t="s">
        <v>1751</v>
      </c>
      <c r="K416" s="109"/>
    </row>
    <row r="417" spans="1:11" ht="28" customHeight="1" x14ac:dyDescent="0.35">
      <c r="A417" s="110">
        <v>385</v>
      </c>
      <c r="B417" s="111" t="s">
        <v>2162</v>
      </c>
      <c r="C417" s="111" t="s">
        <v>2172</v>
      </c>
      <c r="D417" s="111" t="s">
        <v>2164</v>
      </c>
      <c r="E417" s="112" t="s">
        <v>33</v>
      </c>
      <c r="F417" s="105">
        <v>212.04</v>
      </c>
      <c r="G417" s="113">
        <v>212.04</v>
      </c>
      <c r="H417" s="199">
        <v>1</v>
      </c>
      <c r="I417" s="114">
        <f t="shared" si="16"/>
        <v>212.04</v>
      </c>
      <c r="J417" s="108" t="s">
        <v>1751</v>
      </c>
      <c r="K417" s="109"/>
    </row>
    <row r="418" spans="1:11" ht="31.5" customHeight="1" x14ac:dyDescent="0.35">
      <c r="A418" s="110">
        <v>386</v>
      </c>
      <c r="B418" s="111" t="s">
        <v>2162</v>
      </c>
      <c r="C418" s="111" t="s">
        <v>2172</v>
      </c>
      <c r="D418" s="111" t="s">
        <v>2173</v>
      </c>
      <c r="E418" s="112" t="s">
        <v>33</v>
      </c>
      <c r="F418" s="105">
        <v>261.2</v>
      </c>
      <c r="G418" s="113">
        <v>261.2</v>
      </c>
      <c r="H418" s="199">
        <v>1</v>
      </c>
      <c r="I418" s="114">
        <f t="shared" si="16"/>
        <v>261.2</v>
      </c>
      <c r="J418" s="108" t="s">
        <v>1751</v>
      </c>
      <c r="K418" s="109"/>
    </row>
    <row r="419" spans="1:11" ht="31.5" customHeight="1" x14ac:dyDescent="0.35">
      <c r="A419" s="110">
        <v>387</v>
      </c>
      <c r="B419" s="111" t="s">
        <v>2162</v>
      </c>
      <c r="C419" s="111" t="s">
        <v>2172</v>
      </c>
      <c r="D419" s="111" t="s">
        <v>2079</v>
      </c>
      <c r="E419" s="112" t="s">
        <v>33</v>
      </c>
      <c r="F419" s="105">
        <v>200</v>
      </c>
      <c r="G419" s="113">
        <v>315.82</v>
      </c>
      <c r="H419" s="199">
        <v>5.32</v>
      </c>
      <c r="I419" s="114">
        <f t="shared" si="16"/>
        <v>1064</v>
      </c>
      <c r="J419" s="108" t="s">
        <v>1751</v>
      </c>
      <c r="K419" s="109"/>
    </row>
    <row r="420" spans="1:11" ht="15" customHeight="1" x14ac:dyDescent="0.35">
      <c r="A420" s="110">
        <v>388</v>
      </c>
      <c r="B420" s="111" t="s">
        <v>2162</v>
      </c>
      <c r="C420" s="111" t="s">
        <v>2174</v>
      </c>
      <c r="D420" s="111" t="s">
        <v>2175</v>
      </c>
      <c r="E420" s="112" t="s">
        <v>33</v>
      </c>
      <c r="F420" s="105">
        <v>142.30000000000001</v>
      </c>
      <c r="G420" s="113">
        <v>142.30000000000001</v>
      </c>
      <c r="H420" s="199">
        <v>1</v>
      </c>
      <c r="I420" s="114">
        <f t="shared" si="16"/>
        <v>142.30000000000001</v>
      </c>
      <c r="J420" s="108" t="s">
        <v>1751</v>
      </c>
      <c r="K420" s="109"/>
    </row>
    <row r="421" spans="1:11" ht="15" customHeight="1" x14ac:dyDescent="0.35">
      <c r="A421" s="110">
        <v>389</v>
      </c>
      <c r="B421" s="111" t="s">
        <v>2162</v>
      </c>
      <c r="C421" s="111" t="s">
        <v>2174</v>
      </c>
      <c r="D421" s="111" t="s">
        <v>2073</v>
      </c>
      <c r="E421" s="112" t="s">
        <v>33</v>
      </c>
      <c r="F421" s="105">
        <v>174.9</v>
      </c>
      <c r="G421" s="113">
        <v>174.9</v>
      </c>
      <c r="H421" s="199">
        <v>1</v>
      </c>
      <c r="I421" s="114">
        <f t="shared" si="16"/>
        <v>174.9</v>
      </c>
      <c r="J421" s="108" t="s">
        <v>1751</v>
      </c>
      <c r="K421" s="109"/>
    </row>
    <row r="422" spans="1:11" ht="15" customHeight="1" thickBot="1" x14ac:dyDescent="0.4">
      <c r="A422" s="110">
        <v>390</v>
      </c>
      <c r="B422" s="111" t="s">
        <v>2162</v>
      </c>
      <c r="C422" s="111" t="s">
        <v>2174</v>
      </c>
      <c r="D422" s="111" t="s">
        <v>2079</v>
      </c>
      <c r="E422" s="112" t="s">
        <v>33</v>
      </c>
      <c r="F422" s="105">
        <v>225.8</v>
      </c>
      <c r="G422" s="113">
        <v>225.8</v>
      </c>
      <c r="H422" s="199">
        <v>1</v>
      </c>
      <c r="I422" s="114">
        <f t="shared" si="16"/>
        <v>225.8</v>
      </c>
      <c r="J422" s="108" t="s">
        <v>1751</v>
      </c>
      <c r="K422" s="109"/>
    </row>
    <row r="423" spans="1:11" ht="16.5" thickBot="1" x14ac:dyDescent="0.4">
      <c r="A423" s="120"/>
      <c r="B423" s="97" t="s">
        <v>2176</v>
      </c>
      <c r="C423" s="121"/>
      <c r="D423" s="121"/>
      <c r="E423" s="122"/>
      <c r="F423" s="123"/>
      <c r="G423" s="123"/>
      <c r="H423" s="202"/>
      <c r="I423" s="101"/>
      <c r="J423" s="101"/>
      <c r="K423" s="109"/>
    </row>
    <row r="424" spans="1:11" ht="15" customHeight="1" x14ac:dyDescent="0.35">
      <c r="A424" s="110">
        <v>391</v>
      </c>
      <c r="B424" s="111" t="s">
        <v>2176</v>
      </c>
      <c r="C424" s="111" t="s">
        <v>2177</v>
      </c>
      <c r="D424" s="111"/>
      <c r="E424" s="112" t="s">
        <v>33</v>
      </c>
      <c r="F424" s="105">
        <v>306.82</v>
      </c>
      <c r="G424" s="113">
        <v>306.82</v>
      </c>
      <c r="H424" s="199">
        <v>1</v>
      </c>
      <c r="I424" s="114">
        <f t="shared" ref="I424:I430" si="17">H424*F424</f>
        <v>306.82</v>
      </c>
      <c r="J424" s="108" t="s">
        <v>1751</v>
      </c>
      <c r="K424" s="109"/>
    </row>
    <row r="425" spans="1:11" ht="15" customHeight="1" x14ac:dyDescent="0.35">
      <c r="A425" s="110">
        <v>392</v>
      </c>
      <c r="B425" s="111" t="s">
        <v>2176</v>
      </c>
      <c r="C425" s="111" t="s">
        <v>2178</v>
      </c>
      <c r="D425" s="111"/>
      <c r="E425" s="112" t="s">
        <v>33</v>
      </c>
      <c r="F425" s="105">
        <v>397.02</v>
      </c>
      <c r="G425" s="113">
        <v>397.02</v>
      </c>
      <c r="H425" s="199">
        <v>1</v>
      </c>
      <c r="I425" s="114">
        <f t="shared" si="17"/>
        <v>397.02</v>
      </c>
      <c r="J425" s="108" t="s">
        <v>1751</v>
      </c>
      <c r="K425" s="109"/>
    </row>
    <row r="426" spans="1:11" ht="15" customHeight="1" x14ac:dyDescent="0.35">
      <c r="A426" s="110">
        <v>393</v>
      </c>
      <c r="B426" s="111" t="s">
        <v>2176</v>
      </c>
      <c r="C426" s="111" t="s">
        <v>2179</v>
      </c>
      <c r="D426" s="111"/>
      <c r="E426" s="112" t="s">
        <v>33</v>
      </c>
      <c r="F426" s="105">
        <v>1064.99</v>
      </c>
      <c r="G426" s="113">
        <v>1064.99</v>
      </c>
      <c r="H426" s="199">
        <v>7.98</v>
      </c>
      <c r="I426" s="114">
        <f t="shared" si="17"/>
        <v>8498.6202000000012</v>
      </c>
      <c r="J426" s="108" t="s">
        <v>1751</v>
      </c>
      <c r="K426" s="109"/>
    </row>
    <row r="427" spans="1:11" ht="15" customHeight="1" x14ac:dyDescent="0.35">
      <c r="A427" s="110">
        <v>394</v>
      </c>
      <c r="B427" s="111" t="s">
        <v>2176</v>
      </c>
      <c r="C427" s="111" t="s">
        <v>2180</v>
      </c>
      <c r="D427" s="111"/>
      <c r="E427" s="112" t="s">
        <v>33</v>
      </c>
      <c r="F427" s="105">
        <v>1515.49</v>
      </c>
      <c r="G427" s="113">
        <v>1515.49</v>
      </c>
      <c r="H427" s="199">
        <v>3.99</v>
      </c>
      <c r="I427" s="114">
        <f t="shared" si="17"/>
        <v>6046.8051000000005</v>
      </c>
      <c r="J427" s="108" t="s">
        <v>1751</v>
      </c>
      <c r="K427" s="109"/>
    </row>
    <row r="428" spans="1:11" ht="15" customHeight="1" x14ac:dyDescent="0.35">
      <c r="A428" s="110">
        <v>395</v>
      </c>
      <c r="B428" s="111" t="s">
        <v>2176</v>
      </c>
      <c r="C428" s="111" t="s">
        <v>2181</v>
      </c>
      <c r="D428" s="111"/>
      <c r="E428" s="112" t="s">
        <v>33</v>
      </c>
      <c r="F428" s="105">
        <v>1872.78</v>
      </c>
      <c r="G428" s="113">
        <v>1872.78</v>
      </c>
      <c r="H428" s="199">
        <v>31.92</v>
      </c>
      <c r="I428" s="114">
        <f t="shared" si="17"/>
        <v>59779.137600000002</v>
      </c>
      <c r="J428" s="108" t="s">
        <v>1751</v>
      </c>
      <c r="K428" s="109"/>
    </row>
    <row r="429" spans="1:11" ht="15" customHeight="1" x14ac:dyDescent="0.35">
      <c r="A429" s="110">
        <v>396</v>
      </c>
      <c r="B429" s="111" t="s">
        <v>2176</v>
      </c>
      <c r="C429" s="111" t="s">
        <v>2182</v>
      </c>
      <c r="D429" s="111"/>
      <c r="E429" s="112" t="s">
        <v>33</v>
      </c>
      <c r="F429" s="105">
        <v>146.38</v>
      </c>
      <c r="G429" s="113">
        <v>146.38</v>
      </c>
      <c r="H429" s="199">
        <v>1</v>
      </c>
      <c r="I429" s="114">
        <f t="shared" si="17"/>
        <v>146.38</v>
      </c>
      <c r="J429" s="108" t="s">
        <v>1751</v>
      </c>
      <c r="K429" s="109"/>
    </row>
    <row r="430" spans="1:11" ht="15" customHeight="1" thickBot="1" x14ac:dyDescent="0.4">
      <c r="A430" s="110">
        <v>397</v>
      </c>
      <c r="B430" s="111" t="s">
        <v>2176</v>
      </c>
      <c r="C430" s="111" t="s">
        <v>2183</v>
      </c>
      <c r="D430" s="111"/>
      <c r="E430" s="112" t="s">
        <v>33</v>
      </c>
      <c r="F430" s="105">
        <v>238.43</v>
      </c>
      <c r="G430" s="113">
        <v>238.43</v>
      </c>
      <c r="H430" s="199">
        <v>5.32</v>
      </c>
      <c r="I430" s="114">
        <f t="shared" si="17"/>
        <v>1268.4476000000002</v>
      </c>
      <c r="J430" s="108" t="s">
        <v>1751</v>
      </c>
      <c r="K430" s="109"/>
    </row>
    <row r="431" spans="1:11" ht="16.5" thickBot="1" x14ac:dyDescent="0.4">
      <c r="A431" s="120"/>
      <c r="B431" s="97" t="s">
        <v>2184</v>
      </c>
      <c r="C431" s="121"/>
      <c r="D431" s="121"/>
      <c r="E431" s="122"/>
      <c r="F431" s="123"/>
      <c r="G431" s="123"/>
      <c r="H431" s="202"/>
      <c r="I431" s="101"/>
      <c r="J431" s="101"/>
      <c r="K431" s="109"/>
    </row>
    <row r="432" spans="1:11" ht="29.5" customHeight="1" x14ac:dyDescent="0.35">
      <c r="A432" s="110">
        <v>398</v>
      </c>
      <c r="B432" s="111" t="s">
        <v>2184</v>
      </c>
      <c r="C432" s="111" t="s">
        <v>2185</v>
      </c>
      <c r="D432" s="111"/>
      <c r="E432" s="112" t="s">
        <v>33</v>
      </c>
      <c r="F432" s="105">
        <v>1122.6199999999999</v>
      </c>
      <c r="G432" s="113">
        <v>1122.6199999999999</v>
      </c>
      <c r="H432" s="199">
        <v>1</v>
      </c>
      <c r="I432" s="114">
        <f t="shared" ref="I432:I437" si="18">H432*F432</f>
        <v>1122.6199999999999</v>
      </c>
      <c r="J432" s="108" t="s">
        <v>1751</v>
      </c>
      <c r="K432" s="109"/>
    </row>
    <row r="433" spans="1:11" ht="29.5" customHeight="1" x14ac:dyDescent="0.35">
      <c r="A433" s="110">
        <v>399</v>
      </c>
      <c r="B433" s="111" t="s">
        <v>2184</v>
      </c>
      <c r="C433" s="111" t="s">
        <v>2186</v>
      </c>
      <c r="D433" s="111"/>
      <c r="E433" s="112" t="s">
        <v>33</v>
      </c>
      <c r="F433" s="105">
        <v>1236.3</v>
      </c>
      <c r="G433" s="113">
        <v>1236.3</v>
      </c>
      <c r="H433" s="199">
        <v>1</v>
      </c>
      <c r="I433" s="114">
        <f t="shared" si="18"/>
        <v>1236.3</v>
      </c>
      <c r="J433" s="108" t="s">
        <v>1751</v>
      </c>
      <c r="K433" s="109"/>
    </row>
    <row r="434" spans="1:11" ht="29.5" customHeight="1" x14ac:dyDescent="0.35">
      <c r="A434" s="110">
        <v>400</v>
      </c>
      <c r="B434" s="111" t="s">
        <v>2184</v>
      </c>
      <c r="C434" s="111" t="s">
        <v>2187</v>
      </c>
      <c r="D434" s="111"/>
      <c r="E434" s="112" t="s">
        <v>33</v>
      </c>
      <c r="F434" s="105">
        <v>1446.93</v>
      </c>
      <c r="G434" s="113">
        <v>1446.93</v>
      </c>
      <c r="H434" s="199">
        <v>2.66</v>
      </c>
      <c r="I434" s="114">
        <f t="shared" si="18"/>
        <v>3848.8338000000003</v>
      </c>
      <c r="J434" s="108" t="s">
        <v>1751</v>
      </c>
      <c r="K434" s="109"/>
    </row>
    <row r="435" spans="1:11" ht="29.5" customHeight="1" x14ac:dyDescent="0.35">
      <c r="A435" s="110">
        <v>401</v>
      </c>
      <c r="B435" s="111" t="s">
        <v>2184</v>
      </c>
      <c r="C435" s="111" t="s">
        <v>2188</v>
      </c>
      <c r="D435" s="111"/>
      <c r="E435" s="112" t="s">
        <v>33</v>
      </c>
      <c r="F435" s="105">
        <v>1441.7</v>
      </c>
      <c r="G435" s="113">
        <v>1441.7</v>
      </c>
      <c r="H435" s="199">
        <v>1</v>
      </c>
      <c r="I435" s="114">
        <f t="shared" si="18"/>
        <v>1441.7</v>
      </c>
      <c r="J435" s="108" t="s">
        <v>1751</v>
      </c>
      <c r="K435" s="109"/>
    </row>
    <row r="436" spans="1:11" ht="29.5" customHeight="1" x14ac:dyDescent="0.35">
      <c r="A436" s="110">
        <v>402</v>
      </c>
      <c r="B436" s="111" t="s">
        <v>2184</v>
      </c>
      <c r="C436" s="111" t="s">
        <v>2189</v>
      </c>
      <c r="D436" s="111"/>
      <c r="E436" s="112" t="s">
        <v>33</v>
      </c>
      <c r="F436" s="105">
        <v>1875.06</v>
      </c>
      <c r="G436" s="113">
        <v>1875.06</v>
      </c>
      <c r="H436" s="199">
        <v>1</v>
      </c>
      <c r="I436" s="114">
        <f t="shared" si="18"/>
        <v>1875.06</v>
      </c>
      <c r="J436" s="108" t="s">
        <v>1751</v>
      </c>
      <c r="K436" s="109"/>
    </row>
    <row r="437" spans="1:11" ht="29.5" customHeight="1" thickBot="1" x14ac:dyDescent="0.4">
      <c r="A437" s="110">
        <v>403</v>
      </c>
      <c r="B437" s="111" t="s">
        <v>2184</v>
      </c>
      <c r="C437" s="111" t="s">
        <v>2190</v>
      </c>
      <c r="D437" s="111"/>
      <c r="E437" s="112" t="s">
        <v>33</v>
      </c>
      <c r="F437" s="105">
        <v>1875.63</v>
      </c>
      <c r="G437" s="113">
        <v>1875.63</v>
      </c>
      <c r="H437" s="199">
        <v>1</v>
      </c>
      <c r="I437" s="114">
        <f t="shared" si="18"/>
        <v>1875.63</v>
      </c>
      <c r="J437" s="108" t="s">
        <v>1751</v>
      </c>
      <c r="K437" s="109"/>
    </row>
    <row r="438" spans="1:11" ht="16.5" thickBot="1" x14ac:dyDescent="0.4">
      <c r="A438" s="120"/>
      <c r="B438" s="97" t="s">
        <v>2191</v>
      </c>
      <c r="C438" s="121"/>
      <c r="D438" s="121"/>
      <c r="E438" s="122"/>
      <c r="F438" s="123"/>
      <c r="G438" s="123"/>
      <c r="H438" s="202"/>
      <c r="I438" s="101"/>
      <c r="J438" s="101"/>
      <c r="K438" s="109"/>
    </row>
    <row r="439" spans="1:11" ht="29.5" customHeight="1" thickBot="1" x14ac:dyDescent="0.4">
      <c r="A439" s="110">
        <v>404</v>
      </c>
      <c r="B439" s="111" t="s">
        <v>2191</v>
      </c>
      <c r="C439" s="111" t="s">
        <v>2192</v>
      </c>
      <c r="D439" s="111"/>
      <c r="E439" s="112" t="s">
        <v>33</v>
      </c>
      <c r="F439" s="105">
        <v>5000</v>
      </c>
      <c r="G439" s="113">
        <v>7992.48</v>
      </c>
      <c r="H439" s="199">
        <v>1</v>
      </c>
      <c r="I439" s="114">
        <f>H439*F439</f>
        <v>5000</v>
      </c>
      <c r="J439" s="108" t="s">
        <v>1751</v>
      </c>
      <c r="K439" s="109"/>
    </row>
    <row r="440" spans="1:11" ht="16.5" thickBot="1" x14ac:dyDescent="0.4">
      <c r="A440" s="120"/>
      <c r="B440" s="97" t="s">
        <v>2193</v>
      </c>
      <c r="C440" s="121"/>
      <c r="D440" s="121"/>
      <c r="E440" s="122"/>
      <c r="F440" s="123"/>
      <c r="G440" s="123"/>
      <c r="H440" s="202"/>
      <c r="I440" s="101"/>
      <c r="J440" s="101"/>
      <c r="K440" s="109"/>
    </row>
    <row r="441" spans="1:11" ht="15" customHeight="1" x14ac:dyDescent="0.35">
      <c r="A441" s="110">
        <v>405</v>
      </c>
      <c r="B441" s="111" t="s">
        <v>2193</v>
      </c>
      <c r="C441" s="111" t="s">
        <v>2194</v>
      </c>
      <c r="D441" s="111"/>
      <c r="E441" s="112" t="s">
        <v>33</v>
      </c>
      <c r="F441" s="105">
        <v>779.29</v>
      </c>
      <c r="G441" s="113">
        <v>779.29</v>
      </c>
      <c r="H441" s="199">
        <v>1</v>
      </c>
      <c r="I441" s="114">
        <f t="shared" ref="I441:I447" si="19">H441*F441</f>
        <v>779.29</v>
      </c>
      <c r="J441" s="108" t="s">
        <v>1751</v>
      </c>
      <c r="K441" s="109"/>
    </row>
    <row r="442" spans="1:11" ht="15" customHeight="1" x14ac:dyDescent="0.35">
      <c r="A442" s="110">
        <v>406</v>
      </c>
      <c r="B442" s="111" t="s">
        <v>2193</v>
      </c>
      <c r="C442" s="111" t="s">
        <v>2195</v>
      </c>
      <c r="D442" s="111"/>
      <c r="E442" s="112" t="s">
        <v>33</v>
      </c>
      <c r="F442" s="105">
        <v>1113.3800000000001</v>
      </c>
      <c r="G442" s="113">
        <v>1113.3800000000001</v>
      </c>
      <c r="H442" s="199">
        <v>9.31</v>
      </c>
      <c r="I442" s="114">
        <f t="shared" si="19"/>
        <v>10365.567800000001</v>
      </c>
      <c r="J442" s="108" t="s">
        <v>1751</v>
      </c>
      <c r="K442" s="109"/>
    </row>
    <row r="443" spans="1:11" ht="15" customHeight="1" x14ac:dyDescent="0.35">
      <c r="A443" s="110">
        <v>407</v>
      </c>
      <c r="B443" s="111" t="s">
        <v>2193</v>
      </c>
      <c r="C443" s="111" t="s">
        <v>2196</v>
      </c>
      <c r="D443" s="111"/>
      <c r="E443" s="112" t="s">
        <v>33</v>
      </c>
      <c r="F443" s="105">
        <v>1585.62</v>
      </c>
      <c r="G443" s="113">
        <v>1585.62</v>
      </c>
      <c r="H443" s="199">
        <v>1</v>
      </c>
      <c r="I443" s="114">
        <f t="shared" si="19"/>
        <v>1585.62</v>
      </c>
      <c r="J443" s="108" t="s">
        <v>1751</v>
      </c>
      <c r="K443" s="109"/>
    </row>
    <row r="444" spans="1:11" ht="44.15" customHeight="1" x14ac:dyDescent="0.35">
      <c r="A444" s="110">
        <v>408</v>
      </c>
      <c r="B444" s="111" t="s">
        <v>2193</v>
      </c>
      <c r="C444" s="111" t="s">
        <v>2197</v>
      </c>
      <c r="D444" s="111"/>
      <c r="E444" s="112" t="s">
        <v>33</v>
      </c>
      <c r="F444" s="105">
        <v>2214.86</v>
      </c>
      <c r="G444" s="113">
        <v>2214.86</v>
      </c>
      <c r="H444" s="199">
        <v>2.66</v>
      </c>
      <c r="I444" s="114">
        <f t="shared" si="19"/>
        <v>5891.5276000000003</v>
      </c>
      <c r="J444" s="108" t="s">
        <v>1751</v>
      </c>
      <c r="K444" s="109"/>
    </row>
    <row r="445" spans="1:11" ht="44.15" customHeight="1" x14ac:dyDescent="0.35">
      <c r="A445" s="110">
        <v>409</v>
      </c>
      <c r="B445" s="111" t="s">
        <v>2193</v>
      </c>
      <c r="C445" s="111" t="s">
        <v>2198</v>
      </c>
      <c r="D445" s="111"/>
      <c r="E445" s="112" t="s">
        <v>33</v>
      </c>
      <c r="F445" s="105">
        <v>2573.7800000000002</v>
      </c>
      <c r="G445" s="113">
        <v>2573.7800000000002</v>
      </c>
      <c r="H445" s="199">
        <v>1</v>
      </c>
      <c r="I445" s="114">
        <f t="shared" si="19"/>
        <v>2573.7800000000002</v>
      </c>
      <c r="J445" s="108" t="s">
        <v>1751</v>
      </c>
      <c r="K445" s="109"/>
    </row>
    <row r="446" spans="1:11" ht="44.15" customHeight="1" x14ac:dyDescent="0.35">
      <c r="A446" s="110">
        <v>410</v>
      </c>
      <c r="B446" s="111" t="s">
        <v>2193</v>
      </c>
      <c r="C446" s="111" t="s">
        <v>2199</v>
      </c>
      <c r="D446" s="111"/>
      <c r="E446" s="112" t="s">
        <v>33</v>
      </c>
      <c r="F446" s="105">
        <v>2558.7800000000002</v>
      </c>
      <c r="G446" s="113">
        <v>2558.7800000000002</v>
      </c>
      <c r="H446" s="199">
        <v>1</v>
      </c>
      <c r="I446" s="114">
        <f t="shared" si="19"/>
        <v>2558.7800000000002</v>
      </c>
      <c r="J446" s="108" t="s">
        <v>1751</v>
      </c>
      <c r="K446" s="109"/>
    </row>
    <row r="447" spans="1:11" ht="44.15" customHeight="1" thickBot="1" x14ac:dyDescent="0.4">
      <c r="A447" s="110">
        <v>411</v>
      </c>
      <c r="B447" s="111" t="s">
        <v>2193</v>
      </c>
      <c r="C447" s="111" t="s">
        <v>2200</v>
      </c>
      <c r="D447" s="111"/>
      <c r="E447" s="112" t="s">
        <v>33</v>
      </c>
      <c r="F447" s="105">
        <v>3064.12</v>
      </c>
      <c r="G447" s="113">
        <v>3064.12</v>
      </c>
      <c r="H447" s="199">
        <v>3.99</v>
      </c>
      <c r="I447" s="114">
        <f t="shared" si="19"/>
        <v>12225.8388</v>
      </c>
      <c r="J447" s="108" t="s">
        <v>1751</v>
      </c>
      <c r="K447" s="109"/>
    </row>
    <row r="448" spans="1:11" ht="16.5" thickBot="1" x14ac:dyDescent="0.4">
      <c r="A448" s="120"/>
      <c r="B448" s="97" t="s">
        <v>2201</v>
      </c>
      <c r="C448" s="121"/>
      <c r="D448" s="121"/>
      <c r="E448" s="122"/>
      <c r="F448" s="123"/>
      <c r="G448" s="123"/>
      <c r="H448" s="202"/>
      <c r="I448" s="101"/>
      <c r="J448" s="101"/>
      <c r="K448" s="109"/>
    </row>
    <row r="449" spans="1:11" ht="29.5" customHeight="1" x14ac:dyDescent="0.35">
      <c r="A449" s="110">
        <v>412</v>
      </c>
      <c r="B449" s="111" t="s">
        <v>2201</v>
      </c>
      <c r="C449" s="111" t="s">
        <v>2202</v>
      </c>
      <c r="D449" s="111"/>
      <c r="E449" s="112" t="s">
        <v>33</v>
      </c>
      <c r="F449" s="105">
        <v>969.35</v>
      </c>
      <c r="G449" s="113">
        <v>969.35</v>
      </c>
      <c r="H449" s="199">
        <v>1</v>
      </c>
      <c r="I449" s="114">
        <f t="shared" ref="I449:I457" si="20">H449*F449</f>
        <v>969.35</v>
      </c>
      <c r="J449" s="108" t="s">
        <v>1751</v>
      </c>
      <c r="K449" s="109"/>
    </row>
    <row r="450" spans="1:11" ht="29.5" customHeight="1" x14ac:dyDescent="0.35">
      <c r="A450" s="110">
        <v>413</v>
      </c>
      <c r="B450" s="111" t="s">
        <v>2201</v>
      </c>
      <c r="C450" s="111" t="s">
        <v>2203</v>
      </c>
      <c r="D450" s="111"/>
      <c r="E450" s="112" t="s">
        <v>33</v>
      </c>
      <c r="F450" s="105">
        <v>1059.73</v>
      </c>
      <c r="G450" s="113">
        <v>1059.73</v>
      </c>
      <c r="H450" s="199">
        <v>1</v>
      </c>
      <c r="I450" s="114">
        <f t="shared" si="20"/>
        <v>1059.73</v>
      </c>
      <c r="J450" s="108" t="s">
        <v>1751</v>
      </c>
      <c r="K450" s="109"/>
    </row>
    <row r="451" spans="1:11" ht="29.5" customHeight="1" x14ac:dyDescent="0.35">
      <c r="A451" s="110">
        <v>414</v>
      </c>
      <c r="B451" s="111" t="s">
        <v>2201</v>
      </c>
      <c r="C451" s="111" t="s">
        <v>2204</v>
      </c>
      <c r="D451" s="111"/>
      <c r="E451" s="112" t="s">
        <v>33</v>
      </c>
      <c r="F451" s="105">
        <v>988</v>
      </c>
      <c r="G451" s="113">
        <v>1235</v>
      </c>
      <c r="H451" s="199">
        <v>1</v>
      </c>
      <c r="I451" s="114">
        <f t="shared" si="20"/>
        <v>988</v>
      </c>
      <c r="J451" s="108" t="s">
        <v>1751</v>
      </c>
      <c r="K451" s="109"/>
    </row>
    <row r="452" spans="1:11" ht="29.5" customHeight="1" x14ac:dyDescent="0.35">
      <c r="A452" s="110">
        <v>415</v>
      </c>
      <c r="B452" s="111" t="s">
        <v>2201</v>
      </c>
      <c r="C452" s="111" t="s">
        <v>2205</v>
      </c>
      <c r="D452" s="111"/>
      <c r="E452" s="112" t="s">
        <v>33</v>
      </c>
      <c r="F452" s="105">
        <v>1415</v>
      </c>
      <c r="G452" s="113">
        <v>1768.81</v>
      </c>
      <c r="H452" s="199">
        <v>1</v>
      </c>
      <c r="I452" s="114">
        <f t="shared" si="20"/>
        <v>1415</v>
      </c>
      <c r="J452" s="108" t="s">
        <v>1751</v>
      </c>
      <c r="K452" s="109"/>
    </row>
    <row r="453" spans="1:11" ht="29.5" customHeight="1" x14ac:dyDescent="0.35">
      <c r="A453" s="110">
        <v>416</v>
      </c>
      <c r="B453" s="111" t="s">
        <v>2201</v>
      </c>
      <c r="C453" s="111" t="s">
        <v>2206</v>
      </c>
      <c r="D453" s="111"/>
      <c r="E453" s="112" t="s">
        <v>33</v>
      </c>
      <c r="F453" s="105">
        <v>1100</v>
      </c>
      <c r="G453" s="113">
        <v>1190.1500000000001</v>
      </c>
      <c r="H453" s="199">
        <v>6.65</v>
      </c>
      <c r="I453" s="114">
        <f t="shared" si="20"/>
        <v>7315</v>
      </c>
      <c r="J453" s="108" t="s">
        <v>1751</v>
      </c>
      <c r="K453" s="109"/>
    </row>
    <row r="454" spans="1:11" ht="29.5" customHeight="1" x14ac:dyDescent="0.35">
      <c r="A454" s="110">
        <v>417</v>
      </c>
      <c r="B454" s="111" t="s">
        <v>2201</v>
      </c>
      <c r="C454" s="111" t="s">
        <v>2207</v>
      </c>
      <c r="D454" s="111"/>
      <c r="E454" s="112" t="s">
        <v>33</v>
      </c>
      <c r="F454" s="105">
        <v>1257.78</v>
      </c>
      <c r="G454" s="113">
        <v>1257.78</v>
      </c>
      <c r="H454" s="199">
        <v>1</v>
      </c>
      <c r="I454" s="114">
        <f t="shared" si="20"/>
        <v>1257.78</v>
      </c>
      <c r="J454" s="108" t="s">
        <v>1751</v>
      </c>
      <c r="K454" s="109"/>
    </row>
    <row r="455" spans="1:11" ht="29.5" customHeight="1" x14ac:dyDescent="0.35">
      <c r="A455" s="110">
        <v>418</v>
      </c>
      <c r="B455" s="111" t="s">
        <v>2201</v>
      </c>
      <c r="C455" s="111" t="s">
        <v>2208</v>
      </c>
      <c r="D455" s="111"/>
      <c r="E455" s="112" t="s">
        <v>33</v>
      </c>
      <c r="F455" s="105">
        <v>1380</v>
      </c>
      <c r="G455" s="113">
        <v>1415.96</v>
      </c>
      <c r="H455" s="199">
        <v>1</v>
      </c>
      <c r="I455" s="114">
        <f t="shared" si="20"/>
        <v>1380</v>
      </c>
      <c r="J455" s="108" t="s">
        <v>1751</v>
      </c>
      <c r="K455" s="109"/>
    </row>
    <row r="456" spans="1:11" ht="29.5" customHeight="1" x14ac:dyDescent="0.35">
      <c r="A456" s="110">
        <v>419</v>
      </c>
      <c r="B456" s="111" t="s">
        <v>2201</v>
      </c>
      <c r="C456" s="111" t="s">
        <v>2209</v>
      </c>
      <c r="D456" s="111"/>
      <c r="E456" s="112" t="s">
        <v>33</v>
      </c>
      <c r="F456" s="105">
        <v>1918.58</v>
      </c>
      <c r="G456" s="113">
        <v>1918.58</v>
      </c>
      <c r="H456" s="199">
        <v>2.66</v>
      </c>
      <c r="I456" s="114">
        <f t="shared" si="20"/>
        <v>5103.4228000000003</v>
      </c>
      <c r="J456" s="108" t="s">
        <v>1751</v>
      </c>
      <c r="K456" s="109"/>
    </row>
    <row r="457" spans="1:11" ht="29.5" customHeight="1" thickBot="1" x14ac:dyDescent="0.4">
      <c r="A457" s="110">
        <v>420</v>
      </c>
      <c r="B457" s="111" t="s">
        <v>2201</v>
      </c>
      <c r="C457" s="111" t="s">
        <v>2210</v>
      </c>
      <c r="D457" s="111"/>
      <c r="E457" s="112" t="s">
        <v>33</v>
      </c>
      <c r="F457" s="105">
        <v>1608.69</v>
      </c>
      <c r="G457" s="113">
        <v>1608.69</v>
      </c>
      <c r="H457" s="199">
        <v>6.65</v>
      </c>
      <c r="I457" s="114">
        <f t="shared" si="20"/>
        <v>10697.788500000001</v>
      </c>
      <c r="J457" s="108" t="s">
        <v>1751</v>
      </c>
      <c r="K457" s="109"/>
    </row>
    <row r="458" spans="1:11" ht="16.5" thickBot="1" x14ac:dyDescent="0.4">
      <c r="A458" s="120"/>
      <c r="B458" s="97" t="s">
        <v>2211</v>
      </c>
      <c r="C458" s="121"/>
      <c r="D458" s="121"/>
      <c r="E458" s="122"/>
      <c r="F458" s="123"/>
      <c r="G458" s="123"/>
      <c r="H458" s="202"/>
      <c r="I458" s="101"/>
      <c r="J458" s="101"/>
      <c r="K458" s="109"/>
    </row>
    <row r="459" spans="1:11" ht="15" customHeight="1" x14ac:dyDescent="0.35">
      <c r="A459" s="110">
        <v>421</v>
      </c>
      <c r="B459" s="111" t="s">
        <v>2211</v>
      </c>
      <c r="C459" s="111" t="s">
        <v>2212</v>
      </c>
      <c r="D459" s="111" t="s">
        <v>2213</v>
      </c>
      <c r="E459" s="112" t="s">
        <v>33</v>
      </c>
      <c r="F459" s="105">
        <v>43.91</v>
      </c>
      <c r="G459" s="113">
        <v>43.91</v>
      </c>
      <c r="H459" s="199">
        <v>1</v>
      </c>
      <c r="I459" s="114">
        <f t="shared" ref="I459:I470" si="21">H459*F459</f>
        <v>43.91</v>
      </c>
      <c r="J459" s="108" t="s">
        <v>1751</v>
      </c>
      <c r="K459" s="109"/>
    </row>
    <row r="460" spans="1:11" ht="15" customHeight="1" x14ac:dyDescent="0.35">
      <c r="A460" s="110">
        <v>422</v>
      </c>
      <c r="B460" s="111" t="s">
        <v>2211</v>
      </c>
      <c r="C460" s="111" t="s">
        <v>2212</v>
      </c>
      <c r="D460" s="111" t="s">
        <v>1831</v>
      </c>
      <c r="E460" s="112" t="s">
        <v>33</v>
      </c>
      <c r="F460" s="105">
        <v>114.75</v>
      </c>
      <c r="G460" s="113">
        <v>114.75</v>
      </c>
      <c r="H460" s="199">
        <v>1</v>
      </c>
      <c r="I460" s="114">
        <f t="shared" si="21"/>
        <v>114.75</v>
      </c>
      <c r="J460" s="108" t="s">
        <v>1751</v>
      </c>
      <c r="K460" s="109"/>
    </row>
    <row r="461" spans="1:11" ht="15" customHeight="1" x14ac:dyDescent="0.35">
      <c r="A461" s="110">
        <v>423</v>
      </c>
      <c r="B461" s="111" t="s">
        <v>2211</v>
      </c>
      <c r="C461" s="111" t="s">
        <v>2212</v>
      </c>
      <c r="D461" s="111" t="s">
        <v>1832</v>
      </c>
      <c r="E461" s="112" t="s">
        <v>33</v>
      </c>
      <c r="F461" s="105">
        <v>152.66</v>
      </c>
      <c r="G461" s="113">
        <v>152.66</v>
      </c>
      <c r="H461" s="199">
        <v>37.24</v>
      </c>
      <c r="I461" s="114">
        <f t="shared" si="21"/>
        <v>5685.0583999999999</v>
      </c>
      <c r="J461" s="108" t="s">
        <v>1751</v>
      </c>
      <c r="K461" s="109"/>
    </row>
    <row r="462" spans="1:11" ht="15" customHeight="1" x14ac:dyDescent="0.35">
      <c r="A462" s="110">
        <v>424</v>
      </c>
      <c r="B462" s="111" t="s">
        <v>2211</v>
      </c>
      <c r="C462" s="111" t="s">
        <v>2212</v>
      </c>
      <c r="D462" s="111" t="s">
        <v>1833</v>
      </c>
      <c r="E462" s="112" t="s">
        <v>33</v>
      </c>
      <c r="F462" s="105">
        <v>226.68</v>
      </c>
      <c r="G462" s="113">
        <v>226.68</v>
      </c>
      <c r="H462" s="199">
        <v>1</v>
      </c>
      <c r="I462" s="114">
        <f t="shared" si="21"/>
        <v>226.68</v>
      </c>
      <c r="J462" s="108" t="s">
        <v>1751</v>
      </c>
      <c r="K462" s="109"/>
    </row>
    <row r="463" spans="1:11" ht="15" customHeight="1" x14ac:dyDescent="0.35">
      <c r="A463" s="110">
        <v>425</v>
      </c>
      <c r="B463" s="111" t="s">
        <v>2211</v>
      </c>
      <c r="C463" s="111" t="s">
        <v>2212</v>
      </c>
      <c r="D463" s="111" t="s">
        <v>2214</v>
      </c>
      <c r="E463" s="112" t="s">
        <v>33</v>
      </c>
      <c r="F463" s="105">
        <v>1038.0899999999999</v>
      </c>
      <c r="G463" s="113">
        <v>1038.0899999999999</v>
      </c>
      <c r="H463" s="199">
        <v>5.32</v>
      </c>
      <c r="I463" s="114">
        <f t="shared" si="21"/>
        <v>5522.6387999999997</v>
      </c>
      <c r="J463" s="108" t="s">
        <v>1751</v>
      </c>
      <c r="K463" s="109"/>
    </row>
    <row r="464" spans="1:11" ht="15" customHeight="1" x14ac:dyDescent="0.35">
      <c r="A464" s="110">
        <v>426</v>
      </c>
      <c r="B464" s="111" t="s">
        <v>2211</v>
      </c>
      <c r="C464" s="111" t="s">
        <v>2215</v>
      </c>
      <c r="D464" s="111" t="s">
        <v>2213</v>
      </c>
      <c r="E464" s="112" t="s">
        <v>33</v>
      </c>
      <c r="F464" s="105">
        <v>70.040000000000006</v>
      </c>
      <c r="G464" s="113">
        <v>70.040000000000006</v>
      </c>
      <c r="H464" s="199">
        <v>1</v>
      </c>
      <c r="I464" s="114">
        <f t="shared" si="21"/>
        <v>70.040000000000006</v>
      </c>
      <c r="J464" s="108" t="s">
        <v>1751</v>
      </c>
      <c r="K464" s="109"/>
    </row>
    <row r="465" spans="1:11" ht="15" customHeight="1" x14ac:dyDescent="0.35">
      <c r="A465" s="110">
        <v>427</v>
      </c>
      <c r="B465" s="111" t="s">
        <v>2211</v>
      </c>
      <c r="C465" s="111" t="s">
        <v>2215</v>
      </c>
      <c r="D465" s="111" t="s">
        <v>1831</v>
      </c>
      <c r="E465" s="112" t="s">
        <v>33</v>
      </c>
      <c r="F465" s="105">
        <v>192.03</v>
      </c>
      <c r="G465" s="113">
        <v>192.03</v>
      </c>
      <c r="H465" s="199">
        <v>1</v>
      </c>
      <c r="I465" s="114">
        <f t="shared" si="21"/>
        <v>192.03</v>
      </c>
      <c r="J465" s="108" t="s">
        <v>1751</v>
      </c>
      <c r="K465" s="109"/>
    </row>
    <row r="466" spans="1:11" ht="15" customHeight="1" x14ac:dyDescent="0.35">
      <c r="A466" s="110">
        <v>428</v>
      </c>
      <c r="B466" s="111" t="s">
        <v>2211</v>
      </c>
      <c r="C466" s="111" t="s">
        <v>2215</v>
      </c>
      <c r="D466" s="111" t="s">
        <v>1832</v>
      </c>
      <c r="E466" s="112" t="s">
        <v>33</v>
      </c>
      <c r="F466" s="105">
        <v>205.37</v>
      </c>
      <c r="G466" s="113">
        <v>205.37</v>
      </c>
      <c r="H466" s="199">
        <v>63.84</v>
      </c>
      <c r="I466" s="114">
        <f t="shared" si="21"/>
        <v>13110.820800000001</v>
      </c>
      <c r="J466" s="108" t="s">
        <v>1751</v>
      </c>
      <c r="K466" s="109"/>
    </row>
    <row r="467" spans="1:11" ht="15" customHeight="1" x14ac:dyDescent="0.35">
      <c r="A467" s="110">
        <v>429</v>
      </c>
      <c r="B467" s="111" t="s">
        <v>2211</v>
      </c>
      <c r="C467" s="111" t="s">
        <v>2215</v>
      </c>
      <c r="D467" s="111" t="s">
        <v>1833</v>
      </c>
      <c r="E467" s="112" t="s">
        <v>33</v>
      </c>
      <c r="F467" s="105">
        <v>225.68</v>
      </c>
      <c r="G467" s="113">
        <v>225.68</v>
      </c>
      <c r="H467" s="199">
        <v>38.57</v>
      </c>
      <c r="I467" s="114">
        <f t="shared" si="21"/>
        <v>8704.4776000000002</v>
      </c>
      <c r="J467" s="108" t="s">
        <v>1751</v>
      </c>
      <c r="K467" s="109"/>
    </row>
    <row r="468" spans="1:11" ht="15" customHeight="1" x14ac:dyDescent="0.35">
      <c r="A468" s="110">
        <v>430</v>
      </c>
      <c r="B468" s="111" t="s">
        <v>2211</v>
      </c>
      <c r="C468" s="111" t="s">
        <v>2215</v>
      </c>
      <c r="D468" s="111" t="s">
        <v>2214</v>
      </c>
      <c r="E468" s="112" t="s">
        <v>33</v>
      </c>
      <c r="F468" s="105">
        <v>1142.3800000000001</v>
      </c>
      <c r="G468" s="113">
        <v>1142.3800000000001</v>
      </c>
      <c r="H468" s="199">
        <v>11.97</v>
      </c>
      <c r="I468" s="114">
        <f t="shared" si="21"/>
        <v>13674.288600000002</v>
      </c>
      <c r="J468" s="108" t="s">
        <v>1751</v>
      </c>
      <c r="K468" s="109"/>
    </row>
    <row r="469" spans="1:11" ht="15" customHeight="1" x14ac:dyDescent="0.35">
      <c r="A469" s="110">
        <v>431</v>
      </c>
      <c r="B469" s="111" t="s">
        <v>2211</v>
      </c>
      <c r="C469" s="111" t="s">
        <v>2216</v>
      </c>
      <c r="D469" s="111" t="s">
        <v>2217</v>
      </c>
      <c r="E469" s="112" t="s">
        <v>33</v>
      </c>
      <c r="F469" s="105">
        <v>640.95000000000005</v>
      </c>
      <c r="G469" s="113">
        <v>640.95000000000005</v>
      </c>
      <c r="H469" s="199">
        <v>3.99</v>
      </c>
      <c r="I469" s="114">
        <f t="shared" si="21"/>
        <v>2557.3905000000004</v>
      </c>
      <c r="J469" s="108" t="s">
        <v>1751</v>
      </c>
      <c r="K469" s="109"/>
    </row>
    <row r="470" spans="1:11" ht="15" customHeight="1" thickBot="1" x14ac:dyDescent="0.4">
      <c r="A470" s="110">
        <v>432</v>
      </c>
      <c r="B470" s="111" t="s">
        <v>2211</v>
      </c>
      <c r="C470" s="111" t="s">
        <v>2216</v>
      </c>
      <c r="D470" s="111" t="s">
        <v>2218</v>
      </c>
      <c r="E470" s="112" t="s">
        <v>33</v>
      </c>
      <c r="F470" s="105">
        <v>330.1</v>
      </c>
      <c r="G470" s="113">
        <v>330.1</v>
      </c>
      <c r="H470" s="199">
        <v>27.93</v>
      </c>
      <c r="I470" s="114">
        <f t="shared" si="21"/>
        <v>9219.6930000000011</v>
      </c>
      <c r="J470" s="108" t="s">
        <v>1751</v>
      </c>
      <c r="K470" s="109"/>
    </row>
    <row r="471" spans="1:11" ht="16.5" thickBot="1" x14ac:dyDescent="0.4">
      <c r="A471" s="120"/>
      <c r="B471" s="97" t="s">
        <v>2219</v>
      </c>
      <c r="C471" s="121"/>
      <c r="D471" s="121"/>
      <c r="E471" s="122"/>
      <c r="F471" s="123"/>
      <c r="G471" s="123"/>
      <c r="H471" s="202"/>
      <c r="I471" s="101"/>
      <c r="J471" s="101"/>
      <c r="K471" s="109"/>
    </row>
    <row r="472" spans="1:11" ht="15" customHeight="1" x14ac:dyDescent="0.35">
      <c r="A472" s="110">
        <v>433</v>
      </c>
      <c r="B472" s="111" t="s">
        <v>2219</v>
      </c>
      <c r="C472" s="111" t="s">
        <v>2219</v>
      </c>
      <c r="D472" s="111" t="s">
        <v>2220</v>
      </c>
      <c r="E472" s="112" t="s">
        <v>33</v>
      </c>
      <c r="F472" s="105">
        <v>207.86</v>
      </c>
      <c r="G472" s="113">
        <v>207.86</v>
      </c>
      <c r="H472" s="199">
        <v>1</v>
      </c>
      <c r="I472" s="114">
        <f t="shared" ref="I472:I484" si="22">H472*F472</f>
        <v>207.86</v>
      </c>
      <c r="J472" s="108" t="s">
        <v>1751</v>
      </c>
      <c r="K472" s="109"/>
    </row>
    <row r="473" spans="1:11" ht="15" customHeight="1" x14ac:dyDescent="0.35">
      <c r="A473" s="110">
        <v>434</v>
      </c>
      <c r="B473" s="111" t="s">
        <v>2219</v>
      </c>
      <c r="C473" s="111" t="s">
        <v>2219</v>
      </c>
      <c r="D473" s="111" t="s">
        <v>2221</v>
      </c>
      <c r="E473" s="112" t="s">
        <v>33</v>
      </c>
      <c r="F473" s="105">
        <v>274.97000000000003</v>
      </c>
      <c r="G473" s="113">
        <v>274.97000000000003</v>
      </c>
      <c r="H473" s="199">
        <v>1</v>
      </c>
      <c r="I473" s="114">
        <f t="shared" si="22"/>
        <v>274.97000000000003</v>
      </c>
      <c r="J473" s="108" t="s">
        <v>1751</v>
      </c>
      <c r="K473" s="109"/>
    </row>
    <row r="474" spans="1:11" ht="15" customHeight="1" x14ac:dyDescent="0.35">
      <c r="A474" s="110">
        <v>435</v>
      </c>
      <c r="B474" s="111" t="s">
        <v>2219</v>
      </c>
      <c r="C474" s="111" t="s">
        <v>2219</v>
      </c>
      <c r="D474" s="111" t="s">
        <v>2222</v>
      </c>
      <c r="E474" s="112" t="s">
        <v>33</v>
      </c>
      <c r="F474" s="105">
        <v>285.31</v>
      </c>
      <c r="G474" s="113">
        <v>285.31</v>
      </c>
      <c r="H474" s="199">
        <v>1</v>
      </c>
      <c r="I474" s="114">
        <f t="shared" si="22"/>
        <v>285.31</v>
      </c>
      <c r="J474" s="108" t="s">
        <v>1751</v>
      </c>
      <c r="K474" s="109"/>
    </row>
    <row r="475" spans="1:11" ht="15" customHeight="1" x14ac:dyDescent="0.35">
      <c r="A475" s="110">
        <v>436</v>
      </c>
      <c r="B475" s="111" t="s">
        <v>2219</v>
      </c>
      <c r="C475" s="111" t="s">
        <v>2219</v>
      </c>
      <c r="D475" s="111" t="s">
        <v>2223</v>
      </c>
      <c r="E475" s="112" t="s">
        <v>33</v>
      </c>
      <c r="F475" s="105">
        <v>398.78</v>
      </c>
      <c r="G475" s="113">
        <v>398.78</v>
      </c>
      <c r="H475" s="199">
        <v>1</v>
      </c>
      <c r="I475" s="114">
        <f t="shared" si="22"/>
        <v>398.78</v>
      </c>
      <c r="J475" s="108" t="s">
        <v>1751</v>
      </c>
      <c r="K475" s="109"/>
    </row>
    <row r="476" spans="1:11" ht="15" customHeight="1" x14ac:dyDescent="0.35">
      <c r="A476" s="110">
        <v>437</v>
      </c>
      <c r="B476" s="111" t="s">
        <v>2219</v>
      </c>
      <c r="C476" s="111" t="s">
        <v>2219</v>
      </c>
      <c r="D476" s="111" t="s">
        <v>2224</v>
      </c>
      <c r="E476" s="112" t="s">
        <v>33</v>
      </c>
      <c r="F476" s="105">
        <v>207.86</v>
      </c>
      <c r="G476" s="113">
        <v>207.86</v>
      </c>
      <c r="H476" s="199">
        <v>1</v>
      </c>
      <c r="I476" s="114">
        <f t="shared" si="22"/>
        <v>207.86</v>
      </c>
      <c r="J476" s="108" t="s">
        <v>1751</v>
      </c>
      <c r="K476" s="109"/>
    </row>
    <row r="477" spans="1:11" ht="15" customHeight="1" x14ac:dyDescent="0.35">
      <c r="A477" s="110">
        <v>438</v>
      </c>
      <c r="B477" s="111" t="s">
        <v>2219</v>
      </c>
      <c r="C477" s="111" t="s">
        <v>2219</v>
      </c>
      <c r="D477" s="111" t="s">
        <v>2225</v>
      </c>
      <c r="E477" s="112" t="s">
        <v>33</v>
      </c>
      <c r="F477" s="105">
        <v>274.97000000000003</v>
      </c>
      <c r="G477" s="113">
        <v>274.97000000000003</v>
      </c>
      <c r="H477" s="199">
        <v>1</v>
      </c>
      <c r="I477" s="114">
        <f t="shared" si="22"/>
        <v>274.97000000000003</v>
      </c>
      <c r="J477" s="108" t="s">
        <v>1751</v>
      </c>
      <c r="K477" s="109"/>
    </row>
    <row r="478" spans="1:11" ht="15" customHeight="1" x14ac:dyDescent="0.35">
      <c r="A478" s="110">
        <v>439</v>
      </c>
      <c r="B478" s="111" t="s">
        <v>2219</v>
      </c>
      <c r="C478" s="111" t="s">
        <v>2219</v>
      </c>
      <c r="D478" s="111" t="s">
        <v>2226</v>
      </c>
      <c r="E478" s="112" t="s">
        <v>33</v>
      </c>
      <c r="F478" s="105">
        <v>285.31</v>
      </c>
      <c r="G478" s="113">
        <v>285.31</v>
      </c>
      <c r="H478" s="199">
        <v>1</v>
      </c>
      <c r="I478" s="114">
        <f t="shared" si="22"/>
        <v>285.31</v>
      </c>
      <c r="J478" s="108" t="s">
        <v>1751</v>
      </c>
      <c r="K478" s="109"/>
    </row>
    <row r="479" spans="1:11" ht="15" customHeight="1" x14ac:dyDescent="0.35">
      <c r="A479" s="110">
        <v>440</v>
      </c>
      <c r="B479" s="111" t="s">
        <v>2219</v>
      </c>
      <c r="C479" s="111" t="s">
        <v>2219</v>
      </c>
      <c r="D479" s="111" t="s">
        <v>2227</v>
      </c>
      <c r="E479" s="112" t="s">
        <v>33</v>
      </c>
      <c r="F479" s="105">
        <v>398.78</v>
      </c>
      <c r="G479" s="113">
        <v>398.78</v>
      </c>
      <c r="H479" s="199">
        <v>1</v>
      </c>
      <c r="I479" s="114">
        <f t="shared" si="22"/>
        <v>398.78</v>
      </c>
      <c r="J479" s="108" t="s">
        <v>1751</v>
      </c>
      <c r="K479" s="109"/>
    </row>
    <row r="480" spans="1:11" ht="15" customHeight="1" x14ac:dyDescent="0.35">
      <c r="A480" s="110">
        <v>441</v>
      </c>
      <c r="B480" s="111" t="s">
        <v>2219</v>
      </c>
      <c r="C480" s="111" t="s">
        <v>2219</v>
      </c>
      <c r="D480" s="111" t="s">
        <v>2228</v>
      </c>
      <c r="E480" s="112" t="s">
        <v>33</v>
      </c>
      <c r="F480" s="105">
        <v>139.13</v>
      </c>
      <c r="G480" s="113">
        <v>139.13</v>
      </c>
      <c r="H480" s="199">
        <v>1</v>
      </c>
      <c r="I480" s="114">
        <f t="shared" si="22"/>
        <v>139.13</v>
      </c>
      <c r="J480" s="108" t="s">
        <v>1751</v>
      </c>
      <c r="K480" s="109"/>
    </row>
    <row r="481" spans="1:11" ht="15" customHeight="1" x14ac:dyDescent="0.35">
      <c r="A481" s="110">
        <v>442</v>
      </c>
      <c r="B481" s="111" t="s">
        <v>2219</v>
      </c>
      <c r="C481" s="111" t="s">
        <v>2219</v>
      </c>
      <c r="D481" s="111" t="s">
        <v>2229</v>
      </c>
      <c r="E481" s="112" t="s">
        <v>33</v>
      </c>
      <c r="F481" s="105">
        <v>199.14</v>
      </c>
      <c r="G481" s="113">
        <v>199.14</v>
      </c>
      <c r="H481" s="199">
        <v>1</v>
      </c>
      <c r="I481" s="114">
        <f t="shared" si="22"/>
        <v>199.14</v>
      </c>
      <c r="J481" s="108" t="s">
        <v>1751</v>
      </c>
      <c r="K481" s="109"/>
    </row>
    <row r="482" spans="1:11" ht="15" customHeight="1" x14ac:dyDescent="0.35">
      <c r="A482" s="110">
        <v>443</v>
      </c>
      <c r="B482" s="111" t="s">
        <v>2219</v>
      </c>
      <c r="C482" s="111" t="s">
        <v>2219</v>
      </c>
      <c r="D482" s="111" t="s">
        <v>2230</v>
      </c>
      <c r="E482" s="112" t="s">
        <v>33</v>
      </c>
      <c r="F482" s="105">
        <v>250.45</v>
      </c>
      <c r="G482" s="113">
        <v>250.45</v>
      </c>
      <c r="H482" s="199">
        <v>1</v>
      </c>
      <c r="I482" s="114">
        <f t="shared" si="22"/>
        <v>250.45</v>
      </c>
      <c r="J482" s="108" t="s">
        <v>1751</v>
      </c>
      <c r="K482" s="109"/>
    </row>
    <row r="483" spans="1:11" ht="15" customHeight="1" x14ac:dyDescent="0.35">
      <c r="A483" s="110">
        <v>444</v>
      </c>
      <c r="B483" s="111" t="s">
        <v>2219</v>
      </c>
      <c r="C483" s="111" t="s">
        <v>2219</v>
      </c>
      <c r="D483" s="111" t="s">
        <v>2231</v>
      </c>
      <c r="E483" s="112" t="s">
        <v>33</v>
      </c>
      <c r="F483" s="105">
        <v>493.68</v>
      </c>
      <c r="G483" s="113">
        <v>493.68</v>
      </c>
      <c r="H483" s="199">
        <v>1</v>
      </c>
      <c r="I483" s="114">
        <f t="shared" si="22"/>
        <v>493.68</v>
      </c>
      <c r="J483" s="108" t="s">
        <v>1751</v>
      </c>
      <c r="K483" s="109"/>
    </row>
    <row r="484" spans="1:11" ht="15" customHeight="1" thickBot="1" x14ac:dyDescent="0.4">
      <c r="A484" s="110">
        <v>445</v>
      </c>
      <c r="B484" s="111" t="s">
        <v>2219</v>
      </c>
      <c r="C484" s="111" t="s">
        <v>2219</v>
      </c>
      <c r="D484" s="111" t="s">
        <v>2232</v>
      </c>
      <c r="E484" s="112" t="s">
        <v>33</v>
      </c>
      <c r="F484" s="105">
        <v>980.11</v>
      </c>
      <c r="G484" s="113">
        <v>980.11</v>
      </c>
      <c r="H484" s="199">
        <v>1</v>
      </c>
      <c r="I484" s="114">
        <f t="shared" si="22"/>
        <v>980.11</v>
      </c>
      <c r="J484" s="108" t="s">
        <v>1751</v>
      </c>
      <c r="K484" s="109"/>
    </row>
    <row r="485" spans="1:11" ht="16.5" thickBot="1" x14ac:dyDescent="0.4">
      <c r="A485" s="120"/>
      <c r="B485" s="97" t="s">
        <v>2233</v>
      </c>
      <c r="C485" s="121"/>
      <c r="D485" s="121"/>
      <c r="E485" s="122"/>
      <c r="F485" s="123"/>
      <c r="G485" s="123"/>
      <c r="H485" s="202"/>
      <c r="I485" s="101"/>
      <c r="J485" s="101"/>
      <c r="K485" s="109"/>
    </row>
    <row r="486" spans="1:11" ht="15" customHeight="1" x14ac:dyDescent="0.35">
      <c r="A486" s="110">
        <v>446</v>
      </c>
      <c r="B486" s="111" t="s">
        <v>2233</v>
      </c>
      <c r="C486" s="111" t="s">
        <v>2233</v>
      </c>
      <c r="D486" s="111" t="s">
        <v>2234</v>
      </c>
      <c r="E486" s="112" t="s">
        <v>33</v>
      </c>
      <c r="F486" s="105">
        <v>251.45</v>
      </c>
      <c r="G486" s="113">
        <v>251.45</v>
      </c>
      <c r="H486" s="199">
        <v>1</v>
      </c>
      <c r="I486" s="114">
        <f t="shared" ref="I486:I492" si="23">H486*F486</f>
        <v>251.45</v>
      </c>
      <c r="J486" s="108" t="s">
        <v>1751</v>
      </c>
      <c r="K486" s="109"/>
    </row>
    <row r="487" spans="1:11" ht="15" customHeight="1" x14ac:dyDescent="0.35">
      <c r="A487" s="110">
        <v>447</v>
      </c>
      <c r="B487" s="111" t="s">
        <v>2233</v>
      </c>
      <c r="C487" s="111" t="s">
        <v>2233</v>
      </c>
      <c r="D487" s="111" t="s">
        <v>2235</v>
      </c>
      <c r="E487" s="112" t="s">
        <v>33</v>
      </c>
      <c r="F487" s="105">
        <v>258.33</v>
      </c>
      <c r="G487" s="113">
        <v>258.33</v>
      </c>
      <c r="H487" s="199">
        <v>2.66</v>
      </c>
      <c r="I487" s="114">
        <f t="shared" si="23"/>
        <v>687.15779999999995</v>
      </c>
      <c r="J487" s="108" t="s">
        <v>1751</v>
      </c>
      <c r="K487" s="109"/>
    </row>
    <row r="488" spans="1:11" ht="15" customHeight="1" x14ac:dyDescent="0.35">
      <c r="A488" s="110">
        <v>448</v>
      </c>
      <c r="B488" s="111" t="s">
        <v>2233</v>
      </c>
      <c r="C488" s="111" t="s">
        <v>2233</v>
      </c>
      <c r="D488" s="111" t="s">
        <v>2236</v>
      </c>
      <c r="E488" s="112" t="s">
        <v>33</v>
      </c>
      <c r="F488" s="105">
        <v>264.88</v>
      </c>
      <c r="G488" s="113">
        <v>264.88</v>
      </c>
      <c r="H488" s="199">
        <v>1</v>
      </c>
      <c r="I488" s="114">
        <f t="shared" si="23"/>
        <v>264.88</v>
      </c>
      <c r="J488" s="108" t="s">
        <v>1751</v>
      </c>
      <c r="K488" s="109"/>
    </row>
    <row r="489" spans="1:11" ht="15" customHeight="1" x14ac:dyDescent="0.35">
      <c r="A489" s="110">
        <v>449</v>
      </c>
      <c r="B489" s="111" t="s">
        <v>2233</v>
      </c>
      <c r="C489" s="111" t="s">
        <v>2233</v>
      </c>
      <c r="D489" s="111" t="s">
        <v>2237</v>
      </c>
      <c r="E489" s="112" t="s">
        <v>33</v>
      </c>
      <c r="F489" s="105">
        <v>270.95999999999998</v>
      </c>
      <c r="G489" s="113">
        <v>270.95999999999998</v>
      </c>
      <c r="H489" s="199">
        <v>1</v>
      </c>
      <c r="I489" s="114">
        <f t="shared" si="23"/>
        <v>270.95999999999998</v>
      </c>
      <c r="J489" s="108" t="s">
        <v>1751</v>
      </c>
      <c r="K489" s="109"/>
    </row>
    <row r="490" spans="1:11" ht="15" customHeight="1" x14ac:dyDescent="0.35">
      <c r="A490" s="110">
        <v>450</v>
      </c>
      <c r="B490" s="111" t="s">
        <v>2233</v>
      </c>
      <c r="C490" s="111" t="s">
        <v>2233</v>
      </c>
      <c r="D490" s="111" t="s">
        <v>2238</v>
      </c>
      <c r="E490" s="112" t="s">
        <v>33</v>
      </c>
      <c r="F490" s="105">
        <v>280.91000000000003</v>
      </c>
      <c r="G490" s="113">
        <v>280.91000000000003</v>
      </c>
      <c r="H490" s="199">
        <v>15.96</v>
      </c>
      <c r="I490" s="114">
        <f t="shared" si="23"/>
        <v>4483.3236000000006</v>
      </c>
      <c r="J490" s="108" t="s">
        <v>1751</v>
      </c>
      <c r="K490" s="109"/>
    </row>
    <row r="491" spans="1:11" ht="15" customHeight="1" x14ac:dyDescent="0.35">
      <c r="A491" s="110">
        <v>451</v>
      </c>
      <c r="B491" s="111" t="s">
        <v>2233</v>
      </c>
      <c r="C491" s="111" t="s">
        <v>2233</v>
      </c>
      <c r="D491" s="111" t="s">
        <v>2239</v>
      </c>
      <c r="E491" s="112" t="s">
        <v>33</v>
      </c>
      <c r="F491" s="105">
        <v>335.93</v>
      </c>
      <c r="G491" s="113">
        <v>335.93</v>
      </c>
      <c r="H491" s="199">
        <v>58.519999999999996</v>
      </c>
      <c r="I491" s="114">
        <f t="shared" si="23"/>
        <v>19658.623599999999</v>
      </c>
      <c r="J491" s="108" t="s">
        <v>1751</v>
      </c>
      <c r="K491" s="109"/>
    </row>
    <row r="492" spans="1:11" ht="15" customHeight="1" thickBot="1" x14ac:dyDescent="0.4">
      <c r="A492" s="110">
        <v>452</v>
      </c>
      <c r="B492" s="111" t="s">
        <v>2233</v>
      </c>
      <c r="C492" s="111" t="s">
        <v>2233</v>
      </c>
      <c r="D492" s="111" t="s">
        <v>2240</v>
      </c>
      <c r="E492" s="112" t="s">
        <v>33</v>
      </c>
      <c r="F492" s="105">
        <v>661.45</v>
      </c>
      <c r="G492" s="113">
        <v>661.45</v>
      </c>
      <c r="H492" s="199">
        <v>1</v>
      </c>
      <c r="I492" s="114">
        <f t="shared" si="23"/>
        <v>661.45</v>
      </c>
      <c r="J492" s="108" t="s">
        <v>1751</v>
      </c>
      <c r="K492" s="109"/>
    </row>
    <row r="493" spans="1:11" ht="29.5" thickBot="1" x14ac:dyDescent="0.4">
      <c r="A493" s="120"/>
      <c r="B493" s="97" t="s">
        <v>2241</v>
      </c>
      <c r="C493" s="121"/>
      <c r="D493" s="121"/>
      <c r="E493" s="122"/>
      <c r="F493" s="123"/>
      <c r="G493" s="123"/>
      <c r="H493" s="202"/>
      <c r="I493" s="101"/>
      <c r="J493" s="101"/>
      <c r="K493" s="109"/>
    </row>
    <row r="494" spans="1:11" ht="29.5" customHeight="1" x14ac:dyDescent="0.35">
      <c r="A494" s="110">
        <v>453</v>
      </c>
      <c r="B494" s="111" t="s">
        <v>2241</v>
      </c>
      <c r="C494" s="111" t="s">
        <v>2242</v>
      </c>
      <c r="D494" s="111" t="s">
        <v>2243</v>
      </c>
      <c r="E494" s="112" t="s">
        <v>358</v>
      </c>
      <c r="F494" s="105">
        <v>1.61</v>
      </c>
      <c r="G494" s="113">
        <v>1.61</v>
      </c>
      <c r="H494" s="199">
        <v>1</v>
      </c>
      <c r="I494" s="114">
        <f t="shared" ref="I494:I500" si="24">H494*F494</f>
        <v>1.61</v>
      </c>
      <c r="J494" s="108" t="s">
        <v>1751</v>
      </c>
      <c r="K494" s="109"/>
    </row>
    <row r="495" spans="1:11" ht="29.5" customHeight="1" x14ac:dyDescent="0.35">
      <c r="A495" s="110">
        <v>454</v>
      </c>
      <c r="B495" s="111" t="s">
        <v>2241</v>
      </c>
      <c r="C495" s="111" t="s">
        <v>2242</v>
      </c>
      <c r="D495" s="111" t="s">
        <v>2244</v>
      </c>
      <c r="E495" s="112" t="s">
        <v>358</v>
      </c>
      <c r="F495" s="105">
        <v>2.72</v>
      </c>
      <c r="G495" s="113">
        <v>2.72</v>
      </c>
      <c r="H495" s="199">
        <v>375.06</v>
      </c>
      <c r="I495" s="114">
        <f t="shared" si="24"/>
        <v>1020.1632000000001</v>
      </c>
      <c r="J495" s="108" t="s">
        <v>1751</v>
      </c>
      <c r="K495" s="109"/>
    </row>
    <row r="496" spans="1:11" ht="29.5" customHeight="1" x14ac:dyDescent="0.35">
      <c r="A496" s="110">
        <v>455</v>
      </c>
      <c r="B496" s="111" t="s">
        <v>2241</v>
      </c>
      <c r="C496" s="111" t="s">
        <v>2242</v>
      </c>
      <c r="D496" s="111" t="s">
        <v>2245</v>
      </c>
      <c r="E496" s="112" t="s">
        <v>358</v>
      </c>
      <c r="F496" s="105">
        <v>3.64</v>
      </c>
      <c r="G496" s="113">
        <v>3.64</v>
      </c>
      <c r="H496" s="199">
        <v>1</v>
      </c>
      <c r="I496" s="114">
        <f t="shared" si="24"/>
        <v>3.64</v>
      </c>
      <c r="J496" s="108" t="s">
        <v>1751</v>
      </c>
      <c r="K496" s="109"/>
    </row>
    <row r="497" spans="1:11" ht="29.5" customHeight="1" x14ac:dyDescent="0.35">
      <c r="A497" s="110">
        <v>456</v>
      </c>
      <c r="B497" s="111" t="s">
        <v>2241</v>
      </c>
      <c r="C497" s="111" t="s">
        <v>2242</v>
      </c>
      <c r="D497" s="111" t="s">
        <v>2246</v>
      </c>
      <c r="E497" s="112" t="s">
        <v>358</v>
      </c>
      <c r="F497" s="105">
        <v>4.93</v>
      </c>
      <c r="G497" s="113">
        <v>4.93</v>
      </c>
      <c r="H497" s="199">
        <v>631.75</v>
      </c>
      <c r="I497" s="114">
        <f t="shared" si="24"/>
        <v>3114.5274999999997</v>
      </c>
      <c r="J497" s="108" t="s">
        <v>1751</v>
      </c>
      <c r="K497" s="109"/>
    </row>
    <row r="498" spans="1:11" ht="29.5" customHeight="1" x14ac:dyDescent="0.35">
      <c r="A498" s="110">
        <v>457</v>
      </c>
      <c r="B498" s="111" t="s">
        <v>2241</v>
      </c>
      <c r="C498" s="111" t="s">
        <v>2242</v>
      </c>
      <c r="D498" s="111" t="s">
        <v>2247</v>
      </c>
      <c r="E498" s="112" t="s">
        <v>358</v>
      </c>
      <c r="F498" s="105">
        <v>5.95</v>
      </c>
      <c r="G498" s="113">
        <v>5.95</v>
      </c>
      <c r="H498" s="199">
        <v>29.259999999999998</v>
      </c>
      <c r="I498" s="114">
        <f t="shared" si="24"/>
        <v>174.09699999999998</v>
      </c>
      <c r="J498" s="108" t="s">
        <v>1751</v>
      </c>
      <c r="K498" s="109"/>
    </row>
    <row r="499" spans="1:11" ht="29.5" customHeight="1" x14ac:dyDescent="0.35">
      <c r="A499" s="110">
        <v>458</v>
      </c>
      <c r="B499" s="111" t="s">
        <v>2241</v>
      </c>
      <c r="C499" s="111" t="s">
        <v>2242</v>
      </c>
      <c r="D499" s="111" t="s">
        <v>2248</v>
      </c>
      <c r="E499" s="112" t="s">
        <v>358</v>
      </c>
      <c r="F499" s="105">
        <v>8.64</v>
      </c>
      <c r="G499" s="113">
        <v>8.64</v>
      </c>
      <c r="H499" s="199">
        <v>687.61</v>
      </c>
      <c r="I499" s="114">
        <f t="shared" si="24"/>
        <v>5940.9504000000006</v>
      </c>
      <c r="J499" s="108" t="s">
        <v>1751</v>
      </c>
      <c r="K499" s="109"/>
    </row>
    <row r="500" spans="1:11" ht="29.5" customHeight="1" thickBot="1" x14ac:dyDescent="0.4">
      <c r="A500" s="110">
        <v>459</v>
      </c>
      <c r="B500" s="111" t="s">
        <v>2241</v>
      </c>
      <c r="C500" s="111" t="s">
        <v>2242</v>
      </c>
      <c r="D500" s="111" t="s">
        <v>2249</v>
      </c>
      <c r="E500" s="112" t="s">
        <v>358</v>
      </c>
      <c r="F500" s="105">
        <v>12.82</v>
      </c>
      <c r="G500" s="113">
        <v>12.82</v>
      </c>
      <c r="H500" s="199">
        <v>627.76</v>
      </c>
      <c r="I500" s="114">
        <f t="shared" si="24"/>
        <v>8047.8832000000002</v>
      </c>
      <c r="J500" s="108" t="s">
        <v>1751</v>
      </c>
      <c r="K500" s="109"/>
    </row>
    <row r="501" spans="1:11" ht="16.5" thickBot="1" x14ac:dyDescent="0.4">
      <c r="A501" s="120"/>
      <c r="B501" s="97" t="s">
        <v>2250</v>
      </c>
      <c r="C501" s="121"/>
      <c r="D501" s="121"/>
      <c r="E501" s="122"/>
      <c r="F501" s="123"/>
      <c r="G501" s="123"/>
      <c r="H501" s="202"/>
      <c r="I501" s="101"/>
      <c r="J501" s="101"/>
      <c r="K501" s="109"/>
    </row>
    <row r="502" spans="1:11" ht="15" customHeight="1" x14ac:dyDescent="0.35">
      <c r="A502" s="110">
        <v>460</v>
      </c>
      <c r="B502" s="111" t="s">
        <v>2250</v>
      </c>
      <c r="C502" s="111" t="s">
        <v>2251</v>
      </c>
      <c r="D502" s="111" t="s">
        <v>2252</v>
      </c>
      <c r="E502" s="112" t="s">
        <v>2253</v>
      </c>
      <c r="F502" s="105">
        <v>7.09</v>
      </c>
      <c r="G502" s="113">
        <v>7.09</v>
      </c>
      <c r="H502" s="199">
        <v>6.65</v>
      </c>
      <c r="I502" s="114">
        <f t="shared" ref="I502:I511" si="25">H502*F502</f>
        <v>47.148499999999999</v>
      </c>
      <c r="J502" s="108" t="s">
        <v>1751</v>
      </c>
      <c r="K502" s="109"/>
    </row>
    <row r="503" spans="1:11" ht="15" customHeight="1" x14ac:dyDescent="0.35">
      <c r="A503" s="110">
        <v>461</v>
      </c>
      <c r="B503" s="111" t="s">
        <v>2250</v>
      </c>
      <c r="C503" s="111" t="s">
        <v>2251</v>
      </c>
      <c r="D503" s="111" t="s">
        <v>2254</v>
      </c>
      <c r="E503" s="112" t="s">
        <v>2253</v>
      </c>
      <c r="F503" s="105">
        <v>7.05</v>
      </c>
      <c r="G503" s="113">
        <v>7.05</v>
      </c>
      <c r="H503" s="199">
        <v>15.96</v>
      </c>
      <c r="I503" s="114">
        <f t="shared" si="25"/>
        <v>112.518</v>
      </c>
      <c r="J503" s="108" t="s">
        <v>1751</v>
      </c>
      <c r="K503" s="109"/>
    </row>
    <row r="504" spans="1:11" ht="15" customHeight="1" x14ac:dyDescent="0.35">
      <c r="A504" s="110">
        <v>462</v>
      </c>
      <c r="B504" s="111" t="s">
        <v>2250</v>
      </c>
      <c r="C504" s="111" t="s">
        <v>2251</v>
      </c>
      <c r="D504" s="111" t="s">
        <v>2255</v>
      </c>
      <c r="E504" s="112" t="s">
        <v>2253</v>
      </c>
      <c r="F504" s="105">
        <v>7.11</v>
      </c>
      <c r="G504" s="113">
        <v>7.11</v>
      </c>
      <c r="H504" s="199">
        <v>47.215000000000003</v>
      </c>
      <c r="I504" s="114">
        <f t="shared" si="25"/>
        <v>335.69865000000004</v>
      </c>
      <c r="J504" s="108" t="s">
        <v>1751</v>
      </c>
      <c r="K504" s="109"/>
    </row>
    <row r="505" spans="1:11" ht="15" customHeight="1" x14ac:dyDescent="0.35">
      <c r="A505" s="110">
        <v>463</v>
      </c>
      <c r="B505" s="111" t="s">
        <v>2250</v>
      </c>
      <c r="C505" s="111" t="s">
        <v>2251</v>
      </c>
      <c r="D505" s="111" t="s">
        <v>2256</v>
      </c>
      <c r="E505" s="112" t="s">
        <v>2253</v>
      </c>
      <c r="F505" s="105">
        <v>7.18</v>
      </c>
      <c r="G505" s="113">
        <v>7.18</v>
      </c>
      <c r="H505" s="199">
        <v>1</v>
      </c>
      <c r="I505" s="114">
        <f t="shared" si="25"/>
        <v>7.18</v>
      </c>
      <c r="J505" s="108" t="s">
        <v>1751</v>
      </c>
      <c r="K505" s="109"/>
    </row>
    <row r="506" spans="1:11" ht="15" customHeight="1" x14ac:dyDescent="0.35">
      <c r="A506" s="110">
        <v>464</v>
      </c>
      <c r="B506" s="111" t="s">
        <v>2250</v>
      </c>
      <c r="C506" s="111" t="s">
        <v>2251</v>
      </c>
      <c r="D506" s="111" t="s">
        <v>2257</v>
      </c>
      <c r="E506" s="112" t="s">
        <v>2253</v>
      </c>
      <c r="F506" s="105">
        <v>7.16</v>
      </c>
      <c r="G506" s="113">
        <v>7.16</v>
      </c>
      <c r="H506" s="199">
        <v>1</v>
      </c>
      <c r="I506" s="114">
        <f t="shared" si="25"/>
        <v>7.16</v>
      </c>
      <c r="J506" s="108" t="s">
        <v>1751</v>
      </c>
      <c r="K506" s="109"/>
    </row>
    <row r="507" spans="1:11" ht="29.5" customHeight="1" x14ac:dyDescent="0.35">
      <c r="A507" s="110">
        <v>465</v>
      </c>
      <c r="B507" s="111" t="s">
        <v>2250</v>
      </c>
      <c r="C507" s="111" t="s">
        <v>2258</v>
      </c>
      <c r="D507" s="111" t="s">
        <v>2252</v>
      </c>
      <c r="E507" s="112" t="s">
        <v>2253</v>
      </c>
      <c r="F507" s="105">
        <v>6.69</v>
      </c>
      <c r="G507" s="113">
        <v>6.69</v>
      </c>
      <c r="H507" s="199">
        <v>1</v>
      </c>
      <c r="I507" s="114">
        <f t="shared" si="25"/>
        <v>6.69</v>
      </c>
      <c r="J507" s="108" t="s">
        <v>1751</v>
      </c>
      <c r="K507" s="109"/>
    </row>
    <row r="508" spans="1:11" ht="29.5" customHeight="1" x14ac:dyDescent="0.35">
      <c r="A508" s="110">
        <v>466</v>
      </c>
      <c r="B508" s="111" t="s">
        <v>2250</v>
      </c>
      <c r="C508" s="111" t="s">
        <v>2258</v>
      </c>
      <c r="D508" s="111" t="s">
        <v>2254</v>
      </c>
      <c r="E508" s="112" t="s">
        <v>2253</v>
      </c>
      <c r="F508" s="105">
        <v>6.68</v>
      </c>
      <c r="G508" s="113">
        <v>6.68</v>
      </c>
      <c r="H508" s="199">
        <v>1</v>
      </c>
      <c r="I508" s="114">
        <f t="shared" si="25"/>
        <v>6.68</v>
      </c>
      <c r="J508" s="108" t="s">
        <v>1751</v>
      </c>
      <c r="K508" s="109"/>
    </row>
    <row r="509" spans="1:11" ht="29.5" customHeight="1" x14ac:dyDescent="0.35">
      <c r="A509" s="110">
        <v>467</v>
      </c>
      <c r="B509" s="111" t="s">
        <v>2250</v>
      </c>
      <c r="C509" s="111" t="s">
        <v>2258</v>
      </c>
      <c r="D509" s="111" t="s">
        <v>2255</v>
      </c>
      <c r="E509" s="112" t="s">
        <v>2253</v>
      </c>
      <c r="F509" s="105">
        <v>6.71</v>
      </c>
      <c r="G509" s="113">
        <v>6.71</v>
      </c>
      <c r="H509" s="199">
        <v>10.64</v>
      </c>
      <c r="I509" s="114">
        <f t="shared" si="25"/>
        <v>71.394400000000005</v>
      </c>
      <c r="J509" s="108" t="s">
        <v>1751</v>
      </c>
      <c r="K509" s="109"/>
    </row>
    <row r="510" spans="1:11" ht="29.5" customHeight="1" x14ac:dyDescent="0.35">
      <c r="A510" s="110">
        <v>468</v>
      </c>
      <c r="B510" s="111" t="s">
        <v>2250</v>
      </c>
      <c r="C510" s="111" t="s">
        <v>2258</v>
      </c>
      <c r="D510" s="111" t="s">
        <v>2256</v>
      </c>
      <c r="E510" s="112" t="s">
        <v>2253</v>
      </c>
      <c r="F510" s="105">
        <v>6.74</v>
      </c>
      <c r="G510" s="113">
        <v>6.74</v>
      </c>
      <c r="H510" s="199">
        <v>1</v>
      </c>
      <c r="I510" s="114">
        <f t="shared" si="25"/>
        <v>6.74</v>
      </c>
      <c r="J510" s="108" t="s">
        <v>1751</v>
      </c>
      <c r="K510" s="109"/>
    </row>
    <row r="511" spans="1:11" ht="29.5" customHeight="1" thickBot="1" x14ac:dyDescent="0.4">
      <c r="A511" s="110">
        <v>469</v>
      </c>
      <c r="B511" s="111" t="s">
        <v>2250</v>
      </c>
      <c r="C511" s="111" t="s">
        <v>2258</v>
      </c>
      <c r="D511" s="111" t="s">
        <v>2257</v>
      </c>
      <c r="E511" s="112" t="s">
        <v>2253</v>
      </c>
      <c r="F511" s="105">
        <v>6.73</v>
      </c>
      <c r="G511" s="113">
        <v>6.73</v>
      </c>
      <c r="H511" s="199">
        <v>10.64</v>
      </c>
      <c r="I511" s="114">
        <f t="shared" si="25"/>
        <v>71.607200000000006</v>
      </c>
      <c r="J511" s="108" t="s">
        <v>1751</v>
      </c>
      <c r="K511" s="109"/>
    </row>
    <row r="512" spans="1:11" ht="16.5" thickBot="1" x14ac:dyDescent="0.4">
      <c r="A512" s="120"/>
      <c r="B512" s="97" t="s">
        <v>2259</v>
      </c>
      <c r="C512" s="121"/>
      <c r="D512" s="121"/>
      <c r="E512" s="122"/>
      <c r="F512" s="123"/>
      <c r="G512" s="123"/>
      <c r="H512" s="202"/>
      <c r="I512" s="101"/>
      <c r="J512" s="101"/>
      <c r="K512" s="109"/>
    </row>
    <row r="513" spans="1:11" ht="15" customHeight="1" x14ac:dyDescent="0.35">
      <c r="A513" s="110">
        <v>470</v>
      </c>
      <c r="B513" s="111" t="s">
        <v>2259</v>
      </c>
      <c r="C513" s="111" t="s">
        <v>2260</v>
      </c>
      <c r="D513" s="111" t="s">
        <v>2252</v>
      </c>
      <c r="E513" s="112" t="s">
        <v>358</v>
      </c>
      <c r="F513" s="105">
        <v>1.98</v>
      </c>
      <c r="G513" s="113">
        <v>1.98</v>
      </c>
      <c r="H513" s="199">
        <v>11.97</v>
      </c>
      <c r="I513" s="114">
        <f>H513*F513</f>
        <v>23.700600000000001</v>
      </c>
      <c r="J513" s="108" t="s">
        <v>1751</v>
      </c>
      <c r="K513" s="109"/>
    </row>
    <row r="514" spans="1:11" ht="15" customHeight="1" x14ac:dyDescent="0.35">
      <c r="A514" s="110">
        <v>471</v>
      </c>
      <c r="B514" s="111" t="s">
        <v>2259</v>
      </c>
      <c r="C514" s="111" t="s">
        <v>2260</v>
      </c>
      <c r="D514" s="111" t="s">
        <v>2254</v>
      </c>
      <c r="E514" s="112" t="s">
        <v>358</v>
      </c>
      <c r="F514" s="105">
        <v>2.36</v>
      </c>
      <c r="G514" s="113">
        <v>2.36</v>
      </c>
      <c r="H514" s="199">
        <v>211.47</v>
      </c>
      <c r="I514" s="114">
        <f>H514*F514</f>
        <v>499.06919999999997</v>
      </c>
      <c r="J514" s="108" t="s">
        <v>1751</v>
      </c>
      <c r="K514" s="109"/>
    </row>
    <row r="515" spans="1:11" ht="15" customHeight="1" x14ac:dyDescent="0.35">
      <c r="A515" s="110">
        <v>472</v>
      </c>
      <c r="B515" s="111" t="s">
        <v>2259</v>
      </c>
      <c r="C515" s="111" t="s">
        <v>2260</v>
      </c>
      <c r="D515" s="111" t="s">
        <v>2255</v>
      </c>
      <c r="E515" s="112" t="s">
        <v>358</v>
      </c>
      <c r="F515" s="105">
        <v>2.98</v>
      </c>
      <c r="G515" s="113">
        <v>2.98</v>
      </c>
      <c r="H515" s="199">
        <v>77.14</v>
      </c>
      <c r="I515" s="114">
        <f>H515*F515</f>
        <v>229.87719999999999</v>
      </c>
      <c r="J515" s="108" t="s">
        <v>1751</v>
      </c>
      <c r="K515" s="109"/>
    </row>
    <row r="516" spans="1:11" ht="15" customHeight="1" x14ac:dyDescent="0.35">
      <c r="A516" s="110">
        <v>473</v>
      </c>
      <c r="B516" s="111" t="s">
        <v>2259</v>
      </c>
      <c r="C516" s="111" t="s">
        <v>2260</v>
      </c>
      <c r="D516" s="111" t="s">
        <v>2256</v>
      </c>
      <c r="E516" s="112" t="s">
        <v>358</v>
      </c>
      <c r="F516" s="105">
        <v>3.83</v>
      </c>
      <c r="G516" s="113">
        <v>3.83</v>
      </c>
      <c r="H516" s="199">
        <v>1</v>
      </c>
      <c r="I516" s="114">
        <f>H516*F516</f>
        <v>3.83</v>
      </c>
      <c r="J516" s="108" t="s">
        <v>1751</v>
      </c>
      <c r="K516" s="109"/>
    </row>
    <row r="517" spans="1:11" ht="15" customHeight="1" thickBot="1" x14ac:dyDescent="0.4">
      <c r="A517" s="110">
        <v>474</v>
      </c>
      <c r="B517" s="111" t="s">
        <v>2259</v>
      </c>
      <c r="C517" s="111" t="s">
        <v>2260</v>
      </c>
      <c r="D517" s="111" t="s">
        <v>2257</v>
      </c>
      <c r="E517" s="112" t="s">
        <v>358</v>
      </c>
      <c r="F517" s="105">
        <v>5.41</v>
      </c>
      <c r="G517" s="113">
        <v>5.41</v>
      </c>
      <c r="H517" s="199">
        <v>1</v>
      </c>
      <c r="I517" s="114">
        <f>H517*F517</f>
        <v>5.41</v>
      </c>
      <c r="J517" s="108" t="s">
        <v>1751</v>
      </c>
      <c r="K517" s="109"/>
    </row>
    <row r="518" spans="1:11" ht="16.5" thickBot="1" x14ac:dyDescent="0.4">
      <c r="A518" s="120"/>
      <c r="B518" s="97" t="s">
        <v>2261</v>
      </c>
      <c r="C518" s="121"/>
      <c r="D518" s="121"/>
      <c r="E518" s="122"/>
      <c r="F518" s="123"/>
      <c r="G518" s="123"/>
      <c r="H518" s="202"/>
      <c r="I518" s="101"/>
      <c r="J518" s="101"/>
      <c r="K518" s="109"/>
    </row>
    <row r="519" spans="1:11" ht="29.5" customHeight="1" x14ac:dyDescent="0.35">
      <c r="A519" s="110">
        <v>475</v>
      </c>
      <c r="B519" s="111" t="s">
        <v>2262</v>
      </c>
      <c r="C519" s="111" t="s">
        <v>2263</v>
      </c>
      <c r="D519" s="111" t="s">
        <v>2264</v>
      </c>
      <c r="E519" s="112" t="s">
        <v>358</v>
      </c>
      <c r="F519" s="105">
        <v>24.29</v>
      </c>
      <c r="G519" s="113">
        <v>24.29</v>
      </c>
      <c r="H519" s="199">
        <v>1</v>
      </c>
      <c r="I519" s="114">
        <f t="shared" ref="I519:I552" si="26">H519*F519</f>
        <v>24.29</v>
      </c>
      <c r="J519" s="108" t="s">
        <v>2265</v>
      </c>
      <c r="K519" s="109"/>
    </row>
    <row r="520" spans="1:11" ht="29.5" customHeight="1" x14ac:dyDescent="0.35">
      <c r="A520" s="110">
        <v>476</v>
      </c>
      <c r="B520" s="111" t="s">
        <v>2262</v>
      </c>
      <c r="C520" s="111" t="s">
        <v>2263</v>
      </c>
      <c r="D520" s="111" t="s">
        <v>2266</v>
      </c>
      <c r="E520" s="112" t="s">
        <v>358</v>
      </c>
      <c r="F520" s="105">
        <v>32.76</v>
      </c>
      <c r="G520" s="113">
        <v>32.76</v>
      </c>
      <c r="H520" s="199">
        <v>1</v>
      </c>
      <c r="I520" s="114">
        <f t="shared" si="26"/>
        <v>32.76</v>
      </c>
      <c r="J520" s="108" t="s">
        <v>2265</v>
      </c>
      <c r="K520" s="109"/>
    </row>
    <row r="521" spans="1:11" ht="29.5" customHeight="1" x14ac:dyDescent="0.35">
      <c r="A521" s="110">
        <v>477</v>
      </c>
      <c r="B521" s="111" t="s">
        <v>2262</v>
      </c>
      <c r="C521" s="111" t="s">
        <v>2267</v>
      </c>
      <c r="D521" s="111" t="s">
        <v>2268</v>
      </c>
      <c r="E521" s="112" t="s">
        <v>358</v>
      </c>
      <c r="F521" s="105">
        <v>16.010000000000002</v>
      </c>
      <c r="G521" s="113">
        <v>16.010000000000002</v>
      </c>
      <c r="H521" s="199">
        <v>1</v>
      </c>
      <c r="I521" s="114">
        <f t="shared" si="26"/>
        <v>16.010000000000002</v>
      </c>
      <c r="J521" s="108" t="s">
        <v>2265</v>
      </c>
      <c r="K521" s="109"/>
    </row>
    <row r="522" spans="1:11" ht="29.5" customHeight="1" x14ac:dyDescent="0.35">
      <c r="A522" s="110">
        <v>478</v>
      </c>
      <c r="B522" s="111" t="s">
        <v>2262</v>
      </c>
      <c r="C522" s="111" t="s">
        <v>2267</v>
      </c>
      <c r="D522" s="111" t="s">
        <v>2269</v>
      </c>
      <c r="E522" s="112" t="s">
        <v>358</v>
      </c>
      <c r="F522" s="105">
        <v>20.87</v>
      </c>
      <c r="G522" s="113">
        <v>20.87</v>
      </c>
      <c r="H522" s="199">
        <v>1</v>
      </c>
      <c r="I522" s="114">
        <f t="shared" si="26"/>
        <v>20.87</v>
      </c>
      <c r="J522" s="108" t="s">
        <v>2265</v>
      </c>
      <c r="K522" s="109"/>
    </row>
    <row r="523" spans="1:11" ht="29.5" customHeight="1" x14ac:dyDescent="0.35">
      <c r="A523" s="110">
        <v>479</v>
      </c>
      <c r="B523" s="111" t="s">
        <v>2262</v>
      </c>
      <c r="C523" s="111" t="s">
        <v>2267</v>
      </c>
      <c r="D523" s="111" t="s">
        <v>2270</v>
      </c>
      <c r="E523" s="112" t="s">
        <v>358</v>
      </c>
      <c r="F523" s="105">
        <v>39.5</v>
      </c>
      <c r="G523" s="113">
        <v>39.5</v>
      </c>
      <c r="H523" s="199">
        <v>7.98</v>
      </c>
      <c r="I523" s="114">
        <f t="shared" si="26"/>
        <v>315.21000000000004</v>
      </c>
      <c r="J523" s="108" t="s">
        <v>2265</v>
      </c>
      <c r="K523" s="109"/>
    </row>
    <row r="524" spans="1:11" ht="29.5" customHeight="1" x14ac:dyDescent="0.35">
      <c r="A524" s="110">
        <v>480</v>
      </c>
      <c r="B524" s="111" t="s">
        <v>2262</v>
      </c>
      <c r="C524" s="111" t="s">
        <v>2271</v>
      </c>
      <c r="D524" s="111" t="s">
        <v>2272</v>
      </c>
      <c r="E524" s="112" t="s">
        <v>358</v>
      </c>
      <c r="F524" s="105">
        <v>13.44</v>
      </c>
      <c r="G524" s="113">
        <v>13.44</v>
      </c>
      <c r="H524" s="199">
        <v>1</v>
      </c>
      <c r="I524" s="114">
        <f t="shared" si="26"/>
        <v>13.44</v>
      </c>
      <c r="J524" s="108" t="s">
        <v>2265</v>
      </c>
      <c r="K524" s="109"/>
    </row>
    <row r="525" spans="1:11" ht="29.5" customHeight="1" x14ac:dyDescent="0.35">
      <c r="A525" s="110">
        <v>481</v>
      </c>
      <c r="B525" s="111" t="s">
        <v>2262</v>
      </c>
      <c r="C525" s="111" t="s">
        <v>2271</v>
      </c>
      <c r="D525" s="111" t="s">
        <v>2273</v>
      </c>
      <c r="E525" s="112" t="s">
        <v>358</v>
      </c>
      <c r="F525" s="105">
        <v>17.32</v>
      </c>
      <c r="G525" s="113">
        <v>17.32</v>
      </c>
      <c r="H525" s="199">
        <v>1</v>
      </c>
      <c r="I525" s="114">
        <f t="shared" si="26"/>
        <v>17.32</v>
      </c>
      <c r="J525" s="108" t="s">
        <v>2265</v>
      </c>
      <c r="K525" s="109"/>
    </row>
    <row r="526" spans="1:11" ht="29.5" customHeight="1" x14ac:dyDescent="0.35">
      <c r="A526" s="110">
        <v>482</v>
      </c>
      <c r="B526" s="111" t="s">
        <v>2262</v>
      </c>
      <c r="C526" s="111" t="s">
        <v>2274</v>
      </c>
      <c r="D526" s="111" t="s">
        <v>2272</v>
      </c>
      <c r="E526" s="112" t="s">
        <v>358</v>
      </c>
      <c r="F526" s="105">
        <v>13.45</v>
      </c>
      <c r="G526" s="113">
        <v>13.45</v>
      </c>
      <c r="H526" s="199">
        <v>1</v>
      </c>
      <c r="I526" s="114">
        <f t="shared" si="26"/>
        <v>13.45</v>
      </c>
      <c r="J526" s="108" t="s">
        <v>2265</v>
      </c>
      <c r="K526" s="109"/>
    </row>
    <row r="527" spans="1:11" ht="29.5" customHeight="1" x14ac:dyDescent="0.35">
      <c r="A527" s="110">
        <v>483</v>
      </c>
      <c r="B527" s="111" t="s">
        <v>2262</v>
      </c>
      <c r="C527" s="111" t="s">
        <v>2274</v>
      </c>
      <c r="D527" s="111" t="s">
        <v>2273</v>
      </c>
      <c r="E527" s="112" t="s">
        <v>358</v>
      </c>
      <c r="F527" s="105">
        <v>17.34</v>
      </c>
      <c r="G527" s="113">
        <v>17.34</v>
      </c>
      <c r="H527" s="199">
        <v>1</v>
      </c>
      <c r="I527" s="114">
        <f t="shared" si="26"/>
        <v>17.34</v>
      </c>
      <c r="J527" s="108" t="s">
        <v>2265</v>
      </c>
      <c r="K527" s="109"/>
    </row>
    <row r="528" spans="1:11" ht="29.5" customHeight="1" x14ac:dyDescent="0.35">
      <c r="A528" s="110">
        <v>484</v>
      </c>
      <c r="B528" s="111" t="s">
        <v>2262</v>
      </c>
      <c r="C528" s="111" t="s">
        <v>2271</v>
      </c>
      <c r="D528" s="111" t="s">
        <v>2275</v>
      </c>
      <c r="E528" s="112" t="s">
        <v>358</v>
      </c>
      <c r="F528" s="105">
        <v>22.85</v>
      </c>
      <c r="G528" s="113">
        <v>22.85</v>
      </c>
      <c r="H528" s="199">
        <v>1</v>
      </c>
      <c r="I528" s="114">
        <f t="shared" si="26"/>
        <v>22.85</v>
      </c>
      <c r="J528" s="108" t="s">
        <v>2265</v>
      </c>
      <c r="K528" s="109"/>
    </row>
    <row r="529" spans="1:11" ht="29.5" customHeight="1" x14ac:dyDescent="0.35">
      <c r="A529" s="110">
        <v>485</v>
      </c>
      <c r="B529" s="111" t="s">
        <v>2262</v>
      </c>
      <c r="C529" s="111" t="s">
        <v>2274</v>
      </c>
      <c r="D529" s="111" t="s">
        <v>2275</v>
      </c>
      <c r="E529" s="112" t="s">
        <v>358</v>
      </c>
      <c r="F529" s="105">
        <v>22.83</v>
      </c>
      <c r="G529" s="113">
        <v>22.83</v>
      </c>
      <c r="H529" s="199">
        <v>1</v>
      </c>
      <c r="I529" s="114">
        <f t="shared" si="26"/>
        <v>22.83</v>
      </c>
      <c r="J529" s="108" t="s">
        <v>2265</v>
      </c>
      <c r="K529" s="109"/>
    </row>
    <row r="530" spans="1:11" ht="29.5" customHeight="1" x14ac:dyDescent="0.35">
      <c r="A530" s="110">
        <v>486</v>
      </c>
      <c r="B530" s="111" t="s">
        <v>2276</v>
      </c>
      <c r="C530" s="111" t="s">
        <v>2277</v>
      </c>
      <c r="D530" s="111" t="s">
        <v>2268</v>
      </c>
      <c r="E530" s="112" t="s">
        <v>358</v>
      </c>
      <c r="F530" s="105">
        <v>19.61</v>
      </c>
      <c r="G530" s="113">
        <v>19.61</v>
      </c>
      <c r="H530" s="199">
        <v>1</v>
      </c>
      <c r="I530" s="114">
        <f t="shared" si="26"/>
        <v>19.61</v>
      </c>
      <c r="J530" s="108" t="s">
        <v>2265</v>
      </c>
      <c r="K530" s="109"/>
    </row>
    <row r="531" spans="1:11" ht="29.5" customHeight="1" x14ac:dyDescent="0.35">
      <c r="A531" s="110">
        <v>487</v>
      </c>
      <c r="B531" s="111" t="s">
        <v>2276</v>
      </c>
      <c r="C531" s="111" t="s">
        <v>2277</v>
      </c>
      <c r="D531" s="111" t="s">
        <v>2269</v>
      </c>
      <c r="E531" s="112" t="s">
        <v>358</v>
      </c>
      <c r="F531" s="105">
        <v>25.96</v>
      </c>
      <c r="G531" s="113">
        <v>25.96</v>
      </c>
      <c r="H531" s="199">
        <v>456.19</v>
      </c>
      <c r="I531" s="114">
        <f t="shared" si="26"/>
        <v>11842.6924</v>
      </c>
      <c r="J531" s="108" t="s">
        <v>2265</v>
      </c>
      <c r="K531" s="109"/>
    </row>
    <row r="532" spans="1:11" ht="29.5" customHeight="1" x14ac:dyDescent="0.35">
      <c r="A532" s="110">
        <v>488</v>
      </c>
      <c r="B532" s="111" t="s">
        <v>2276</v>
      </c>
      <c r="C532" s="111" t="s">
        <v>2278</v>
      </c>
      <c r="D532" s="111" t="s">
        <v>2272</v>
      </c>
      <c r="E532" s="112" t="s">
        <v>358</v>
      </c>
      <c r="F532" s="105">
        <v>16.760000000000002</v>
      </c>
      <c r="G532" s="113">
        <v>16.760000000000002</v>
      </c>
      <c r="H532" s="199">
        <v>63.84</v>
      </c>
      <c r="I532" s="114">
        <f t="shared" si="26"/>
        <v>1069.9584000000002</v>
      </c>
      <c r="J532" s="108" t="s">
        <v>2265</v>
      </c>
      <c r="K532" s="109"/>
    </row>
    <row r="533" spans="1:11" ht="29.5" customHeight="1" x14ac:dyDescent="0.35">
      <c r="A533" s="110">
        <v>489</v>
      </c>
      <c r="B533" s="111" t="s">
        <v>2276</v>
      </c>
      <c r="C533" s="111" t="s">
        <v>2278</v>
      </c>
      <c r="D533" s="111" t="s">
        <v>2273</v>
      </c>
      <c r="E533" s="112" t="s">
        <v>358</v>
      </c>
      <c r="F533" s="105">
        <v>14</v>
      </c>
      <c r="G533" s="113">
        <v>17.91</v>
      </c>
      <c r="H533" s="199">
        <v>4189.5</v>
      </c>
      <c r="I533" s="114">
        <f t="shared" si="26"/>
        <v>58653</v>
      </c>
      <c r="J533" s="108" t="s">
        <v>2265</v>
      </c>
      <c r="K533" s="109"/>
    </row>
    <row r="534" spans="1:11" ht="29.5" customHeight="1" x14ac:dyDescent="0.35">
      <c r="A534" s="110">
        <v>490</v>
      </c>
      <c r="B534" s="111" t="s">
        <v>2276</v>
      </c>
      <c r="C534" s="111" t="s">
        <v>2278</v>
      </c>
      <c r="D534" s="111" t="s">
        <v>2275</v>
      </c>
      <c r="E534" s="112" t="s">
        <v>358</v>
      </c>
      <c r="F534" s="105">
        <v>25.91</v>
      </c>
      <c r="G534" s="113">
        <v>25.91</v>
      </c>
      <c r="H534" s="199">
        <v>140.97999999999999</v>
      </c>
      <c r="I534" s="114">
        <f t="shared" si="26"/>
        <v>3652.7918</v>
      </c>
      <c r="J534" s="108" t="s">
        <v>2265</v>
      </c>
      <c r="K534" s="109"/>
    </row>
    <row r="535" spans="1:11" ht="29.5" customHeight="1" x14ac:dyDescent="0.35">
      <c r="A535" s="110">
        <v>491</v>
      </c>
      <c r="B535" s="111" t="s">
        <v>2279</v>
      </c>
      <c r="C535" s="111" t="s">
        <v>2280</v>
      </c>
      <c r="D535" s="111" t="s">
        <v>2281</v>
      </c>
      <c r="E535" s="112" t="s">
        <v>358</v>
      </c>
      <c r="F535" s="105">
        <v>3.02</v>
      </c>
      <c r="G535" s="113">
        <v>3.02</v>
      </c>
      <c r="H535" s="199">
        <v>1</v>
      </c>
      <c r="I535" s="114">
        <f t="shared" si="26"/>
        <v>3.02</v>
      </c>
      <c r="J535" s="108" t="s">
        <v>2282</v>
      </c>
      <c r="K535" s="109"/>
    </row>
    <row r="536" spans="1:11" ht="29.5" customHeight="1" x14ac:dyDescent="0.35">
      <c r="A536" s="110">
        <v>492</v>
      </c>
      <c r="B536" s="111" t="s">
        <v>2279</v>
      </c>
      <c r="C536" s="111" t="s">
        <v>2280</v>
      </c>
      <c r="D536" s="111" t="s">
        <v>2283</v>
      </c>
      <c r="E536" s="112" t="s">
        <v>358</v>
      </c>
      <c r="F536" s="105">
        <v>5.53</v>
      </c>
      <c r="G536" s="113">
        <v>5.53</v>
      </c>
      <c r="H536" s="199">
        <v>1</v>
      </c>
      <c r="I536" s="114">
        <f t="shared" si="26"/>
        <v>5.53</v>
      </c>
      <c r="J536" s="108" t="s">
        <v>2282</v>
      </c>
      <c r="K536" s="109"/>
    </row>
    <row r="537" spans="1:11" ht="29.5" customHeight="1" x14ac:dyDescent="0.35">
      <c r="A537" s="110">
        <v>493</v>
      </c>
      <c r="B537" s="111" t="s">
        <v>2279</v>
      </c>
      <c r="C537" s="111" t="s">
        <v>2280</v>
      </c>
      <c r="D537" s="111" t="s">
        <v>2284</v>
      </c>
      <c r="E537" s="112" t="s">
        <v>358</v>
      </c>
      <c r="F537" s="105">
        <v>2.99</v>
      </c>
      <c r="G537" s="113">
        <v>2.99</v>
      </c>
      <c r="H537" s="199">
        <v>50.54</v>
      </c>
      <c r="I537" s="114">
        <f t="shared" si="26"/>
        <v>151.1146</v>
      </c>
      <c r="J537" s="108" t="s">
        <v>2282</v>
      </c>
      <c r="K537" s="109"/>
    </row>
    <row r="538" spans="1:11" ht="29.5" customHeight="1" x14ac:dyDescent="0.35">
      <c r="A538" s="110">
        <v>494</v>
      </c>
      <c r="B538" s="111" t="s">
        <v>2279</v>
      </c>
      <c r="C538" s="111" t="s">
        <v>2280</v>
      </c>
      <c r="D538" s="111" t="s">
        <v>2285</v>
      </c>
      <c r="E538" s="112" t="s">
        <v>358</v>
      </c>
      <c r="F538" s="105">
        <v>5.41</v>
      </c>
      <c r="G538" s="113">
        <v>5.41</v>
      </c>
      <c r="H538" s="199">
        <v>669.65499999999997</v>
      </c>
      <c r="I538" s="114">
        <f t="shared" si="26"/>
        <v>3622.8335499999998</v>
      </c>
      <c r="J538" s="108" t="s">
        <v>2282</v>
      </c>
      <c r="K538" s="109"/>
    </row>
    <row r="539" spans="1:11" ht="29.5" customHeight="1" x14ac:dyDescent="0.35">
      <c r="A539" s="110">
        <v>495</v>
      </c>
      <c r="B539" s="111" t="s">
        <v>2279</v>
      </c>
      <c r="C539" s="111" t="s">
        <v>2280</v>
      </c>
      <c r="D539" s="111" t="s">
        <v>2286</v>
      </c>
      <c r="E539" s="112" t="s">
        <v>358</v>
      </c>
      <c r="F539" s="105">
        <v>12.08</v>
      </c>
      <c r="G539" s="113">
        <v>12.08</v>
      </c>
      <c r="H539" s="199">
        <v>442.89</v>
      </c>
      <c r="I539" s="114">
        <f t="shared" si="26"/>
        <v>5350.1112000000003</v>
      </c>
      <c r="J539" s="108" t="s">
        <v>2282</v>
      </c>
      <c r="K539" s="109"/>
    </row>
    <row r="540" spans="1:11" ht="29.5" customHeight="1" x14ac:dyDescent="0.35">
      <c r="A540" s="110">
        <v>496</v>
      </c>
      <c r="B540" s="111" t="s">
        <v>2279</v>
      </c>
      <c r="C540" s="111" t="s">
        <v>2280</v>
      </c>
      <c r="D540" s="111" t="s">
        <v>2287</v>
      </c>
      <c r="E540" s="112" t="s">
        <v>358</v>
      </c>
      <c r="F540" s="105">
        <v>15.4</v>
      </c>
      <c r="G540" s="113">
        <v>15.4</v>
      </c>
      <c r="H540" s="199">
        <v>636.53800000000001</v>
      </c>
      <c r="I540" s="114">
        <f t="shared" si="26"/>
        <v>9802.6851999999999</v>
      </c>
      <c r="J540" s="108" t="s">
        <v>2282</v>
      </c>
      <c r="K540" s="109"/>
    </row>
    <row r="541" spans="1:11" ht="29.5" customHeight="1" x14ac:dyDescent="0.35">
      <c r="A541" s="110">
        <v>497</v>
      </c>
      <c r="B541" s="111" t="s">
        <v>2279</v>
      </c>
      <c r="C541" s="111" t="s">
        <v>2280</v>
      </c>
      <c r="D541" s="111" t="s">
        <v>2288</v>
      </c>
      <c r="E541" s="112" t="s">
        <v>358</v>
      </c>
      <c r="F541" s="105">
        <v>22.41</v>
      </c>
      <c r="G541" s="113">
        <v>22.41</v>
      </c>
      <c r="H541" s="199">
        <v>829.38800000000003</v>
      </c>
      <c r="I541" s="114">
        <f t="shared" si="26"/>
        <v>18586.585080000001</v>
      </c>
      <c r="J541" s="108" t="s">
        <v>2282</v>
      </c>
      <c r="K541" s="109"/>
    </row>
    <row r="542" spans="1:11" ht="29.5" customHeight="1" x14ac:dyDescent="0.35">
      <c r="A542" s="110">
        <v>498</v>
      </c>
      <c r="B542" s="111" t="s">
        <v>2279</v>
      </c>
      <c r="C542" s="111" t="s">
        <v>2280</v>
      </c>
      <c r="D542" s="111" t="s">
        <v>2289</v>
      </c>
      <c r="E542" s="112" t="s">
        <v>358</v>
      </c>
      <c r="F542" s="105">
        <v>3.84</v>
      </c>
      <c r="G542" s="113">
        <v>3.84</v>
      </c>
      <c r="H542" s="199">
        <v>662.34</v>
      </c>
      <c r="I542" s="114">
        <f t="shared" si="26"/>
        <v>2543.3856000000001</v>
      </c>
      <c r="J542" s="108" t="s">
        <v>2282</v>
      </c>
      <c r="K542" s="109"/>
    </row>
    <row r="543" spans="1:11" ht="29.5" customHeight="1" x14ac:dyDescent="0.35">
      <c r="A543" s="110">
        <v>499</v>
      </c>
      <c r="B543" s="111" t="s">
        <v>2279</v>
      </c>
      <c r="C543" s="111" t="s">
        <v>2280</v>
      </c>
      <c r="D543" s="111" t="s">
        <v>2290</v>
      </c>
      <c r="E543" s="112" t="s">
        <v>358</v>
      </c>
      <c r="F543" s="105">
        <v>7.91</v>
      </c>
      <c r="G543" s="113">
        <v>7.91</v>
      </c>
      <c r="H543" s="199">
        <v>1</v>
      </c>
      <c r="I543" s="114">
        <f t="shared" si="26"/>
        <v>7.91</v>
      </c>
      <c r="J543" s="108" t="s">
        <v>2282</v>
      </c>
      <c r="K543" s="109"/>
    </row>
    <row r="544" spans="1:11" ht="29.5" customHeight="1" x14ac:dyDescent="0.35">
      <c r="A544" s="110">
        <v>500</v>
      </c>
      <c r="B544" s="111" t="s">
        <v>2279</v>
      </c>
      <c r="C544" s="111" t="s">
        <v>2280</v>
      </c>
      <c r="D544" s="111" t="s">
        <v>2291</v>
      </c>
      <c r="E544" s="112" t="s">
        <v>358</v>
      </c>
      <c r="F544" s="105">
        <v>13.19</v>
      </c>
      <c r="G544" s="113">
        <v>13.19</v>
      </c>
      <c r="H544" s="199">
        <v>38.57</v>
      </c>
      <c r="I544" s="114">
        <f t="shared" si="26"/>
        <v>508.73829999999998</v>
      </c>
      <c r="J544" s="108" t="s">
        <v>2292</v>
      </c>
      <c r="K544" s="109"/>
    </row>
    <row r="545" spans="1:11" ht="29.5" customHeight="1" x14ac:dyDescent="0.35">
      <c r="A545" s="110">
        <v>501</v>
      </c>
      <c r="B545" s="111" t="s">
        <v>2279</v>
      </c>
      <c r="C545" s="111" t="s">
        <v>2280</v>
      </c>
      <c r="D545" s="111" t="s">
        <v>2293</v>
      </c>
      <c r="E545" s="112" t="s">
        <v>358</v>
      </c>
      <c r="F545" s="105">
        <v>26.25</v>
      </c>
      <c r="G545" s="113">
        <v>26.25</v>
      </c>
      <c r="H545" s="199">
        <v>3.99</v>
      </c>
      <c r="I545" s="114">
        <f t="shared" si="26"/>
        <v>104.73750000000001</v>
      </c>
      <c r="J545" s="108" t="s">
        <v>2292</v>
      </c>
      <c r="K545" s="109"/>
    </row>
    <row r="546" spans="1:11" ht="29.5" customHeight="1" x14ac:dyDescent="0.35">
      <c r="A546" s="110">
        <v>502</v>
      </c>
      <c r="B546" s="111" t="s">
        <v>2279</v>
      </c>
      <c r="C546" s="111" t="s">
        <v>2280</v>
      </c>
      <c r="D546" s="111" t="s">
        <v>2294</v>
      </c>
      <c r="E546" s="112" t="s">
        <v>358</v>
      </c>
      <c r="F546" s="105">
        <v>15.56</v>
      </c>
      <c r="G546" s="113">
        <v>15.56</v>
      </c>
      <c r="H546" s="199">
        <v>1</v>
      </c>
      <c r="I546" s="114">
        <f t="shared" si="26"/>
        <v>15.56</v>
      </c>
      <c r="J546" s="108" t="s">
        <v>2292</v>
      </c>
      <c r="K546" s="109"/>
    </row>
    <row r="547" spans="1:11" ht="29.5" customHeight="1" x14ac:dyDescent="0.35">
      <c r="A547" s="110">
        <v>503</v>
      </c>
      <c r="B547" s="111" t="s">
        <v>2279</v>
      </c>
      <c r="C547" s="111" t="s">
        <v>2280</v>
      </c>
      <c r="D547" s="111" t="s">
        <v>2295</v>
      </c>
      <c r="E547" s="112" t="s">
        <v>358</v>
      </c>
      <c r="F547" s="105">
        <v>31.23</v>
      </c>
      <c r="G547" s="113">
        <v>31.23</v>
      </c>
      <c r="H547" s="199">
        <v>33.25</v>
      </c>
      <c r="I547" s="114">
        <f t="shared" si="26"/>
        <v>1038.3975</v>
      </c>
      <c r="J547" s="108" t="s">
        <v>2292</v>
      </c>
      <c r="K547" s="109"/>
    </row>
    <row r="548" spans="1:11" ht="29.5" customHeight="1" x14ac:dyDescent="0.35">
      <c r="A548" s="110">
        <v>504</v>
      </c>
      <c r="B548" s="111" t="s">
        <v>2279</v>
      </c>
      <c r="C548" s="111" t="s">
        <v>2280</v>
      </c>
      <c r="D548" s="111" t="s">
        <v>2296</v>
      </c>
      <c r="E548" s="112" t="s">
        <v>358</v>
      </c>
      <c r="F548" s="105">
        <v>59.52</v>
      </c>
      <c r="G548" s="113">
        <v>59.52</v>
      </c>
      <c r="H548" s="199">
        <v>1</v>
      </c>
      <c r="I548" s="114">
        <f t="shared" si="26"/>
        <v>59.52</v>
      </c>
      <c r="J548" s="108" t="s">
        <v>2292</v>
      </c>
      <c r="K548" s="109"/>
    </row>
    <row r="549" spans="1:11" ht="29.5" customHeight="1" x14ac:dyDescent="0.35">
      <c r="A549" s="110">
        <v>505</v>
      </c>
      <c r="B549" s="111" t="s">
        <v>2279</v>
      </c>
      <c r="C549" s="111" t="s">
        <v>2280</v>
      </c>
      <c r="D549" s="111" t="s">
        <v>2297</v>
      </c>
      <c r="E549" s="112" t="s">
        <v>358</v>
      </c>
      <c r="F549" s="105">
        <v>101.58</v>
      </c>
      <c r="G549" s="113">
        <v>101.58</v>
      </c>
      <c r="H549" s="199">
        <v>9.5760000000000005</v>
      </c>
      <c r="I549" s="114">
        <f t="shared" si="26"/>
        <v>972.73008000000004</v>
      </c>
      <c r="J549" s="108" t="s">
        <v>2292</v>
      </c>
      <c r="K549" s="109"/>
    </row>
    <row r="550" spans="1:11" ht="29.5" customHeight="1" x14ac:dyDescent="0.35">
      <c r="A550" s="110">
        <v>506</v>
      </c>
      <c r="B550" s="111" t="s">
        <v>2279</v>
      </c>
      <c r="C550" s="111" t="s">
        <v>2280</v>
      </c>
      <c r="D550" s="111" t="s">
        <v>2298</v>
      </c>
      <c r="E550" s="112" t="s">
        <v>358</v>
      </c>
      <c r="F550" s="105">
        <v>125</v>
      </c>
      <c r="G550" s="113">
        <v>187.98</v>
      </c>
      <c r="H550" s="199">
        <v>85.652000000000015</v>
      </c>
      <c r="I550" s="114">
        <f t="shared" si="26"/>
        <v>10706.500000000002</v>
      </c>
      <c r="J550" s="108" t="s">
        <v>2292</v>
      </c>
      <c r="K550" s="109"/>
    </row>
    <row r="551" spans="1:11" ht="29.5" customHeight="1" x14ac:dyDescent="0.35">
      <c r="A551" s="110">
        <v>507</v>
      </c>
      <c r="B551" s="111" t="s">
        <v>2279</v>
      </c>
      <c r="C551" s="111" t="s">
        <v>2280</v>
      </c>
      <c r="D551" s="111" t="s">
        <v>2299</v>
      </c>
      <c r="E551" s="112" t="s">
        <v>358</v>
      </c>
      <c r="F551" s="105">
        <v>19.21</v>
      </c>
      <c r="G551" s="113">
        <v>19.21</v>
      </c>
      <c r="H551" s="199">
        <v>66.5</v>
      </c>
      <c r="I551" s="114">
        <f t="shared" si="26"/>
        <v>1277.4650000000001</v>
      </c>
      <c r="J551" s="108" t="s">
        <v>2292</v>
      </c>
      <c r="K551" s="109"/>
    </row>
    <row r="552" spans="1:11" ht="29.5" customHeight="1" thickBot="1" x14ac:dyDescent="0.4">
      <c r="A552" s="110">
        <v>508</v>
      </c>
      <c r="B552" s="111" t="s">
        <v>2279</v>
      </c>
      <c r="C552" s="111" t="s">
        <v>2280</v>
      </c>
      <c r="D552" s="111" t="s">
        <v>2300</v>
      </c>
      <c r="E552" s="112" t="s">
        <v>358</v>
      </c>
      <c r="F552" s="105">
        <v>39.090000000000003</v>
      </c>
      <c r="G552" s="113">
        <v>39.090000000000003</v>
      </c>
      <c r="H552" s="199">
        <v>1</v>
      </c>
      <c r="I552" s="114">
        <f t="shared" si="26"/>
        <v>39.090000000000003</v>
      </c>
      <c r="J552" s="108" t="s">
        <v>2292</v>
      </c>
      <c r="K552" s="109"/>
    </row>
    <row r="553" spans="1:11" ht="29.5" thickBot="1" x14ac:dyDescent="0.4">
      <c r="A553" s="120"/>
      <c r="B553" s="97" t="s">
        <v>2301</v>
      </c>
      <c r="C553" s="121"/>
      <c r="D553" s="121"/>
      <c r="E553" s="122"/>
      <c r="F553" s="123"/>
      <c r="G553" s="123"/>
      <c r="H553" s="202"/>
      <c r="I553" s="101"/>
      <c r="J553" s="101"/>
      <c r="K553" s="109"/>
    </row>
    <row r="554" spans="1:11" ht="29.5" customHeight="1" x14ac:dyDescent="0.35">
      <c r="A554" s="110">
        <v>509</v>
      </c>
      <c r="B554" s="111" t="s">
        <v>2301</v>
      </c>
      <c r="C554" s="111" t="s">
        <v>2302</v>
      </c>
      <c r="D554" s="111" t="s">
        <v>2303</v>
      </c>
      <c r="E554" s="112" t="s">
        <v>358</v>
      </c>
      <c r="F554" s="105">
        <v>1.26</v>
      </c>
      <c r="G554" s="113">
        <v>1.26</v>
      </c>
      <c r="H554" s="199">
        <v>117.03999999999999</v>
      </c>
      <c r="I554" s="114">
        <f t="shared" ref="I554:I562" si="27">H554*F554</f>
        <v>147.47039999999998</v>
      </c>
      <c r="J554" s="108" t="s">
        <v>1751</v>
      </c>
      <c r="K554" s="109"/>
    </row>
    <row r="555" spans="1:11" ht="29.5" customHeight="1" x14ac:dyDescent="0.35">
      <c r="A555" s="110">
        <v>510</v>
      </c>
      <c r="B555" s="111" t="s">
        <v>2301</v>
      </c>
      <c r="C555" s="111" t="s">
        <v>2302</v>
      </c>
      <c r="D555" s="111" t="s">
        <v>2304</v>
      </c>
      <c r="E555" s="112" t="s">
        <v>358</v>
      </c>
      <c r="F555" s="105">
        <v>1.94</v>
      </c>
      <c r="G555" s="113">
        <v>1.94</v>
      </c>
      <c r="H555" s="199">
        <v>134.32999999999998</v>
      </c>
      <c r="I555" s="114">
        <f t="shared" si="27"/>
        <v>260.60019999999997</v>
      </c>
      <c r="J555" s="108" t="s">
        <v>1751</v>
      </c>
      <c r="K555" s="109"/>
    </row>
    <row r="556" spans="1:11" ht="29.5" customHeight="1" x14ac:dyDescent="0.35">
      <c r="A556" s="110">
        <v>511</v>
      </c>
      <c r="B556" s="111" t="s">
        <v>2301</v>
      </c>
      <c r="C556" s="111" t="s">
        <v>2302</v>
      </c>
      <c r="D556" s="111" t="s">
        <v>2305</v>
      </c>
      <c r="E556" s="112" t="s">
        <v>358</v>
      </c>
      <c r="F556" s="105">
        <v>2.69</v>
      </c>
      <c r="G556" s="113">
        <v>2.69</v>
      </c>
      <c r="H556" s="199">
        <v>2580.8649999999998</v>
      </c>
      <c r="I556" s="114">
        <f t="shared" si="27"/>
        <v>6942.5268499999993</v>
      </c>
      <c r="J556" s="108" t="s">
        <v>1751</v>
      </c>
      <c r="K556" s="109"/>
    </row>
    <row r="557" spans="1:11" ht="29.5" customHeight="1" x14ac:dyDescent="0.35">
      <c r="A557" s="110">
        <v>512</v>
      </c>
      <c r="B557" s="111" t="s">
        <v>2301</v>
      </c>
      <c r="C557" s="111" t="s">
        <v>2302</v>
      </c>
      <c r="D557" s="111" t="s">
        <v>2306</v>
      </c>
      <c r="E557" s="112" t="s">
        <v>358</v>
      </c>
      <c r="F557" s="105">
        <v>4.72</v>
      </c>
      <c r="G557" s="113">
        <v>4.72</v>
      </c>
      <c r="H557" s="199">
        <v>53.2</v>
      </c>
      <c r="I557" s="114">
        <f t="shared" si="27"/>
        <v>251.10400000000001</v>
      </c>
      <c r="J557" s="108" t="s">
        <v>1751</v>
      </c>
      <c r="K557" s="109"/>
    </row>
    <row r="558" spans="1:11" ht="29.5" customHeight="1" x14ac:dyDescent="0.35">
      <c r="A558" s="110">
        <v>513</v>
      </c>
      <c r="B558" s="111" t="s">
        <v>2301</v>
      </c>
      <c r="C558" s="111" t="s">
        <v>2302</v>
      </c>
      <c r="D558" s="111" t="s">
        <v>2307</v>
      </c>
      <c r="E558" s="112" t="s">
        <v>358</v>
      </c>
      <c r="F558" s="105">
        <v>1.42</v>
      </c>
      <c r="G558" s="113">
        <v>1.42</v>
      </c>
      <c r="H558" s="199">
        <v>238.07</v>
      </c>
      <c r="I558" s="114">
        <f t="shared" si="27"/>
        <v>338.05939999999998</v>
      </c>
      <c r="J558" s="108" t="s">
        <v>1751</v>
      </c>
      <c r="K558" s="109"/>
    </row>
    <row r="559" spans="1:11" ht="29.5" customHeight="1" x14ac:dyDescent="0.35">
      <c r="A559" s="110">
        <v>514</v>
      </c>
      <c r="B559" s="111" t="s">
        <v>2301</v>
      </c>
      <c r="C559" s="111" t="s">
        <v>2302</v>
      </c>
      <c r="D559" s="111" t="s">
        <v>2308</v>
      </c>
      <c r="E559" s="112" t="s">
        <v>358</v>
      </c>
      <c r="F559" s="105">
        <v>2.09</v>
      </c>
      <c r="G559" s="113">
        <v>2.09</v>
      </c>
      <c r="H559" s="199">
        <v>289.94</v>
      </c>
      <c r="I559" s="114">
        <f t="shared" si="27"/>
        <v>605.97460000000001</v>
      </c>
      <c r="J559" s="108" t="s">
        <v>1751</v>
      </c>
      <c r="K559" s="109"/>
    </row>
    <row r="560" spans="1:11" ht="29.5" customHeight="1" x14ac:dyDescent="0.35">
      <c r="A560" s="110">
        <v>515</v>
      </c>
      <c r="B560" s="111" t="s">
        <v>2301</v>
      </c>
      <c r="C560" s="111" t="s">
        <v>2302</v>
      </c>
      <c r="D560" s="111" t="s">
        <v>2309</v>
      </c>
      <c r="E560" s="112" t="s">
        <v>358</v>
      </c>
      <c r="F560" s="105">
        <v>2.94</v>
      </c>
      <c r="G560" s="113">
        <v>3.04</v>
      </c>
      <c r="H560" s="199">
        <v>15144.71</v>
      </c>
      <c r="I560" s="114">
        <f t="shared" si="27"/>
        <v>44525.447399999997</v>
      </c>
      <c r="J560" s="108" t="s">
        <v>1751</v>
      </c>
      <c r="K560" s="109"/>
    </row>
    <row r="561" spans="1:11" ht="29.5" customHeight="1" x14ac:dyDescent="0.35">
      <c r="A561" s="110">
        <v>516</v>
      </c>
      <c r="B561" s="111" t="s">
        <v>2301</v>
      </c>
      <c r="C561" s="111" t="s">
        <v>2302</v>
      </c>
      <c r="D561" s="111" t="s">
        <v>2310</v>
      </c>
      <c r="E561" s="112" t="s">
        <v>358</v>
      </c>
      <c r="F561" s="105">
        <v>4.5999999999999996</v>
      </c>
      <c r="G561" s="113">
        <v>4.5999999999999996</v>
      </c>
      <c r="H561" s="199">
        <v>1838.06</v>
      </c>
      <c r="I561" s="114">
        <f t="shared" si="27"/>
        <v>8455.0759999999991</v>
      </c>
      <c r="J561" s="108" t="s">
        <v>1751</v>
      </c>
      <c r="K561" s="109"/>
    </row>
    <row r="562" spans="1:11" ht="29.5" customHeight="1" thickBot="1" x14ac:dyDescent="0.4">
      <c r="A562" s="110">
        <v>517</v>
      </c>
      <c r="B562" s="111" t="s">
        <v>2301</v>
      </c>
      <c r="C562" s="111" t="s">
        <v>2302</v>
      </c>
      <c r="D562" s="111" t="s">
        <v>2311</v>
      </c>
      <c r="E562" s="112" t="s">
        <v>358</v>
      </c>
      <c r="F562" s="105">
        <v>5.61</v>
      </c>
      <c r="G562" s="113">
        <v>5.61</v>
      </c>
      <c r="H562" s="199">
        <v>694.26</v>
      </c>
      <c r="I562" s="114">
        <f t="shared" si="27"/>
        <v>3894.7986000000001</v>
      </c>
      <c r="J562" s="108" t="s">
        <v>1751</v>
      </c>
      <c r="K562" s="109"/>
    </row>
    <row r="563" spans="1:11" ht="16.5" thickBot="1" x14ac:dyDescent="0.4">
      <c r="A563" s="120"/>
      <c r="B563" s="97" t="s">
        <v>2312</v>
      </c>
      <c r="C563" s="121"/>
      <c r="D563" s="121"/>
      <c r="E563" s="122"/>
      <c r="F563" s="123"/>
      <c r="G563" s="123"/>
      <c r="H563" s="202"/>
      <c r="I563" s="101"/>
      <c r="J563" s="101"/>
      <c r="K563" s="109"/>
    </row>
    <row r="564" spans="1:11" ht="15" customHeight="1" thickBot="1" x14ac:dyDescent="0.4">
      <c r="A564" s="110">
        <v>518</v>
      </c>
      <c r="B564" s="111" t="s">
        <v>2312</v>
      </c>
      <c r="C564" s="111" t="s">
        <v>2313</v>
      </c>
      <c r="D564" s="111"/>
      <c r="E564" s="112" t="s">
        <v>156</v>
      </c>
      <c r="F564" s="105">
        <v>4400</v>
      </c>
      <c r="G564" s="113">
        <v>5385.41</v>
      </c>
      <c r="H564" s="199">
        <v>1</v>
      </c>
      <c r="I564" s="114">
        <f>H564*F564</f>
        <v>4400</v>
      </c>
      <c r="J564" s="108" t="s">
        <v>1751</v>
      </c>
      <c r="K564" s="109"/>
    </row>
    <row r="565" spans="1:11" ht="29.5" thickBot="1" x14ac:dyDescent="0.4">
      <c r="A565" s="120"/>
      <c r="B565" s="97" t="s">
        <v>2314</v>
      </c>
      <c r="C565" s="121"/>
      <c r="D565" s="121"/>
      <c r="E565" s="122"/>
      <c r="F565" s="123"/>
      <c r="G565" s="123"/>
      <c r="H565" s="202"/>
      <c r="I565" s="101"/>
      <c r="J565" s="101"/>
      <c r="K565" s="109"/>
    </row>
    <row r="566" spans="1:11" ht="29.5" customHeight="1" thickBot="1" x14ac:dyDescent="0.4">
      <c r="A566" s="110">
        <v>519</v>
      </c>
      <c r="B566" s="111" t="s">
        <v>2314</v>
      </c>
      <c r="C566" s="111" t="s">
        <v>2315</v>
      </c>
      <c r="D566" s="111"/>
      <c r="E566" s="112" t="s">
        <v>33</v>
      </c>
      <c r="F566" s="105">
        <v>356.49</v>
      </c>
      <c r="G566" s="113">
        <v>356.49</v>
      </c>
      <c r="H566" s="199">
        <v>1</v>
      </c>
      <c r="I566" s="114">
        <f>H566*F566</f>
        <v>356.49</v>
      </c>
      <c r="J566" s="108" t="s">
        <v>1751</v>
      </c>
      <c r="K566" s="109"/>
    </row>
    <row r="567" spans="1:11" ht="16.5" thickBot="1" x14ac:dyDescent="0.4">
      <c r="A567" s="120"/>
      <c r="B567" s="97" t="s">
        <v>2316</v>
      </c>
      <c r="C567" s="121"/>
      <c r="D567" s="121"/>
      <c r="E567" s="122"/>
      <c r="F567" s="123"/>
      <c r="G567" s="123"/>
      <c r="H567" s="202"/>
      <c r="I567" s="101"/>
      <c r="J567" s="101"/>
      <c r="K567" s="109"/>
    </row>
    <row r="568" spans="1:11" ht="15" customHeight="1" x14ac:dyDescent="0.35">
      <c r="A568" s="110">
        <v>520</v>
      </c>
      <c r="B568" s="111" t="s">
        <v>2316</v>
      </c>
      <c r="C568" s="111" t="s">
        <v>2317</v>
      </c>
      <c r="D568" s="111"/>
      <c r="E568" s="112" t="s">
        <v>358</v>
      </c>
      <c r="F568" s="105">
        <v>1.66</v>
      </c>
      <c r="G568" s="113">
        <v>1.66</v>
      </c>
      <c r="H568" s="199">
        <v>1</v>
      </c>
      <c r="I568" s="114">
        <f>H568*F568</f>
        <v>1.66</v>
      </c>
      <c r="J568" s="108" t="s">
        <v>1751</v>
      </c>
      <c r="K568" s="109"/>
    </row>
    <row r="569" spans="1:11" ht="15" customHeight="1" thickBot="1" x14ac:dyDescent="0.4">
      <c r="A569" s="110">
        <v>521</v>
      </c>
      <c r="B569" s="111" t="s">
        <v>2316</v>
      </c>
      <c r="C569" s="111" t="s">
        <v>2318</v>
      </c>
      <c r="D569" s="111"/>
      <c r="E569" s="112" t="s">
        <v>358</v>
      </c>
      <c r="F569" s="105">
        <v>2.1</v>
      </c>
      <c r="G569" s="113">
        <v>2.1</v>
      </c>
      <c r="H569" s="199">
        <v>1</v>
      </c>
      <c r="I569" s="114">
        <f>H569*F569</f>
        <v>2.1</v>
      </c>
      <c r="J569" s="108" t="s">
        <v>1751</v>
      </c>
      <c r="K569" s="109"/>
    </row>
    <row r="570" spans="1:11" ht="16.5" thickBot="1" x14ac:dyDescent="0.4">
      <c r="A570" s="120"/>
      <c r="B570" s="97" t="s">
        <v>2319</v>
      </c>
      <c r="C570" s="121"/>
      <c r="D570" s="121"/>
      <c r="E570" s="122"/>
      <c r="F570" s="123"/>
      <c r="G570" s="123"/>
      <c r="H570" s="202"/>
      <c r="I570" s="101"/>
      <c r="J570" s="101"/>
      <c r="K570" s="109"/>
    </row>
    <row r="571" spans="1:11" ht="44.15" customHeight="1" x14ac:dyDescent="0.35">
      <c r="A571" s="110">
        <v>522</v>
      </c>
      <c r="B571" s="111" t="s">
        <v>2319</v>
      </c>
      <c r="C571" s="111" t="s">
        <v>2320</v>
      </c>
      <c r="D571" s="111"/>
      <c r="E571" s="112" t="s">
        <v>33</v>
      </c>
      <c r="F571" s="105">
        <v>7800</v>
      </c>
      <c r="G571" s="113">
        <v>10539.27</v>
      </c>
      <c r="H571" s="199">
        <v>1</v>
      </c>
      <c r="I571" s="114">
        <f>H571*F571</f>
        <v>7800</v>
      </c>
      <c r="J571" s="108" t="s">
        <v>1751</v>
      </c>
      <c r="K571" s="109"/>
    </row>
    <row r="572" spans="1:11" ht="44.15" customHeight="1" x14ac:dyDescent="0.35">
      <c r="A572" s="110">
        <v>523</v>
      </c>
      <c r="B572" s="111" t="s">
        <v>2319</v>
      </c>
      <c r="C572" s="111" t="s">
        <v>2321</v>
      </c>
      <c r="D572" s="111"/>
      <c r="E572" s="112" t="s">
        <v>33</v>
      </c>
      <c r="F572" s="105">
        <v>36000</v>
      </c>
      <c r="G572" s="113">
        <v>56763.21</v>
      </c>
      <c r="H572" s="199">
        <v>1</v>
      </c>
      <c r="I572" s="114">
        <f>H572*F572</f>
        <v>36000</v>
      </c>
      <c r="J572" s="108" t="s">
        <v>1751</v>
      </c>
      <c r="K572" s="109"/>
    </row>
    <row r="573" spans="1:11" ht="44.15" customHeight="1" x14ac:dyDescent="0.35">
      <c r="A573" s="110">
        <v>524</v>
      </c>
      <c r="B573" s="111" t="s">
        <v>2319</v>
      </c>
      <c r="C573" s="111" t="s">
        <v>2322</v>
      </c>
      <c r="D573" s="111"/>
      <c r="E573" s="112" t="s">
        <v>33</v>
      </c>
      <c r="F573" s="105">
        <v>20000</v>
      </c>
      <c r="G573" s="113">
        <v>30047.26</v>
      </c>
      <c r="H573" s="199">
        <v>1</v>
      </c>
      <c r="I573" s="114">
        <f>H573*F573</f>
        <v>20000</v>
      </c>
      <c r="J573" s="108" t="s">
        <v>1751</v>
      </c>
      <c r="K573" s="109"/>
    </row>
    <row r="574" spans="1:11" ht="44.15" customHeight="1" x14ac:dyDescent="0.35">
      <c r="A574" s="110">
        <v>525</v>
      </c>
      <c r="B574" s="111" t="s">
        <v>2319</v>
      </c>
      <c r="C574" s="111" t="s">
        <v>2323</v>
      </c>
      <c r="D574" s="111"/>
      <c r="E574" s="112" t="s">
        <v>33</v>
      </c>
      <c r="F574" s="105">
        <v>23000</v>
      </c>
      <c r="G574" s="113">
        <v>31790.41</v>
      </c>
      <c r="H574" s="199">
        <v>1</v>
      </c>
      <c r="I574" s="114">
        <f>H574*F574</f>
        <v>23000</v>
      </c>
      <c r="J574" s="108" t="s">
        <v>1751</v>
      </c>
      <c r="K574" s="109"/>
    </row>
    <row r="575" spans="1:11" ht="44.15" customHeight="1" thickBot="1" x14ac:dyDescent="0.4">
      <c r="A575" s="110">
        <v>526</v>
      </c>
      <c r="B575" s="111" t="s">
        <v>2319</v>
      </c>
      <c r="C575" s="111" t="s">
        <v>2324</v>
      </c>
      <c r="D575" s="111"/>
      <c r="E575" s="112" t="s">
        <v>33</v>
      </c>
      <c r="F575" s="105">
        <v>23000</v>
      </c>
      <c r="G575" s="113">
        <v>32775.4</v>
      </c>
      <c r="H575" s="199">
        <v>1</v>
      </c>
      <c r="I575" s="114">
        <f>H575*F575</f>
        <v>23000</v>
      </c>
      <c r="J575" s="108" t="s">
        <v>1751</v>
      </c>
      <c r="K575" s="109"/>
    </row>
    <row r="576" spans="1:11" ht="16.5" thickBot="1" x14ac:dyDescent="0.4">
      <c r="A576" s="120"/>
      <c r="B576" s="97" t="s">
        <v>2325</v>
      </c>
      <c r="C576" s="121"/>
      <c r="D576" s="121"/>
      <c r="E576" s="122"/>
      <c r="F576" s="123"/>
      <c r="G576" s="123"/>
      <c r="H576" s="202"/>
      <c r="I576" s="101"/>
      <c r="J576" s="101"/>
      <c r="K576" s="109"/>
    </row>
    <row r="577" spans="1:11" ht="29.5" customHeight="1" x14ac:dyDescent="0.35">
      <c r="A577" s="110">
        <v>527</v>
      </c>
      <c r="B577" s="111" t="s">
        <v>2325</v>
      </c>
      <c r="C577" s="111" t="s">
        <v>2326</v>
      </c>
      <c r="D577" s="111" t="s">
        <v>2327</v>
      </c>
      <c r="E577" s="112" t="s">
        <v>33</v>
      </c>
      <c r="F577" s="105">
        <v>5000</v>
      </c>
      <c r="G577" s="113">
        <v>7748.03</v>
      </c>
      <c r="H577" s="199">
        <v>1</v>
      </c>
      <c r="I577" s="114">
        <f>H577*F577</f>
        <v>5000</v>
      </c>
      <c r="J577" s="108" t="s">
        <v>1751</v>
      </c>
      <c r="K577" s="109"/>
    </row>
    <row r="578" spans="1:11" ht="29.5" customHeight="1" thickBot="1" x14ac:dyDescent="0.4">
      <c r="A578" s="110">
        <v>528</v>
      </c>
      <c r="B578" s="111" t="s">
        <v>2325</v>
      </c>
      <c r="C578" s="111" t="s">
        <v>2328</v>
      </c>
      <c r="D578" s="111" t="s">
        <v>2329</v>
      </c>
      <c r="E578" s="112" t="s">
        <v>33</v>
      </c>
      <c r="F578" s="105">
        <v>3600</v>
      </c>
      <c r="G578" s="113">
        <v>4458.97</v>
      </c>
      <c r="H578" s="199">
        <v>1</v>
      </c>
      <c r="I578" s="114">
        <f>H578*F578</f>
        <v>3600</v>
      </c>
      <c r="J578" s="108" t="s">
        <v>1751</v>
      </c>
      <c r="K578" s="109"/>
    </row>
    <row r="579" spans="1:11" ht="16.5" thickBot="1" x14ac:dyDescent="0.4">
      <c r="A579" s="120"/>
      <c r="B579" s="97" t="s">
        <v>2330</v>
      </c>
      <c r="C579" s="121"/>
      <c r="D579" s="121"/>
      <c r="E579" s="122"/>
      <c r="F579" s="123"/>
      <c r="G579" s="123"/>
      <c r="H579" s="202"/>
      <c r="I579" s="101"/>
      <c r="J579" s="101"/>
      <c r="K579" s="109"/>
    </row>
    <row r="580" spans="1:11" ht="15" customHeight="1" thickBot="1" x14ac:dyDescent="0.4">
      <c r="A580" s="110">
        <v>529</v>
      </c>
      <c r="B580" s="111" t="s">
        <v>2330</v>
      </c>
      <c r="C580" s="111" t="s">
        <v>2331</v>
      </c>
      <c r="D580" s="111"/>
      <c r="E580" s="112" t="s">
        <v>33</v>
      </c>
      <c r="F580" s="105">
        <v>3465.15</v>
      </c>
      <c r="G580" s="113">
        <v>3465.15</v>
      </c>
      <c r="H580" s="199">
        <v>2.66</v>
      </c>
      <c r="I580" s="114">
        <f>H580*F580</f>
        <v>9217.2990000000009</v>
      </c>
      <c r="J580" s="108" t="s">
        <v>1751</v>
      </c>
      <c r="K580" s="109"/>
    </row>
    <row r="581" spans="1:11" ht="16.5" thickBot="1" x14ac:dyDescent="0.4">
      <c r="A581" s="120"/>
      <c r="B581" s="97" t="s">
        <v>2332</v>
      </c>
      <c r="C581" s="121"/>
      <c r="D581" s="121"/>
      <c r="E581" s="122"/>
      <c r="F581" s="123"/>
      <c r="G581" s="123"/>
      <c r="H581" s="202"/>
      <c r="I581" s="101"/>
      <c r="J581" s="101"/>
      <c r="K581" s="109"/>
    </row>
    <row r="582" spans="1:11" ht="15" customHeight="1" x14ac:dyDescent="0.35">
      <c r="A582" s="110">
        <v>530</v>
      </c>
      <c r="B582" s="111" t="s">
        <v>2332</v>
      </c>
      <c r="C582" s="111" t="s">
        <v>2333</v>
      </c>
      <c r="D582" s="111" t="s">
        <v>2334</v>
      </c>
      <c r="E582" s="112" t="s">
        <v>156</v>
      </c>
      <c r="F582" s="105">
        <v>1896.06</v>
      </c>
      <c r="G582" s="113">
        <v>1896.06</v>
      </c>
      <c r="H582" s="199">
        <v>1</v>
      </c>
      <c r="I582" s="114">
        <f>H582*F582</f>
        <v>1896.06</v>
      </c>
      <c r="J582" s="108" t="s">
        <v>1751</v>
      </c>
      <c r="K582" s="109"/>
    </row>
    <row r="583" spans="1:11" ht="15" customHeight="1" thickBot="1" x14ac:dyDescent="0.4">
      <c r="A583" s="110">
        <v>531</v>
      </c>
      <c r="B583" s="111" t="s">
        <v>2332</v>
      </c>
      <c r="C583" s="111" t="s">
        <v>2335</v>
      </c>
      <c r="D583" s="111"/>
      <c r="E583" s="112" t="s">
        <v>156</v>
      </c>
      <c r="F583" s="105">
        <v>2320.4</v>
      </c>
      <c r="G583" s="113">
        <v>2320.4</v>
      </c>
      <c r="H583" s="199">
        <v>1</v>
      </c>
      <c r="I583" s="114">
        <f>H583*F583</f>
        <v>2320.4</v>
      </c>
      <c r="J583" s="108" t="s">
        <v>1751</v>
      </c>
      <c r="K583" s="109"/>
    </row>
    <row r="584" spans="1:11" ht="15" customHeight="1" thickBot="1" x14ac:dyDescent="0.4">
      <c r="A584" s="120"/>
      <c r="B584" s="97" t="s">
        <v>2336</v>
      </c>
      <c r="C584" s="121"/>
      <c r="D584" s="121"/>
      <c r="E584" s="122"/>
      <c r="F584" s="123"/>
      <c r="G584" s="123"/>
      <c r="H584" s="202"/>
      <c r="I584" s="101"/>
      <c r="J584" s="101"/>
      <c r="K584" s="109"/>
    </row>
    <row r="585" spans="1:11" ht="15" customHeight="1" x14ac:dyDescent="0.35">
      <c r="A585" s="110">
        <v>532</v>
      </c>
      <c r="B585" s="111" t="s">
        <v>2336</v>
      </c>
      <c r="C585" s="111" t="s">
        <v>2337</v>
      </c>
      <c r="D585" s="111"/>
      <c r="E585" s="112" t="s">
        <v>33</v>
      </c>
      <c r="F585" s="105">
        <v>62.41</v>
      </c>
      <c r="G585" s="113">
        <v>62.41</v>
      </c>
      <c r="H585" s="199">
        <v>1</v>
      </c>
      <c r="I585" s="114">
        <f>H585*F585</f>
        <v>62.41</v>
      </c>
      <c r="J585" s="108" t="s">
        <v>1751</v>
      </c>
      <c r="K585" s="109"/>
    </row>
    <row r="586" spans="1:11" ht="15" customHeight="1" thickBot="1" x14ac:dyDescent="0.4">
      <c r="A586" s="138">
        <v>533</v>
      </c>
      <c r="B586" s="139" t="s">
        <v>2336</v>
      </c>
      <c r="C586" s="139" t="s">
        <v>2338</v>
      </c>
      <c r="D586" s="139"/>
      <c r="E586" s="140" t="s">
        <v>33</v>
      </c>
      <c r="F586" s="105">
        <v>107.7</v>
      </c>
      <c r="G586" s="142">
        <v>107.7</v>
      </c>
      <c r="H586" s="206">
        <v>1</v>
      </c>
      <c r="I586" s="114">
        <f>H586*F586</f>
        <v>107.7</v>
      </c>
      <c r="J586" s="108" t="s">
        <v>1751</v>
      </c>
      <c r="K586" s="109"/>
    </row>
    <row r="587" spans="1:11" ht="15" customHeight="1" thickBot="1" x14ac:dyDescent="0.4">
      <c r="A587" s="120"/>
      <c r="B587" s="97" t="s">
        <v>2339</v>
      </c>
      <c r="C587" s="121"/>
      <c r="D587" s="121"/>
      <c r="E587" s="122"/>
      <c r="F587" s="123"/>
      <c r="G587" s="123"/>
      <c r="H587" s="202"/>
      <c r="I587" s="101"/>
      <c r="J587" s="101"/>
      <c r="K587" s="109"/>
    </row>
    <row r="588" spans="1:11" ht="43.5" x14ac:dyDescent="0.35">
      <c r="A588" s="127">
        <v>534</v>
      </c>
      <c r="B588" s="128" t="s">
        <v>2339</v>
      </c>
      <c r="C588" s="128" t="s">
        <v>2340</v>
      </c>
      <c r="D588" s="128" t="s">
        <v>2252</v>
      </c>
      <c r="E588" s="129" t="s">
        <v>33</v>
      </c>
      <c r="F588" s="105">
        <v>81.92</v>
      </c>
      <c r="G588" s="131">
        <v>81.92</v>
      </c>
      <c r="H588" s="205">
        <v>3.99</v>
      </c>
      <c r="I588" s="158">
        <f>H588*F588</f>
        <v>326.86080000000004</v>
      </c>
      <c r="J588" s="159" t="s">
        <v>1751</v>
      </c>
      <c r="K588" s="109"/>
    </row>
    <row r="589" spans="1:11" ht="43.5" x14ac:dyDescent="0.35">
      <c r="A589" s="110">
        <v>535</v>
      </c>
      <c r="B589" s="111" t="s">
        <v>2339</v>
      </c>
      <c r="C589" s="111" t="s">
        <v>2340</v>
      </c>
      <c r="D589" s="111" t="s">
        <v>2255</v>
      </c>
      <c r="E589" s="112" t="s">
        <v>33</v>
      </c>
      <c r="F589" s="105">
        <v>98.3</v>
      </c>
      <c r="G589" s="113">
        <v>98.3</v>
      </c>
      <c r="H589" s="199">
        <v>1</v>
      </c>
      <c r="I589" s="160">
        <f>H589*F589</f>
        <v>98.3</v>
      </c>
      <c r="J589" s="161" t="s">
        <v>1751</v>
      </c>
      <c r="K589" s="109"/>
    </row>
    <row r="590" spans="1:11" ht="43.5" x14ac:dyDescent="0.35">
      <c r="A590" s="115">
        <v>536</v>
      </c>
      <c r="B590" s="116" t="s">
        <v>2339</v>
      </c>
      <c r="C590" s="116" t="s">
        <v>2340</v>
      </c>
      <c r="D590" s="116" t="s">
        <v>2257</v>
      </c>
      <c r="E590" s="117" t="s">
        <v>33</v>
      </c>
      <c r="F590" s="105">
        <v>163.12</v>
      </c>
      <c r="G590" s="118">
        <v>163.12</v>
      </c>
      <c r="H590" s="204">
        <v>1</v>
      </c>
      <c r="I590" s="162">
        <f>H590*F590</f>
        <v>163.12</v>
      </c>
      <c r="J590" s="163" t="s">
        <v>1751</v>
      </c>
      <c r="K590" s="109"/>
    </row>
    <row r="591" spans="1:11" ht="43.5" x14ac:dyDescent="0.35">
      <c r="A591" s="110">
        <v>537</v>
      </c>
      <c r="B591" s="111" t="s">
        <v>2339</v>
      </c>
      <c r="C591" s="111" t="s">
        <v>2341</v>
      </c>
      <c r="D591" s="111" t="s">
        <v>2342</v>
      </c>
      <c r="E591" s="112" t="s">
        <v>33</v>
      </c>
      <c r="F591" s="105">
        <v>25.47</v>
      </c>
      <c r="G591" s="113">
        <v>25.47</v>
      </c>
      <c r="H591" s="199">
        <v>26.6</v>
      </c>
      <c r="I591" s="162">
        <f>H591*F591</f>
        <v>677.50199999999995</v>
      </c>
      <c r="J591" s="163" t="s">
        <v>1751</v>
      </c>
      <c r="K591" s="109"/>
    </row>
    <row r="592" spans="1:11" ht="44" thickBot="1" x14ac:dyDescent="0.4">
      <c r="A592" s="115">
        <v>538</v>
      </c>
      <c r="B592" s="111" t="s">
        <v>2339</v>
      </c>
      <c r="C592" s="111" t="s">
        <v>2341</v>
      </c>
      <c r="D592" s="111" t="s">
        <v>2343</v>
      </c>
      <c r="E592" s="112" t="s">
        <v>33</v>
      </c>
      <c r="F592" s="105">
        <v>29.07</v>
      </c>
      <c r="G592" s="113">
        <v>29.07</v>
      </c>
      <c r="H592" s="199">
        <v>37.24</v>
      </c>
      <c r="I592" s="160">
        <f>H592*F592</f>
        <v>1082.5668000000001</v>
      </c>
      <c r="J592" s="164" t="s">
        <v>1751</v>
      </c>
      <c r="K592" s="109"/>
    </row>
    <row r="593" spans="1:11" ht="15" customHeight="1" thickBot="1" x14ac:dyDescent="0.4">
      <c r="A593" s="120"/>
      <c r="B593" s="97" t="s">
        <v>2344</v>
      </c>
      <c r="C593" s="121"/>
      <c r="D593" s="121"/>
      <c r="E593" s="122"/>
      <c r="F593" s="123"/>
      <c r="G593" s="123"/>
      <c r="H593" s="202"/>
      <c r="I593" s="101"/>
      <c r="J593" s="101"/>
      <c r="K593" s="109"/>
    </row>
    <row r="594" spans="1:11" ht="16" x14ac:dyDescent="0.35">
      <c r="A594" s="165">
        <v>539</v>
      </c>
      <c r="B594" s="166" t="s">
        <v>2344</v>
      </c>
      <c r="C594" s="166" t="s">
        <v>2345</v>
      </c>
      <c r="D594" s="166" t="s">
        <v>2346</v>
      </c>
      <c r="E594" s="167" t="s">
        <v>33</v>
      </c>
      <c r="F594" s="105">
        <v>9.2100000000000009</v>
      </c>
      <c r="G594" s="113">
        <v>9.2100000000000009</v>
      </c>
      <c r="H594" s="199">
        <v>11.97</v>
      </c>
      <c r="I594" s="160">
        <f>H594*F594</f>
        <v>110.24370000000002</v>
      </c>
      <c r="J594" s="159" t="s">
        <v>1751</v>
      </c>
      <c r="K594" s="109"/>
    </row>
    <row r="595" spans="1:11" ht="16" x14ac:dyDescent="0.35">
      <c r="A595" s="165">
        <v>540</v>
      </c>
      <c r="B595" s="166" t="s">
        <v>2344</v>
      </c>
      <c r="C595" s="166" t="s">
        <v>2347</v>
      </c>
      <c r="D595" s="166" t="s">
        <v>2348</v>
      </c>
      <c r="E595" s="167" t="s">
        <v>33</v>
      </c>
      <c r="F595" s="105">
        <v>30.51</v>
      </c>
      <c r="G595" s="113">
        <v>30.51</v>
      </c>
      <c r="H595" s="199">
        <v>1</v>
      </c>
      <c r="I595" s="160">
        <f>H595*F595</f>
        <v>30.51</v>
      </c>
      <c r="J595" s="163" t="s">
        <v>1751</v>
      </c>
      <c r="K595" s="109"/>
    </row>
    <row r="596" spans="1:11" ht="16" x14ac:dyDescent="0.35">
      <c r="A596" s="165">
        <v>541</v>
      </c>
      <c r="B596" s="166" t="s">
        <v>2344</v>
      </c>
      <c r="C596" s="166" t="s">
        <v>2347</v>
      </c>
      <c r="D596" s="166" t="s">
        <v>2349</v>
      </c>
      <c r="E596" s="167" t="s">
        <v>33</v>
      </c>
      <c r="F596" s="105">
        <v>44.15</v>
      </c>
      <c r="G596" s="113">
        <v>44.15</v>
      </c>
      <c r="H596" s="199">
        <v>11.97</v>
      </c>
      <c r="I596" s="160">
        <f>H596*F596</f>
        <v>528.47550000000001</v>
      </c>
      <c r="J596" s="163" t="s">
        <v>1751</v>
      </c>
      <c r="K596" s="109"/>
    </row>
    <row r="597" spans="1:11" ht="16.5" thickBot="1" x14ac:dyDescent="0.4">
      <c r="A597" s="165">
        <v>542</v>
      </c>
      <c r="B597" s="166" t="s">
        <v>2344</v>
      </c>
      <c r="C597" s="166" t="s">
        <v>2350</v>
      </c>
      <c r="D597" s="166" t="s">
        <v>2351</v>
      </c>
      <c r="E597" s="167" t="s">
        <v>33</v>
      </c>
      <c r="F597" s="105">
        <v>51.52</v>
      </c>
      <c r="G597" s="113">
        <v>51.52</v>
      </c>
      <c r="H597" s="199">
        <v>31.92</v>
      </c>
      <c r="I597" s="160">
        <f>H597*F597</f>
        <v>1644.5184000000002</v>
      </c>
      <c r="J597" s="163" t="s">
        <v>1751</v>
      </c>
      <c r="K597" s="109"/>
    </row>
    <row r="598" spans="1:11" ht="15" customHeight="1" thickBot="1" x14ac:dyDescent="0.4">
      <c r="A598" s="120"/>
      <c r="B598" s="97" t="s">
        <v>2352</v>
      </c>
      <c r="C598" s="121"/>
      <c r="D598" s="121"/>
      <c r="E598" s="122"/>
      <c r="F598" s="123"/>
      <c r="G598" s="123"/>
      <c r="H598" s="202"/>
      <c r="I598" s="100"/>
      <c r="J598" s="168"/>
      <c r="K598" s="109"/>
    </row>
    <row r="599" spans="1:11" ht="16" x14ac:dyDescent="0.35">
      <c r="A599" s="169">
        <v>543</v>
      </c>
      <c r="B599" s="170" t="s">
        <v>2352</v>
      </c>
      <c r="C599" s="170" t="s">
        <v>2353</v>
      </c>
      <c r="D599" s="170" t="s">
        <v>2354</v>
      </c>
      <c r="E599" s="171" t="s">
        <v>33</v>
      </c>
      <c r="F599" s="130">
        <v>66.349999999999994</v>
      </c>
      <c r="G599" s="131">
        <v>66.349999999999994</v>
      </c>
      <c r="H599" s="205">
        <v>1</v>
      </c>
      <c r="I599" s="158">
        <f>H599*F599</f>
        <v>66.349999999999994</v>
      </c>
      <c r="J599" s="159" t="s">
        <v>1751</v>
      </c>
      <c r="K599" s="109"/>
    </row>
    <row r="600" spans="1:11" ht="16.5" thickBot="1" x14ac:dyDescent="0.4">
      <c r="A600" s="172">
        <v>544</v>
      </c>
      <c r="B600" s="173" t="s">
        <v>2352</v>
      </c>
      <c r="C600" s="173" t="s">
        <v>2355</v>
      </c>
      <c r="D600" s="173" t="s">
        <v>2356</v>
      </c>
      <c r="E600" s="174" t="s">
        <v>33</v>
      </c>
      <c r="F600" s="141">
        <v>41.68</v>
      </c>
      <c r="G600" s="142">
        <v>41.68</v>
      </c>
      <c r="H600" s="206">
        <v>27.93</v>
      </c>
      <c r="I600" s="175">
        <f>H600*F600</f>
        <v>1164.1224</v>
      </c>
      <c r="J600" s="164" t="s">
        <v>1751</v>
      </c>
      <c r="K600" s="109"/>
    </row>
    <row r="601" spans="1:11" ht="15" thickBot="1" x14ac:dyDescent="0.4">
      <c r="H601" s="209" t="s">
        <v>2357</v>
      </c>
      <c r="I601" s="182">
        <f>SUM(I9:I600)</f>
        <v>1139066.264985</v>
      </c>
    </row>
    <row r="602" spans="1:11" ht="16" x14ac:dyDescent="0.35">
      <c r="F602" s="74"/>
    </row>
    <row r="603" spans="1:11" ht="16" x14ac:dyDescent="0.35">
      <c r="B603" s="177"/>
      <c r="C603" s="178"/>
      <c r="D603" s="178"/>
      <c r="F603" s="179" t="str" cm="1">
        <f t="array" ref="F603">IF(ISNUMBER(LOOKUP(2,1/(K9:K600&lt;&gt;""),K9:K600)),"Eilutė "&amp;LOOKUP(2,1/(K9:K600&lt;&gt;""),K9:K600)&amp;" Įvesta daugiau nei 2 skaičiai po kablelio!","")</f>
        <v/>
      </c>
    </row>
    <row r="604" spans="1:11" ht="31" customHeight="1" x14ac:dyDescent="0.35">
      <c r="A604" s="225" t="s">
        <v>1725</v>
      </c>
      <c r="B604" s="225"/>
      <c r="C604" s="178"/>
      <c r="D604" s="178"/>
      <c r="E604" s="89"/>
      <c r="G604" s="89"/>
    </row>
    <row r="605" spans="1:11" x14ac:dyDescent="0.35">
      <c r="A605" s="226" t="s">
        <v>2358</v>
      </c>
      <c r="B605" s="226"/>
      <c r="C605" s="226"/>
      <c r="D605" s="226"/>
      <c r="E605" s="226"/>
      <c r="F605" s="226"/>
      <c r="G605" s="226"/>
      <c r="H605" s="226"/>
      <c r="I605" s="226"/>
    </row>
    <row r="606" spans="1:11" x14ac:dyDescent="0.35">
      <c r="A606" s="226" t="s">
        <v>2359</v>
      </c>
      <c r="B606" s="226"/>
      <c r="C606" s="226"/>
      <c r="D606" s="226"/>
      <c r="E606" s="226"/>
      <c r="F606" s="226"/>
      <c r="G606" s="226"/>
      <c r="H606" s="226"/>
      <c r="I606" s="226"/>
    </row>
    <row r="607" spans="1:11" x14ac:dyDescent="0.35">
      <c r="A607" s="89" t="s">
        <v>2360</v>
      </c>
      <c r="B607" s="180"/>
      <c r="C607" s="181"/>
      <c r="D607" s="180"/>
      <c r="E607" s="95"/>
      <c r="F607" s="180"/>
      <c r="G607" s="95"/>
      <c r="H607" s="210"/>
      <c r="I607" s="180"/>
    </row>
    <row r="608" spans="1:11" x14ac:dyDescent="0.35">
      <c r="A608" s="89" t="s">
        <v>2361</v>
      </c>
    </row>
    <row r="611" spans="1:8" x14ac:dyDescent="0.35">
      <c r="A611" s="227"/>
      <c r="B611" s="227"/>
      <c r="C611" s="178"/>
      <c r="D611" s="178"/>
      <c r="E611" s="89"/>
      <c r="G611" s="89"/>
    </row>
    <row r="612" spans="1:8" x14ac:dyDescent="0.35">
      <c r="A612" s="223"/>
      <c r="B612" s="223"/>
      <c r="C612" s="223"/>
      <c r="D612" s="223"/>
      <c r="E612" s="223"/>
      <c r="F612" s="223"/>
      <c r="G612" s="223"/>
      <c r="H612" s="223"/>
    </row>
    <row r="613" spans="1:8" x14ac:dyDescent="0.35">
      <c r="A613" s="223"/>
      <c r="B613" s="223"/>
      <c r="C613" s="223"/>
      <c r="D613" s="223"/>
      <c r="E613" s="223"/>
      <c r="F613" s="223"/>
      <c r="G613" s="223"/>
      <c r="H613" s="223"/>
    </row>
    <row r="614" spans="1:8" x14ac:dyDescent="0.35">
      <c r="A614" s="177"/>
    </row>
    <row r="615" spans="1:8" x14ac:dyDescent="0.35">
      <c r="A615" s="177"/>
    </row>
  </sheetData>
  <sheetProtection algorithmName="SHA-512" hashValue="LReMAqvrlAxc6GCrCp64rihAhYvW1FUb/vppjGvPNxLAC6dfMFNHyh+fuTCkwykZQ7GHU4uWED6v39JPzEdWfQ==" saltValue="HNU0hA/aJEBM7DZDznVf3w=="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topLeftCell="A20" zoomScale="90" zoomScaleNormal="90" workbookViewId="0">
      <selection activeCell="B44" sqref="B44"/>
    </sheetView>
  </sheetViews>
  <sheetFormatPr defaultColWidth="9.1796875" defaultRowHeight="14.5" x14ac:dyDescent="0.35"/>
  <cols>
    <col min="1" max="1" width="7" style="8" customWidth="1"/>
    <col min="2" max="2" width="104.453125" style="4" customWidth="1"/>
    <col min="3" max="3" width="8.54296875" style="29" customWidth="1"/>
    <col min="4" max="4" width="13.1796875" style="29" customWidth="1"/>
    <col min="5" max="5" width="12.54296875" style="29" customWidth="1"/>
    <col min="6" max="6" width="14.453125" style="29" customWidth="1"/>
    <col min="7" max="7" width="105.453125" style="4" customWidth="1"/>
    <col min="8" max="8" width="71.453125" style="4" customWidth="1"/>
  </cols>
  <sheetData>
    <row r="1" spans="1:2" s="5" customFormat="1" ht="21" customHeight="1" x14ac:dyDescent="0.35">
      <c r="A1" s="31" t="s">
        <v>19</v>
      </c>
      <c r="B1" s="32" t="s">
        <v>2362</v>
      </c>
    </row>
    <row r="2" spans="1:2" customFormat="1" ht="87" x14ac:dyDescent="0.35">
      <c r="A2" s="6">
        <v>1</v>
      </c>
      <c r="B2" s="7" t="s">
        <v>2363</v>
      </c>
    </row>
    <row r="3" spans="1:2" customFormat="1" ht="29" x14ac:dyDescent="0.35">
      <c r="A3" s="6">
        <v>2</v>
      </c>
      <c r="B3" s="7" t="s">
        <v>2364</v>
      </c>
    </row>
    <row r="4" spans="1:2" customFormat="1" ht="58" x14ac:dyDescent="0.35">
      <c r="A4" s="6">
        <v>3</v>
      </c>
      <c r="B4" s="7" t="s">
        <v>2365</v>
      </c>
    </row>
    <row r="5" spans="1:2" customFormat="1" ht="29" x14ac:dyDescent="0.35">
      <c r="A5" s="6">
        <v>4</v>
      </c>
      <c r="B5" s="7" t="s">
        <v>2366</v>
      </c>
    </row>
    <row r="6" spans="1:2" customFormat="1" ht="43.5" x14ac:dyDescent="0.35">
      <c r="A6" s="6">
        <v>5</v>
      </c>
      <c r="B6" s="7" t="s">
        <v>2367</v>
      </c>
    </row>
    <row r="7" spans="1:2" customFormat="1" ht="43.5" x14ac:dyDescent="0.35">
      <c r="A7" s="6">
        <v>6</v>
      </c>
      <c r="B7" s="7" t="s">
        <v>2368</v>
      </c>
    </row>
    <row r="8" spans="1:2" customFormat="1" ht="101.5" x14ac:dyDescent="0.35">
      <c r="A8" s="6">
        <v>7</v>
      </c>
      <c r="B8" s="7" t="s">
        <v>2369</v>
      </c>
    </row>
    <row r="9" spans="1:2" customFormat="1" ht="101.5" x14ac:dyDescent="0.35">
      <c r="A9" s="6">
        <v>8</v>
      </c>
      <c r="B9" s="7" t="s">
        <v>2370</v>
      </c>
    </row>
    <row r="10" spans="1:2" customFormat="1" ht="29" x14ac:dyDescent="0.35">
      <c r="A10" s="6">
        <v>9</v>
      </c>
      <c r="B10" s="7" t="s">
        <v>2371</v>
      </c>
    </row>
    <row r="11" spans="1:2" customFormat="1" ht="29" x14ac:dyDescent="0.35">
      <c r="A11" s="6">
        <v>10</v>
      </c>
      <c r="B11" s="7" t="s">
        <v>2372</v>
      </c>
    </row>
    <row r="12" spans="1:2" customFormat="1" ht="43.5" x14ac:dyDescent="0.35">
      <c r="A12" s="6">
        <v>11</v>
      </c>
      <c r="B12" s="7" t="s">
        <v>2373</v>
      </c>
    </row>
    <row r="13" spans="1:2" customFormat="1" ht="58" x14ac:dyDescent="0.35">
      <c r="A13" s="6">
        <v>12</v>
      </c>
      <c r="B13" s="7" t="s">
        <v>2374</v>
      </c>
    </row>
    <row r="14" spans="1:2" customFormat="1" x14ac:dyDescent="0.35">
      <c r="A14" s="6">
        <v>13</v>
      </c>
      <c r="B14" s="7" t="s">
        <v>2375</v>
      </c>
    </row>
    <row r="15" spans="1:2" customFormat="1" ht="29" x14ac:dyDescent="0.35">
      <c r="A15" s="6">
        <v>14</v>
      </c>
      <c r="B15" s="7" t="s">
        <v>2376</v>
      </c>
    </row>
    <row r="16" spans="1:2" customFormat="1" ht="87" x14ac:dyDescent="0.35">
      <c r="A16" s="6">
        <v>15</v>
      </c>
      <c r="B16" s="7" t="s">
        <v>2377</v>
      </c>
    </row>
    <row r="17" spans="1:2" customFormat="1" x14ac:dyDescent="0.35">
      <c r="A17" s="6">
        <v>16</v>
      </c>
      <c r="B17" s="7" t="s">
        <v>2378</v>
      </c>
    </row>
    <row r="18" spans="1:2" customFormat="1" ht="130.5" x14ac:dyDescent="0.35">
      <c r="A18" s="6">
        <v>17</v>
      </c>
      <c r="B18" s="3" t="s">
        <v>2379</v>
      </c>
    </row>
    <row r="19" spans="1:2" customFormat="1" x14ac:dyDescent="0.35">
      <c r="A19" s="6">
        <v>18</v>
      </c>
      <c r="B19" s="7" t="s">
        <v>2380</v>
      </c>
    </row>
    <row r="20" spans="1:2" customFormat="1" ht="203" x14ac:dyDescent="0.35">
      <c r="A20" s="6">
        <v>19</v>
      </c>
      <c r="B20" s="7" t="s">
        <v>2381</v>
      </c>
    </row>
    <row r="21" spans="1:2" customFormat="1" ht="29" x14ac:dyDescent="0.35">
      <c r="A21" s="6">
        <v>20</v>
      </c>
      <c r="B21" s="7" t="s">
        <v>2382</v>
      </c>
    </row>
    <row r="22" spans="1:2" customFormat="1" ht="43.5" x14ac:dyDescent="0.35">
      <c r="A22" s="6">
        <v>21</v>
      </c>
      <c r="B22" s="33" t="s">
        <v>2383</v>
      </c>
    </row>
    <row r="23" spans="1:2" customFormat="1" ht="217.5" x14ac:dyDescent="0.35">
      <c r="A23" s="6">
        <v>22</v>
      </c>
      <c r="B23" s="7" t="s">
        <v>2384</v>
      </c>
    </row>
    <row r="24" spans="1:2" customFormat="1" ht="58" x14ac:dyDescent="0.35">
      <c r="A24" s="6">
        <v>23</v>
      </c>
      <c r="B24" s="7" t="s">
        <v>2385</v>
      </c>
    </row>
    <row r="25" spans="1:2" customFormat="1" ht="29" x14ac:dyDescent="0.35">
      <c r="A25" s="6">
        <v>24</v>
      </c>
      <c r="B25" s="7" t="s">
        <v>2386</v>
      </c>
    </row>
    <row r="26" spans="1:2" customFormat="1" ht="123" customHeight="1" x14ac:dyDescent="0.35">
      <c r="A26" s="6">
        <v>25</v>
      </c>
      <c r="B26" s="7" t="s">
        <v>2387</v>
      </c>
    </row>
    <row r="27" spans="1:2" customFormat="1" ht="29" x14ac:dyDescent="0.35">
      <c r="A27" s="6">
        <v>26</v>
      </c>
      <c r="B27" s="7" t="s">
        <v>2388</v>
      </c>
    </row>
    <row r="28" spans="1:2" customFormat="1" ht="72.5" x14ac:dyDescent="0.35">
      <c r="A28" s="6">
        <v>27</v>
      </c>
      <c r="B28" s="7" t="s">
        <v>2389</v>
      </c>
    </row>
    <row r="29" spans="1:2" customFormat="1" ht="43" customHeight="1" x14ac:dyDescent="0.35">
      <c r="A29" s="6">
        <v>28</v>
      </c>
      <c r="B29" s="7" t="s">
        <v>2390</v>
      </c>
    </row>
    <row r="30" spans="1:2" customFormat="1" ht="72.5" x14ac:dyDescent="0.35">
      <c r="A30" s="6">
        <v>29</v>
      </c>
      <c r="B30" s="7" t="s">
        <v>2391</v>
      </c>
    </row>
    <row r="31" spans="1:2" customFormat="1" ht="29" x14ac:dyDescent="0.35">
      <c r="A31" s="6">
        <v>30</v>
      </c>
      <c r="B31" s="7" t="s">
        <v>2392</v>
      </c>
    </row>
    <row r="32" spans="1:2" customFormat="1" ht="43.5" x14ac:dyDescent="0.35">
      <c r="A32" s="6">
        <v>31</v>
      </c>
      <c r="B32" s="7" t="s">
        <v>2393</v>
      </c>
    </row>
    <row r="33" spans="1:8" ht="58" x14ac:dyDescent="0.35">
      <c r="A33" s="6">
        <v>32</v>
      </c>
      <c r="B33" s="7" t="s">
        <v>2394</v>
      </c>
      <c r="C33"/>
      <c r="D33"/>
      <c r="E33"/>
      <c r="F33"/>
      <c r="G33"/>
      <c r="H33"/>
    </row>
    <row r="34" spans="1:8" ht="58" customHeight="1" x14ac:dyDescent="0.35">
      <c r="A34" s="6">
        <v>33</v>
      </c>
      <c r="B34" s="7" t="s">
        <v>2395</v>
      </c>
      <c r="C34"/>
      <c r="D34"/>
      <c r="E34"/>
      <c r="F34"/>
      <c r="G34"/>
      <c r="H34"/>
    </row>
    <row r="35" spans="1:8" ht="58" customHeight="1" x14ac:dyDescent="0.35">
      <c r="A35" s="6">
        <v>34</v>
      </c>
      <c r="B35" s="7" t="s">
        <v>2396</v>
      </c>
      <c r="C35"/>
      <c r="D35"/>
      <c r="E35"/>
      <c r="F35"/>
      <c r="G35"/>
      <c r="H35"/>
    </row>
    <row r="36" spans="1:8" ht="43.5" x14ac:dyDescent="0.35">
      <c r="A36" s="6">
        <v>35</v>
      </c>
      <c r="B36" s="7" t="s">
        <v>2397</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2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e87f92c0c7fd110e82130fa749bc16ba">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ccb73bdfd556a39e682dccfb6bf0acc2"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5D15E-2EF3-4977-AE2E-505AEBE55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704D0-E4B4-4537-8019-2E74CBEF109A}">
  <ds:schemaRefs>
    <ds:schemaRef ds:uri="e9bbe9a6-bba7-4a07-abca-c85590fb171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1ce83dab-f34d-422b-90a0-9c83d4c4c430"/>
    <ds:schemaRef ds:uri="http://www.w3.org/XML/1998/namespace"/>
    <ds:schemaRef ds:uri="http://purl.org/dc/dcmitype/"/>
  </ds:schemaRefs>
</ds:datastoreItem>
</file>

<file path=customXml/itemProps3.xml><?xml version="1.0" encoding="utf-8"?>
<ds:datastoreItem xmlns:ds="http://schemas.openxmlformats.org/officeDocument/2006/customXml" ds:itemID="{EB37A00A-9D3F-4CBE-8AC1-D1AC30501B12}">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Marta Alicija Šartnerytė</cp:lastModifiedBy>
  <cp:revision/>
  <dcterms:created xsi:type="dcterms:W3CDTF">2021-09-13T11:04:16Z</dcterms:created>
  <dcterms:modified xsi:type="dcterms:W3CDTF">2026-02-12T11:33:57Z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0x010100B070A7E8251ED241826A6255CCA0C348</vt:lpwstr>
  </property>
  <property fmtid="{D5CDD505-2E9C-101B-9397-08002B2CF9AE}" pid="10" name="MediaServiceImageTags">
    <vt:lpwstr/>
  </property>
</Properties>
</file>