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remand\Documents\Darbas -2 aktyvus 2\cvpe5669018 -Medus_Med -00 -pd5\5 pirkimo dalis\"/>
    </mc:Choice>
  </mc:AlternateContent>
  <xr:revisionPtr revIDLastSave="0" documentId="13_ncr:1_{6E2421E2-BC5F-4353-8B61-93A0BB1B67FE}" xr6:coauthVersionLast="47" xr6:coauthVersionMax="47" xr10:uidLastSave="{00000000-0000-0000-0000-000000000000}"/>
  <bookViews>
    <workbookView xWindow="28680" yWindow="1290" windowWidth="25440" windowHeight="15270" activeTab="3" xr2:uid="{00000000-000D-0000-FFFF-FFFF00000000}"/>
  </bookViews>
  <sheets>
    <sheet name="Vertinimo sąlygos" sheetId="1" r:id="rId1"/>
    <sheet name="Vertinimo tvarka" sheetId="2" r:id="rId2"/>
    <sheet name="Pasiūlymas" sheetId="3" r:id="rId3"/>
    <sheet name="Subtiekėjai ir priedai" sheetId="4" r:id="rId4"/>
    <sheet name="Specialieji reikalavimai" sheetId="5" r:id="rId5"/>
    <sheet name="Techninė specifikacija" sheetId="6" r:id="rId6"/>
    <sheet name="Pasiūlymų suvestinė_Bendra" sheetId="7" r:id="rId7"/>
    <sheet name="Pasiūlymų suvestinė_Koreguota" sheetId="8" r:id="rId8"/>
    <sheet name="Pasiūlymų vertinimo rezultatai" sheetId="9" r:id="rId9"/>
    <sheet name="Sheet6" sheetId="10" state="hidden" r:id="rId10"/>
  </sheets>
  <calcPr calcId="191029"/>
  <extLst>
    <ext uri="GoogleSheetsCustomDataVersion2">
      <go:sheetsCustomData xmlns:go="http://customooxmlschemas.google.com/" r:id="rId14" roundtripDataChecksum="gdWvX9wmbVFYYRnZsCEeJ3dkwl6kHjjSSI8hcXsC2lg="/>
    </ext>
  </extLst>
</workbook>
</file>

<file path=xl/calcChain.xml><?xml version="1.0" encoding="utf-8"?>
<calcChain xmlns="http://schemas.openxmlformats.org/spreadsheetml/2006/main">
  <c r="D12" i="9" l="1"/>
  <c r="C12" i="9"/>
  <c r="B12" i="9"/>
  <c r="D11" i="9"/>
  <c r="C11" i="9"/>
  <c r="B11" i="9"/>
  <c r="D10" i="9"/>
  <c r="C10" i="9"/>
  <c r="B10" i="9"/>
  <c r="D9" i="9"/>
  <c r="C9" i="9"/>
  <c r="B9" i="9"/>
  <c r="D8" i="9"/>
  <c r="C8" i="9"/>
  <c r="B8" i="9"/>
  <c r="B4" i="9"/>
  <c r="B6" i="9" s="1"/>
  <c r="D3" i="9"/>
  <c r="C3" i="9"/>
  <c r="C5" i="9" s="1"/>
  <c r="B3" i="9"/>
  <c r="B5" i="9" s="1"/>
  <c r="B5" i="8"/>
  <c r="D4" i="8"/>
  <c r="D5" i="8" s="1"/>
  <c r="D4" i="9" s="1"/>
  <c r="D6" i="9" s="1"/>
  <c r="C4" i="8"/>
  <c r="C5" i="8" s="1"/>
  <c r="C4" i="9" s="1"/>
  <c r="C6" i="9" s="1"/>
  <c r="C13" i="9" s="1"/>
  <c r="C14" i="9" s="1"/>
  <c r="B4" i="8"/>
  <c r="A2" i="6"/>
  <c r="C39" i="3"/>
  <c r="C38" i="3"/>
  <c r="C37" i="3"/>
  <c r="C36" i="3"/>
  <c r="C35" i="3"/>
  <c r="H30" i="3"/>
  <c r="G30" i="3"/>
  <c r="H14" i="2"/>
  <c r="C7" i="9" s="1"/>
  <c r="H13" i="2"/>
  <c r="D5" i="9" s="1"/>
  <c r="B7" i="9" l="1"/>
  <c r="B13" i="9" s="1"/>
  <c r="B14" i="9" s="1"/>
  <c r="D7" i="9"/>
  <c r="D13" i="9" s="1"/>
  <c r="D14" i="9" s="1"/>
</calcChain>
</file>

<file path=xl/sharedStrings.xml><?xml version="1.0" encoding="utf-8"?>
<sst xmlns="http://schemas.openxmlformats.org/spreadsheetml/2006/main" count="427" uniqueCount="386">
  <si>
    <t>Vertinimo sąlygos</t>
  </si>
  <si>
    <t>Ekonominis pranašumas už kiekvienus papildomos garantijos metus (EpPG)</t>
  </si>
  <si>
    <t>%</t>
  </si>
  <si>
    <t>Minimalus garantinis laikotarpis (gamintojo garantija arba garantija pagal įstatymą) (MGL)</t>
  </si>
  <si>
    <t>metai</t>
  </si>
  <si>
    <t>PASIŪLYMŲ VERTINIMAS</t>
  </si>
  <si>
    <r>
      <rPr>
        <sz val="12"/>
        <color theme="1"/>
        <rFont val="Times New Roman"/>
      </rPr>
      <t xml:space="preserve">1. Perkančiosios organizacijos neatmesti pasiūlymai vertinami taikant ekonomiškai naudingiausio pasiūlymo vertinimo kriterijus, kai vertinama </t>
    </r>
    <r>
      <rPr>
        <b/>
        <sz val="12"/>
        <color theme="1"/>
        <rFont val="Times New Roman"/>
      </rPr>
      <t>kaina ir kokybė.</t>
    </r>
  </si>
  <si>
    <t>2. Ekonomiškai naudingiausias pasiūlymas – tai pasiūlymas, kurio balų suma, apskaičiuota pagal toliau nustatytus pasiūlymų vertinimo kriterijus ir sąlygas, yra didžiausia.</t>
  </si>
  <si>
    <t>Numatytų vertinimo kriterijų lyginamieji svoriai:</t>
  </si>
  <si>
    <t>1) Kaina (K)</t>
  </si>
  <si>
    <t>2) Techniniai pranašumai (T)</t>
  </si>
  <si>
    <t>Vertinimo kriterijai ir jų parametrų lyginamieji svoriai:</t>
  </si>
  <si>
    <t>Vertinimo kriterijai</t>
  </si>
  <si>
    <t>Lyginamasis svoris ekonominio naudingumo įvertinime</t>
  </si>
  <si>
    <t>Kaina (K)</t>
  </si>
  <si>
    <t>X =</t>
  </si>
  <si>
    <t>Techniniai pranašumai (T)</t>
  </si>
  <si>
    <t>Y =</t>
  </si>
  <si>
    <t>Nr.</t>
  </si>
  <si>
    <t>Parametrai</t>
  </si>
  <si>
    <t>Formulės rūšis</t>
  </si>
  <si>
    <t>Parametro lyginamasis svoris</t>
  </si>
  <si>
    <t>T1</t>
  </si>
  <si>
    <t>Tūrinio konvekcinio daviklio maksimalus apžiūros lauko kampas ≥ 120° (būtina nurodyti tinkrąjį kampą, o ne programiniu būdu išplėstą (angli. extended))</t>
  </si>
  <si>
    <t>Statinis:
(yra/nėra)</t>
  </si>
  <si>
    <t>L1 =</t>
  </si>
  <si>
    <t>Įrašyti parametro vertę: yra / nėra</t>
  </si>
  <si>
    <t>T2</t>
  </si>
  <si>
    <t>Linijinio daviklio elementų skaičius ≥ 250</t>
  </si>
  <si>
    <t>L2 =</t>
  </si>
  <si>
    <t>T3</t>
  </si>
  <si>
    <t>Palaikomas dažnių diapazonas  ≥ 25 MHz</t>
  </si>
  <si>
    <t>L3 =</t>
  </si>
  <si>
    <t>T4</t>
  </si>
  <si>
    <t>Skaitmeninių kanalų kiekis ≥ 15 000 000</t>
  </si>
  <si>
    <t>L4 =</t>
  </si>
  <si>
    <t>T5</t>
  </si>
  <si>
    <t>Programinė įranga automatiškai atpažįstanti pakitimus krūtų ultragarsinės diagnostikos metu. Dariniai automatiškai atpažįstami ir išmatuojami sustabdytame vaizde specialistui nepasirenkant intereso zonos, kurioje galimai yra tiriamas darinys. Vieno tyrimo metu programinė įranga gali ištirti ir pasirinkti ne mažiau kaip 10 skirtingų darinių.</t>
  </si>
  <si>
    <t>L5 =</t>
  </si>
  <si>
    <t>Pasiūlymo ekonominio naudingumo (kainos ir kokybės santykio) apskaičiavimo tvarka (formulė) yra pateikiama žemiau:</t>
  </si>
  <si>
    <t>1. Pasiūlymo ekonominis naudingumas (E) apskaičiuojamas sudedant tiekėjo pasiūlymo kainos (K) ir techninių pranašumų (T) balus:</t>
  </si>
  <si>
    <t>E = K + T</t>
  </si>
  <si>
    <t>2. Pasiūlymo kainos (K) balai apskaičiuojami mažiausios pasiūlytos kainos (Kmin) ir vertinamo pasiūlymo kainos (Kv) santykį padauginant iš kainos lyginamojo svorio (X)*:</t>
  </si>
  <si>
    <t>3. Kadangi siūlomo objekto T1, T2, T3, T4 ir T5 techniniai parametrai neturi skaitinių išraiškų (yra arba nėra), todėl parametrų įvertinimas apskaičiuojamas pagal metodiką:</t>
  </si>
  <si>
    <t>Jei siūlomas objektas turi nurodytą pranašumą gauna maksimalų balų skaičių pagal lyginamąjį svorį: T1 = L1 = 0.30, T2 = L2 = 0.30, T3 = L3 = 0.15, T4 = L4 = 0.10, T5 = L5 = 0.15. Jei siūlomas objektas neturi nurodyto pranašumo gauna 0 balų: T1 = L1 = 0, T2 = L2 = 0, T3 = L3 = 0, T4 = L4 = 0, T5 = L5 = 0.</t>
  </si>
  <si>
    <t>Techninių pranašumų (T) balai apskaičiuojami visų techninių kriterijų parametrų įvertinimų sumą padauginant iš techninių pranašumų lyginamojo svorio (Y):</t>
  </si>
  <si>
    <t>*</t>
  </si>
  <si>
    <r>
      <rPr>
        <sz val="12"/>
        <color theme="1"/>
        <rFont val="Times New Roman"/>
      </rPr>
      <t>Vadovaujantis Viešųjų pirkimų tarnybos (toliau - Tarnyba) nustatytomis Ekonomiškai naudingiausio pasiūlymo vertinimo gairėmis</t>
    </r>
    <r>
      <rPr>
        <vertAlign val="superscript"/>
        <sz val="12"/>
        <color theme="1"/>
        <rFont val="Times New Roman"/>
      </rPr>
      <t>1</t>
    </r>
    <r>
      <rPr>
        <sz val="12"/>
        <color theme="1"/>
        <rFont val="Times New Roman"/>
      </rPr>
      <t xml:space="preserve"> pirkime naudojamos santykinės pasiūlymų vertinimo formulės.
Šiame konkrečiame pirkime naudojamos santykinės formulės yra tinkamiausias pasirinkimas, nes nustatyta, kad rinkoje yra didelė konkurencija. Ekonomiškai naudingiausio pasiūlymo vertinimo tvarką parengę darbuotojai atliko simuliacijas ir nustatė, kad pirkime galinčių dalyvauti skirtingų tiekėjų pasiūlymų kainos gali smarkiai svyruoti. Būtent santykinės formulės naudojimas leis skaidriai ir objektyviai vertinti skirtingų tiekėjų pasiūlymus, bei skatins tiekėjus teikti konkurencingus pasiūlymus. Santykinės formulės naudojimas skatins tiekėjus siūlyti prekes realiomis rinkos kainomis. Šiame pirkime pasiūlymų vertinimui nenaudojama absoliutinė formulė, nes ji nesudarys konkurencingų sąlygų tiekėjams, siūlantiems itin plataus kainų diapazono prekes, realiai konkuruoti.
Santykinė formulė, skirtingai nei absoliutinė, skaidriau ir objektyviau leidžia tiekėjams prisitaikyti prie realių rinkos sąlygų ir sąžiningai konkuruoti. Šio pirkimo tikslas yra gauti geriausią kainą už perkančiajai organizacijai priimtiną kokybę. Būtent santykinės formulės naudojimas leis nustatyti laimėtoją, kuris siūlo optimaliausią, realią rinkos situaciją atspindintį,  kainos ir kokybės santykį, net jei jo kaina nėra itin žema absoliučia prasme.
Santykinės formulės naudojimas realiomis konkurencinėmis sąlygomis didina tiekėjų motyvaciją konkuruoti, nes tiekėjai žino, kad jų vertinimas priklausys nuo konkurentų, dėl to, jie labiau stengiasi mažinti pasiūlymo kainą. Vykdant pirkimą perkančiosios organizacijos pagrindinis tikslas ir yra vadovaujantis VPĮ 17 str. 2 p. 1 d. prekėms, paslaugoms ar darbams įsigyti skirtas lėšas panaudoti racionaliai. Kadangi skirtingų tiekėjų pasiūlymai gali ženkliai skirtis, dėl to, santykinė formulė leis proporcingai paskirstyti balus neiškraipydama logikos, kuomet itin pigi prekė gauna neproporcingai didelį balą.
Ekonomiškai naudingiausio pasiūlymo vertinimo tvarką parengęs atsakingas perkančiosios organizacijos darbuotojas patvirtina, kad santykinė formulė užtikrins aktyviausią konkurenciją, nes perkančiosios organizacijos numanoma prekės rinkos vertė nėra išviešinama ir apibrėžiama iš anksto.
1 https://vpt.lrv.lt/uploads/vpt/documents/files/mp/ENPV_gaires.pdf</t>
    </r>
  </si>
  <si>
    <t>5 pirkimo dalis</t>
  </si>
  <si>
    <t>Kam:</t>
  </si>
  <si>
    <t xml:space="preserve"> VšĮ Vilniaus universiteto ligoninė Santaros klinikos</t>
  </si>
  <si>
    <t>Data:</t>
  </si>
  <si>
    <t>Tiekėjo pavadinimas / Jeigu dalyvauja ūkio subjektų grupė, surašomi visi nariai</t>
  </si>
  <si>
    <t>UAB MedUS Medical</t>
  </si>
  <si>
    <t>Įmonės kodas / Jeigu dalyvauja ūkio subjektų grupė, surašomi visų dalyvių kodai</t>
  </si>
  <si>
    <t>Tiekėjo adresas / Jeigu dalyvauja ūkio subjektų grupė, surašomi visų narių adresai</t>
  </si>
  <si>
    <t>Veiverių g, 153, Kaunas LT-46417</t>
  </si>
  <si>
    <t>Tiekėjo PVM mokėtojo kodas / Jeigu dalyvauja ūkio subjektų grupė, surašomi visi</t>
  </si>
  <si>
    <t>LT100015722414</t>
  </si>
  <si>
    <t>Tiekėjo / Ūkio subjektų grupės atsakingo partnerio sąskaitos numeris, banko pavadinimas ir banko kodas (-ai):</t>
  </si>
  <si>
    <t>40100 Luminor Bank AB
LT184010051005801448</t>
  </si>
  <si>
    <t>Asmens atsakingo už pasiūlymą vardas, pavardė:</t>
  </si>
  <si>
    <t>Eglė Gelbūdienė</t>
  </si>
  <si>
    <t>Asmens atsakingo už pasiūlymą telefono numeris, fakso nr, el. pašto adresas:</t>
  </si>
  <si>
    <t>Tiekėjo / Ūkio subjektų grupės, laimėjimo atveju, pasirašančio sutartį asmens vardas, pavardė, pareigos:</t>
  </si>
  <si>
    <t>Procesų valdymo vadovė Eglė Gelbūdienė</t>
  </si>
  <si>
    <t>Tiekėjo / Ūkio subjektų grupės, laimėjimo atveju, už sutarties vykdymą atsakingo asmens vardas, pavardė, telefono numeris, elektroninio pašto adresas:</t>
  </si>
  <si>
    <t>Tiekėjo patvirtinimai:</t>
  </si>
  <si>
    <t>1. Šiuo pasiūlymu pažymime, kad sutinkame su visomi pirkimo sąlygomis, nustatytomis:</t>
  </si>
  <si>
    <t>1.1. atviro konkurso skelbime, paskelbtame Viešųjų pirkimų įstatymo nustatyta tvarka</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</si>
  <si>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</si>
  <si>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</si>
  <si>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</si>
  <si>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</si>
  <si>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1 pirkimo objekto dalis. 1.5 STV garinis sterilizatorius - 1 vnt.</t>
  </si>
  <si>
    <t>2 pirkimo objekto dalis. 8 STV garinis sterilizatorius - 1 vnt.</t>
  </si>
  <si>
    <t>3 pirkimo objekto dalis. 12 STV garinis sterilizatorius - 1 vnt.</t>
  </si>
  <si>
    <t>Gamintojas, kilmės šalis</t>
  </si>
  <si>
    <t>Modelis, konkreti modifikacija</t>
  </si>
  <si>
    <t>Kiekis, mato vnt.</t>
  </si>
  <si>
    <t>Kaina 1 vnt. Eur be PVM</t>
  </si>
  <si>
    <t>Bendra pasiūlymo kaina Eur be PVM</t>
  </si>
  <si>
    <t>Bendra pasiūlymo kaina Eur su 21 % PVM</t>
  </si>
  <si>
    <t>Ultragarso aparatas</t>
  </si>
  <si>
    <t>Mindray, Kinija</t>
  </si>
  <si>
    <t>Nuewa I9</t>
  </si>
  <si>
    <r>
      <rPr>
        <b/>
        <sz val="11"/>
        <color theme="1"/>
        <rFont val="Times New Roman"/>
      </rPr>
      <t>2. Siūlomi techniniai funkcionalumai (</t>
    </r>
    <r>
      <rPr>
        <b/>
        <sz val="11"/>
        <color rgb="FFFF0000"/>
        <rFont val="Times New Roman"/>
      </rPr>
      <t>Pildo Tiekėjas</t>
    </r>
    <r>
      <rPr>
        <b/>
        <sz val="11"/>
        <color theme="1"/>
        <rFont val="Times New Roman"/>
      </rPr>
      <t>):</t>
    </r>
  </si>
  <si>
    <t>Siūlomas techninis funkcionalumas</t>
  </si>
  <si>
    <t>Pasirinkti (Yra / Nėra) parametro reikšmę</t>
  </si>
  <si>
    <t>Nėra</t>
  </si>
  <si>
    <t>Yra</t>
  </si>
  <si>
    <r>
      <rPr>
        <b/>
        <sz val="11"/>
        <color theme="1"/>
        <rFont val="Times New Roman"/>
      </rPr>
      <t>3. Siūlomas garantinis laikotarpis (</t>
    </r>
    <r>
      <rPr>
        <b/>
        <sz val="11"/>
        <color rgb="FFFF0000"/>
        <rFont val="Times New Roman"/>
      </rPr>
      <t>Pildo Tiekėjas</t>
    </r>
    <r>
      <rPr>
        <b/>
        <sz val="11"/>
        <color theme="1"/>
        <rFont val="Times New Roman"/>
      </rPr>
      <t>):</t>
    </r>
  </si>
  <si>
    <t>Siūlomos prekės garantinis laikotarpis</t>
  </si>
  <si>
    <t>Pasirinkti garantinį laikotarpį</t>
  </si>
  <si>
    <t>Terminas</t>
  </si>
  <si>
    <t>Siūlomas medicinos prietaiso garantinis laikotarpis*</t>
  </si>
  <si>
    <t>* Garantijos laikotarpiu tiekėjas teisės aktų nustatyta tvarka nemokamai:</t>
  </si>
  <si>
    <t xml:space="preserve">1. atlieka prekės techninę priežiūrą (įskaitant techninei priežiūrai atlikti reikalingas detales ir/arba medžiagas); </t>
  </si>
  <si>
    <t>2. atlieka garantijos sąlygas atitinkančių gedimų (jei jie nutiko naudojant įrangą pagal paskirtį, laikantis pateiktų instrukcijų bei nurodytų eksploatavimo sąlygų) šalinimą;</t>
  </si>
  <si>
    <t>3. atlieka techninės būklės patikrinimus pagal gamintojo reikalavimus/rekomendacijas;</t>
  </si>
  <si>
    <t>4. informuoja pirkėją apie prevencinius veiksmus (jei tokių būtina imtis);</t>
  </si>
  <si>
    <t>5. teikia pirkėjui išsamias konsultacijas ir paaiškinimus;</t>
  </si>
  <si>
    <t>6. gedimo atveju atvyksta remontuoti ne vėliau kaip per 48 (keturiasdešimt aštuonias) valandas nuo pranešimo apie prekės gedimą gavimo;</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</si>
  <si>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</si>
  <si>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</si>
  <si>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</si>
  <si>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</si>
  <si>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</si>
  <si>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</si>
  <si>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</si>
  <si>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Pavadinimas</t>
  </si>
  <si>
    <t>Perduodama veikla*</t>
  </si>
  <si>
    <t>Kartu su pasiūlymu pateikiami šie dokumentai (būtina nurodyti visus su pasiūlymu pateikiamus dokumentus):</t>
  </si>
  <si>
    <t>Dokumento  pavadinimas</t>
  </si>
  <si>
    <t>Dokumentas yra konfidencialus? Taip / Ne</t>
  </si>
  <si>
    <t>1.5 Pasiūlymas</t>
  </si>
  <si>
    <t>Ne</t>
  </si>
  <si>
    <t>Prekių aprašymas 5 KONF.</t>
  </si>
  <si>
    <t>Taip</t>
  </si>
  <si>
    <t>Vartotojo vadovas KONF.</t>
  </si>
  <si>
    <t>Tiekėjo patvirtinimas</t>
  </si>
  <si>
    <t>Įgaliojimas pasirašyti dokumentus</t>
  </si>
  <si>
    <t>EBVPD</t>
  </si>
  <si>
    <t>DEKLARACIJA DĖL TIEKĖJO ATSAKINGŲ ASMENŲ</t>
  </si>
  <si>
    <t>TIEKĖJO DEKLARACIJA</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</si>
  <si>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</si>
  <si>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</si>
  <si>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Procesų valdymo vadovė</t>
  </si>
  <si>
    <t>Tiekėjo arba įgalioto asmens vardas ir pavardė</t>
  </si>
  <si>
    <r>
      <rPr>
        <b/>
        <sz val="11"/>
        <color rgb="FFC00000"/>
        <rFont val="Times New Roman"/>
      </rPr>
      <t>Pasiūlymas turi būti pasirašytas tiekėjo vadovo ar jo įgalioto asmens parašu.</t>
    </r>
    <r>
      <rPr>
        <sz val="11"/>
        <color theme="1"/>
        <rFont val="Times New Roman"/>
      </rPr>
      <t xml:space="preserve">
</t>
    </r>
    <r>
      <rPr>
        <i/>
        <sz val="11"/>
        <color theme="1"/>
        <rFont val="Times New Roman"/>
      </rPr>
      <t>(</t>
    </r>
    <r>
      <rPr>
        <i/>
        <sz val="11"/>
        <color rgb="FFC00000"/>
        <rFont val="Times New Roman"/>
      </rPr>
      <t>kai pasiūlymą pasirašo ne tiekėjas (tiekėjo vadovas), pridedamas įgaliojimas pasirašyti pasiūlymą</t>
    </r>
    <r>
      <rPr>
        <i/>
        <sz val="11"/>
        <color theme="1"/>
        <rFont val="Times New Roman"/>
      </rPr>
      <t>. Nesant pridėto įgaliojimo arba jei pridėtas įgaliojimas yra netinkamos formos arba negaliojantis, Perkančioji organizacija turi teisę raštu pareikalauti pateikti įgaliojimą. Nepateikus įgaliojimo arba nepatikslinus įgaliojimo per nustatytą terminą, laikoma, kad įgaliotas asmuo neturi teisės atlikti veiksmus ar priimti sprendimus, susijusius su šiuo pirkimu, taip pat tokio tiekėjo pasiūlymas negali būti pripažintas laimėjusiu pirkimą ir yra atmetamas).</t>
    </r>
  </si>
  <si>
    <r>
      <rPr>
        <i/>
        <sz val="11"/>
        <color rgb="FFC00000"/>
        <rFont val="Times New Roman"/>
      </rPr>
      <t>CVP IS nėra realizuota galimybė tiekėjui savo pasiūlymą pasirašyti sisteminiu el. parašu.</t>
    </r>
    <r>
      <rPr>
        <b/>
        <i/>
        <sz val="11"/>
        <color rgb="FFC00000"/>
        <rFont val="Times New Roman"/>
      </rPr>
      <t xml:space="preserve"> Tiekėjas jį turi pasirašyti vienu el. parašu už CVP IS ribų ir į CVP IS įkelti jau pasirašytą pasiūlymą.</t>
    </r>
  </si>
  <si>
    <t>SPECIALIEJI REIKALAVIMAI</t>
  </si>
  <si>
    <t>1.</t>
  </si>
  <si>
    <t>Tiekėjas turi pateikti dokumentus, įrodančius siūlomos įrangos atitikimą kokybės ir techniniams reikalavimams, nurodytiems pirkimo dokumentų techninėje specifikacijoje: tiekėjas turi pateikti gamintojo parengtus katalogus ir / ar siūlomos įrangos techninių charakteristikų aprašymus (jei gamintojo kataloge neišsamiai atsispindi siūlomos įrangos atitikimas techninės specifikacijos reikalavimams) (pdf formatu) su vertimu į lietuvių arba anglų kalbą. Šiuose dokumentuose tiekėjas turi grafiškai nurodyti (t. y. pastebimai pažymėti – spalvotai žymėti ir / ar nurodyti rodyklėmis, ir / ar pabraukti) konkrečias teikiamų dokumentų vietas, kur aprašomos reikalaujamų techninių charakteristikų reikšmės, bei įrašyti, kurį techninių reikalavimų punktą jos atitinka. Taip pat tiekėjas turi pateikti nuorodas į gamintojo interneto tinklalapį (jei toks yra), kuriame perkančiosios organizacijos vertintojai galėtų patikrinti teikiamų duomenų autentiškumą (nuorodos turi būti parašytos pateikiamuose kataloguose ar aprašymuose). Perkančioji organizacija turi teisę reikalauti pateikti katalogų ir techninių aprašų originalus, o tiekėjui jų nepateikus – pasiūlymą atmesti.</t>
  </si>
  <si>
    <t>2.</t>
  </si>
  <si>
    <t>Visoms nurodytoms konkrečioms medžiagoms ir/ar konkretiems pavadinimams, standartams, tipams ir pan. taikoma „arba lygiavertis“. Tiekėjas, siūlantis lygiavertę prekę, privalo savo pasiūlyme patikimomis priemonėmis įrodyti, kad siūloma prekė yra lygiavertė ir atitinka techninėje specifikacijoje keliamus reikalavimus. Jeigu apibūdinant pirkimo objektą techninėje specifikacijoje ar kituose pirkimo dokumentuose nurodytas konkretus modelis ar tiekimo šaltinis, konkretus procesas, būdingas konkretaus tiekėjo tiekiamoms prekėms ar teikiamoms paslaugoms, ar prekių ženklas, patentas, tipai, konkreti kilmė ar gamyba, turi būti laikoma, kad kiekviena tokia nuoroda yra pateikta su žodžiais „arba lygiavertis“. Jeigu apibūdinant pirkimo objektą techninėje specifikacijoje ar kituose pirkimo dokumentuose nurodytas standartas, techninis liudijimas ar bendrosios techninės specifikacijos (Europos standartą perimantis Lietuvos standartas, Europos techninio įvertinimo patvirtinimo dokumentas, informacinių ir ryšių technologijų bendrosios techninės specifikacijos, tarptautinis standartas, kitos Europos standartizacijos organizacijų nustatytos techninių normatyvų sistemos, nacionaliniai standartai, nacionaliniai techniniai liudijimai arba nacionalinės techninės specifikacijos, susijusios su darbų projektavimu, sąmatų apskaičiavimu ir vykdymu bei prekių naudojimu), turi būti laikoma, kad kiekviena tokia nuoroda yra pateikta su žodžiais „arba lygiavertis“.</t>
  </si>
  <si>
    <t>3.</t>
  </si>
  <si>
    <t>Siūlomos prekės privalo turėti CE sertifikatą arba EB deklaraciją.</t>
  </si>
  <si>
    <t>4.</t>
  </si>
  <si>
    <t>Tiekėjas turi būti siūlomos įrangos gamintojas arba oficialus siūlomos įrangos gamintojo įgaliotasis atstovas, arba turi turėti rašytinį susitarimą su tokiu įgaliotuoju atstovu dėl prekybos šia įranga ir su pasiūlymu turi pateikti tai patvirtinantį dokumentą*. Tiekėjas turi turėti gamintojo įgaliojimą atlikti siūlomos įrangos instaliavimą ir garantinį aptarnavimą arba turi turėti rašytinį susitarimą su kitu ūkio subjektu, kuris yra gamintojo įgaliotas atlikti šios įrangos instaliavimą ir garantinį aptarnavimą. Tiekėjas dokumentus, įrodančius, kad pirkimo sutartį vykdys turėdami teisę instaliuoti ir teikti garantinį aptarnavimą, privalo pristatyti kartu su prekėmis. Reikalavimas netaikomas kartu su įranga siūlomiems kompiuteriams ir periferinei įrangai (monitorius, klaviatūra, pelė, spausdintuvas, nepertraukiamos el. srovės šaltinis), t.y. Tiekėjas neprivalo būti siūlomo kompiuterio ir periferinės įrangos gamintojas arba būti oficialus siūlomo kompiuterio  ir periferinės įrangos gamintojo įgaliotasis atstovas, bei neprivalo turėti rašytinio susitarimo su siūlomo kompiuterio ir periferinės įrangos įgaliotuoju atstovu dėl prekybos.</t>
  </si>
  <si>
    <t>5.</t>
  </si>
  <si>
    <t>Į pasiūlymo kainą turi būti įskaičiuotas įrangos pristatymas į VšĮ Vilniaus universiteto ligoninės Santaros klinikų sandėlį, pervežimas iš sandėlio į instaliavimo vietą, instaliavimas, po instaliavimo likusių įpakavimo medžiagų išvežimas (utilizavimas) ir personalo apmokymas.</t>
  </si>
  <si>
    <t>6.</t>
  </si>
  <si>
    <t>Garantinis laikotarpis</t>
  </si>
  <si>
    <t>1. Ne mažiau nei 36 mėn.</t>
  </si>
  <si>
    <t>7.</t>
  </si>
  <si>
    <t>Kartu su įranga pateikiama dokumentacija</t>
  </si>
  <si>
    <t>1. Naudojimo instrukcija lietuvių kalba.</t>
  </si>
  <si>
    <t>2. Serviso dokumentacija lietuvių arba anglų kalba.</t>
  </si>
  <si>
    <t>3. Periodiškai atliekamų techninės priežiūros (TP) darbų sąvadas, su nuorodomis į gamintojo techninės eksploatacijos dokumentus. Reglamente taip pat nurodoma: TP periodiškumas, darbo priemonės, dalys ir medžiagos, reikalingos TP atlikti, bei jos darbų trukmė. Jei gamintojas TP nereglamentuoja - vietoje reglamento Tiekėjas pateikia pažymą, jog gamintojas TP nenumato.</t>
  </si>
  <si>
    <t>4. Valymo - dezinfekavimo instrukcija, kurioje aprašoma valymo-dezinfekavimo procedūra ir periodiškumas, detalus naudojamų medžiagų ir priemonių sąrašas. Visos nurodomos priemonės privalo būti registruotos Lietuvoje.</t>
  </si>
  <si>
    <t>5. CE sertifikato arba EB deklaracijos kopija. Pateikiant EB deklaracijos kopiją, kad pasiūlyta prekė atitiks reikiamus standartus, bei prekės klasei būtinus reglamentus, kartu pateikiami ir techniniai dokumentai, pagrindžiantys prekės atitiktį reikiamiems standartams bei reglamentams.</t>
  </si>
  <si>
    <t>6. Gamintojo įgaliojimas atlikti siūlomos įrangos instaliavimą ir garantinį aptarnavimą arba rašytinis susitarimas su kitu ūkio subjektu, kuris yra gamintojo įgaliotas atlikti šios įrangos instaliavimą ir garantinį aptarnavimą.</t>
  </si>
  <si>
    <t>8.</t>
  </si>
  <si>
    <t>Personalo mokymai:</t>
  </si>
  <si>
    <t>1. Mokymai ≥ 10 gydytojų. Trukmė ≥ 4 akademinės valandos.</t>
  </si>
  <si>
    <t>Lietuvos Respublikos sveikatos apsaugos ministro 2010 m. gegužės 3 d. įsakymas Nr. V-383 ,,Dėl Medicinos prietaisų instaliavimo, naudojimo ir priežiūros tvarkos aprašo patvirtinimo”1 (toliau: Aprašas) nustato medicinos priemonių naudojimo ir priežiūros reikalavimus, kuriais privalo vadovautis sveikatos priežiūros įstaigos ir asmenys, naudojantys medicinos priemones, teikdami paslaugas sveikatos priežiūros įstaigoms, taip pat asmenys, atliekantys medicinos priemonių priežiūrą. gydymo įstaigose. Šio įsakymo II skyriaus 6 d. nurodyta, kad Įstaigos gali pradėti naudoti tik Reglamento (ES) 2017/7452 arba In vitro diagnostikos medicinos priemonių saugos techninio reglamento (toliau: Reglamentas), kurį tvirtina sveikatos apsaugos ministras, reikalavimus atitinkančias medicinos priemones. Šio įsakymo III skyriaus 15 d. nurodyta, kad medicinos priemonę gali instaliuoti tik medicinos priemonės gamintojas arba medicinos priemonės gamintojo paskirtas asmuo. Vadovaujantis Apraše nurodytais reikalavimais, bei Reglamente nustatomos taisyklės dėl žmonėms skirtų medicinos priemonių ir šių priemonių priedų pateikimo rinkai, tiekimo rinkai ar naudojimo pradžios Sąjungoje visais atvejais pirkimo dokumentų specialiojoje dalyje privaloma nustatyti reikalavimą, kad Tiekėjas turi būti siūlomos įrangos gamintojas arba oficialus siūlomos įrangos gamintojo įgaliotasis atstovas, arba turi turėti rašytinį susitarimą su tokiu įgaliotuoju atstovu dėl prekybos šia įranga ir su pasiūlymu turi pateikti tai patvirtinantį dokumentą, bei turi turėti gamintojo įgaliojimą atlikti siūlomos įrangos instaliavimą ir garantinį aptarnavimą arba turi turėti rašytinį susitarimą su kitu ūkio subjektu, kuris yra gamintojo įgaliotas atlikti šios įrangos instaliavimą ir garantinį aptarnavimą. Tiekėjas šiuos dokumentus, įrodančius, kad pirkimo sutartį vykdys turėdami teisę instaliuoti ir teikti garantinį aptarnavimą, privalo pristatyti kartu su prekėmis (toliau: Reikalavimai).
Šie reikalavimai galioja tik toms medicinos priemonėms, kurios yra apibrėžtos Reglamente. Pagal Reglamentą medicinos priemonė – instrumentas, aparatas, įtaisas, programinė įranga, implantas, reagentas, medžiaga arba kitas gaminys, gamintojo numatytas naudoti pats vienas arba suderintas su kitomis priemonėmis ir skirtas žmogui vienu arba keliais toliau išdėstytais konkrečiais medicininiais tikslais:
1.	diagnozuoti, vykdyti profilaktiką, stebėti, numatyti, prognozuoti, gydyti ar palengvinti ligą,
2.	diagnozuoti, stebėti, gydyti traumą ar negalią, jas palengvinti arba kompensuoti,
3.	tirti, visiškai pakeisti arba modifikuoti anatomiją arba fiziologinį ar patologinį procesą ar būklę,
4.	suteikti informacijos atliekant iš žmogaus organizmo paimtų mėginių, įskaitant donorų organus, kraują ir audinius, in vitro tyrimus,
5.	žmogaus organizmo iš vidaus ar išorės farmakologinėmis, imunologinėmis ar metabolinėmis priemonėmis, tačiau pastarosios gali būti naudojamos kaip pagalbinės priemonės jos veikimui užtikrinti.
6.	priemonės, kuriomis kontroliuojamas apvaisinimas ar padedama apvaisinti;
Vadovaujantis išdėstytais argumentais konkrečiai šiam pirkimui privaloma specialiųjų pirkimo sąlygų 4 p. nustatyti šiame pagrindime suformuluotus reikalavimus.
1 https://e-seimas.lrs.lt/portal/legalAct/lt/TAD/TAIS.371838/asr 
2 https://eur-lex.europa.eu/legal-content/EN/LSU/?uri=CELEX%3A32017R0745</t>
  </si>
  <si>
    <t>Tiekėjo pasiūlymas:</t>
  </si>
  <si>
    <t>Eil. nr.</t>
  </si>
  <si>
    <t>Reikalaujamo parametro reikšmė</t>
  </si>
  <si>
    <t>Tiekėjo siūlomos prekės parametrų reikšmės (Failo, dokumento pavadinimas ir puslapio Nr., pažymintis vietą, kurioje yra siūlomus techninius parametrus patvirtinantys dokumentai, siūlomos prekės katalogo numeris)</t>
  </si>
  <si>
    <t>1</t>
  </si>
  <si>
    <t>Bendri reikalavimai ultragarso tyrimų aparatui su neonataloginiais davikliais</t>
  </si>
  <si>
    <t>1.1</t>
  </si>
  <si>
    <t>Sistemą sudaro</t>
  </si>
  <si>
    <t xml:space="preserve">1. Ultragarso tyrimų aparatas, </t>
  </si>
  <si>
    <r>
      <rPr>
        <sz val="11"/>
        <color theme="1"/>
        <rFont val="Times New Roman"/>
      </rPr>
      <t xml:space="preserve">1. Ultragarso tyrimų aparatas Mindray Nuewa I9 ,  </t>
    </r>
    <r>
      <rPr>
        <sz val="11"/>
        <color rgb="FFFF0000"/>
        <rFont val="Times New Roman"/>
      </rPr>
      <t>Prekių aprašymas 5 psl. Nr. 1.</t>
    </r>
  </si>
  <si>
    <t>2. Tūrinis konvekcinis daviklis,</t>
  </si>
  <si>
    <r>
      <rPr>
        <sz val="11"/>
        <color theme="1"/>
        <rFont val="Times New Roman"/>
      </rPr>
      <t xml:space="preserve">2. Tūrinis konvekcinis daviklis SD8-1s, </t>
    </r>
    <r>
      <rPr>
        <sz val="11"/>
        <color rgb="FFFF0000"/>
        <rFont val="Times New Roman"/>
      </rPr>
      <t>Prekių aprašymas 5 psl. Nr. 24.</t>
    </r>
  </si>
  <si>
    <t>3. Endokavitalinis daviklis,</t>
  </si>
  <si>
    <r>
      <rPr>
        <sz val="11"/>
        <color theme="1"/>
        <rFont val="Times New Roman"/>
      </rPr>
      <t xml:space="preserve">3. Endokavitalinis daviklis V11-3Hs, </t>
    </r>
    <r>
      <rPr>
        <sz val="11"/>
        <color rgb="FFFF0000"/>
        <rFont val="Times New Roman"/>
      </rPr>
      <t>Prekių aprašymas 5 psl. Nr. 23.</t>
    </r>
  </si>
  <si>
    <t>4. Konvekcinis daviklis Nr. 1,</t>
  </si>
  <si>
    <r>
      <rPr>
        <sz val="11"/>
        <color theme="1"/>
        <rFont val="Times New Roman"/>
      </rPr>
      <t xml:space="preserve">4. Konvekcinis daviklis SC9-2s Nr. 1, </t>
    </r>
    <r>
      <rPr>
        <sz val="11"/>
        <color rgb="FFFF0000"/>
        <rFont val="Times New Roman"/>
      </rPr>
      <t>Prekių aprašymas 5 psl. Nr. 22.</t>
    </r>
  </si>
  <si>
    <t>5. Konvekcinis daviklis Nr. 2,</t>
  </si>
  <si>
    <r>
      <rPr>
        <sz val="11"/>
        <color theme="1"/>
        <rFont val="Times New Roman"/>
      </rPr>
      <t xml:space="preserve">5. Konvekcinis daviklis SC6-1s Nr. 2, </t>
    </r>
    <r>
      <rPr>
        <sz val="11"/>
        <color rgb="FFFF0000"/>
        <rFont val="Times New Roman"/>
      </rPr>
      <t>Prekių aprašymas 5 psl. Nr. 22.</t>
    </r>
  </si>
  <si>
    <t>6. Linijinis daviklis,</t>
  </si>
  <si>
    <r>
      <rPr>
        <sz val="11"/>
        <color theme="1"/>
        <rFont val="Times New Roman"/>
      </rPr>
      <t xml:space="preserve">6. Linijinis daviklis L14-3Ws, </t>
    </r>
    <r>
      <rPr>
        <sz val="11"/>
        <color rgb="FFFF0000"/>
        <rFont val="Times New Roman"/>
      </rPr>
      <t>Prekių aprašymas 5 psl. Nr. 25.</t>
    </r>
  </si>
  <si>
    <t>1.2</t>
  </si>
  <si>
    <t>Taikymo sritys</t>
  </si>
  <si>
    <t>1. Vidaus organų tyrimai,</t>
  </si>
  <si>
    <r>
      <rPr>
        <sz val="11"/>
        <color theme="1"/>
        <rFont val="Times New Roman"/>
      </rPr>
      <t xml:space="preserve">1. Vidaus organų tyrimai, </t>
    </r>
    <r>
      <rPr>
        <sz val="11"/>
        <color rgb="FFFF0000"/>
        <rFont val="Times New Roman"/>
      </rPr>
      <t>Prekių aprašymas 5 psl. Nr. 2.</t>
    </r>
  </si>
  <si>
    <t>2. Smulkių kūno dalių tyrimai,</t>
  </si>
  <si>
    <r>
      <rPr>
        <sz val="11"/>
        <color theme="1"/>
        <rFont val="Times New Roman"/>
      </rPr>
      <t xml:space="preserve">2. Smulkių kūno dalių tyrimai, </t>
    </r>
    <r>
      <rPr>
        <sz val="11"/>
        <color rgb="FFFF0000"/>
        <rFont val="Times New Roman"/>
      </rPr>
      <t>Prekių aprašymas 5 psl. Nr. 2.</t>
    </r>
  </si>
  <si>
    <t>3. Akušeriniai tyrimai,</t>
  </si>
  <si>
    <r>
      <rPr>
        <sz val="11"/>
        <color theme="1"/>
        <rFont val="Times New Roman"/>
      </rPr>
      <t xml:space="preserve">3. Akušeriniai tyrimai, </t>
    </r>
    <r>
      <rPr>
        <sz val="11"/>
        <color rgb="FFFF0000"/>
        <rFont val="Times New Roman"/>
      </rPr>
      <t>Prekių aprašymas 5 psl. Nr. 2.</t>
    </r>
  </si>
  <si>
    <t>4. Ginekologiniai tyrimai.</t>
  </si>
  <si>
    <r>
      <rPr>
        <sz val="11"/>
        <color theme="1"/>
        <rFont val="Times New Roman"/>
      </rPr>
      <t xml:space="preserve">4. Ginekologiniai tyrimai. </t>
    </r>
    <r>
      <rPr>
        <sz val="11"/>
        <color rgb="FFFF0000"/>
        <rFont val="Times New Roman"/>
      </rPr>
      <t>Prekių aprašymas 5 psl. Nr. 2.</t>
    </r>
  </si>
  <si>
    <t>2</t>
  </si>
  <si>
    <t>Reikalavimai ultragarso tyrimų aparatui</t>
  </si>
  <si>
    <t>2.1</t>
  </si>
  <si>
    <t>Sistemos architektūra</t>
  </si>
  <si>
    <t>1. Mobili sistema,</t>
  </si>
  <si>
    <r>
      <rPr>
        <sz val="11"/>
        <color theme="1"/>
        <rFont val="Times New Roman"/>
      </rPr>
      <t xml:space="preserve">1. Mobili sistema, </t>
    </r>
    <r>
      <rPr>
        <sz val="11"/>
        <color rgb="FFFF0000"/>
        <rFont val="Times New Roman"/>
      </rPr>
      <t>Prekių aprašymas 5 psl. Nr. 72.</t>
    </r>
  </si>
  <si>
    <t>2. Skaitmeninių kanalų kiekis ≥ 950000,</t>
  </si>
  <si>
    <r>
      <rPr>
        <sz val="11"/>
        <color theme="1"/>
        <rFont val="Times New Roman"/>
      </rPr>
      <t xml:space="preserve">2. Skaitmeninių kanalų kiekis 15000000 </t>
    </r>
    <r>
      <rPr>
        <sz val="11"/>
        <color rgb="FFFF0000"/>
        <rFont val="Times New Roman"/>
      </rPr>
      <t>Prekių aprašymas 5 psl. Nr. 89.</t>
    </r>
  </si>
  <si>
    <t>3. ≥ 4 aktyvios jungtys ultragarsiniams davikliams prijungti,</t>
  </si>
  <si>
    <r>
      <rPr>
        <sz val="11"/>
        <color theme="1"/>
        <rFont val="Times New Roman"/>
      </rPr>
      <t xml:space="preserve">3. 5 aktyvios jungtys ultragarsiniams davikliams prijungti, </t>
    </r>
    <r>
      <rPr>
        <sz val="11"/>
        <color rgb="FFFF0000"/>
        <rFont val="Times New Roman"/>
      </rPr>
      <t>Prekių aprašymas 5 psl. Nr. 4.</t>
    </r>
  </si>
  <si>
    <t>4. Vaizdo monitorius (1) pritvirtintas ant pilnai artikuliuojančio šarnyrinio laikiklio (rankos) - pasukamas į šonus, palenkiamas ir pakeliamas aukštyn/žemyn, nulenkiamas į horizontalią padėtį transportavimo metu arba (2) monitorių laikantis rėmas sukiojamas į abi puses po ≥ 45 laipsn. (galima siūlyti vieną iš nurodytų variantų, t.y. 1 arba 2 variantą).</t>
  </si>
  <si>
    <r>
      <rPr>
        <sz val="11"/>
        <color theme="1"/>
        <rFont val="Times New Roman"/>
      </rPr>
      <t xml:space="preserve">4. Vaizdo monitorius (1) pritvirtintas ant pilnai artikuliuojančio šarnyrinio laikiklio (rankos) - pasukamas į šonus, palenkiamas ir pakeliamas aukštyn/žemyn, nulenkiamas į horizontalią padėtį transportavimo metu </t>
    </r>
    <r>
      <rPr>
        <sz val="11"/>
        <color rgb="FFFF0000"/>
        <rFont val="Times New Roman"/>
      </rPr>
      <t>Prekių aprašymas 5 psl. Nr. 3, 75.</t>
    </r>
  </si>
  <si>
    <t>5. Sistema su ratukais ir ratukų fiksacijos mechanizmu,</t>
  </si>
  <si>
    <r>
      <rPr>
        <sz val="11"/>
        <color theme="1"/>
        <rFont val="Times New Roman"/>
      </rPr>
      <t xml:space="preserve">5. Sistema su ratukais ir ratukų fiksacijos mechanizmu, </t>
    </r>
    <r>
      <rPr>
        <sz val="11"/>
        <color rgb="FFFF0000"/>
        <rFont val="Times New Roman"/>
      </rPr>
      <t>Prekių aprašymas 5 psl. Nr. 4.</t>
    </r>
  </si>
  <si>
    <t>6. Integruotas atsarginio maitinimo akumuliatorius arba apsauginis nepertraukiamo maitinimo šaltinis („UPS“ tipo arba lygiavertis).</t>
  </si>
  <si>
    <r>
      <rPr>
        <sz val="11"/>
        <color theme="1"/>
        <rFont val="Times New Roman"/>
      </rPr>
      <t xml:space="preserve">6. Apsauginis nepertraukiamo maitinimo šaltinis („UPS“ tipo ). </t>
    </r>
    <r>
      <rPr>
        <sz val="11"/>
        <color rgb="FFFF0000"/>
        <rFont val="Times New Roman"/>
      </rPr>
      <t>Prekių aprašymas 5 psl. Nr. 91.</t>
    </r>
  </si>
  <si>
    <t>2.2</t>
  </si>
  <si>
    <t>Vaizdo monitorius</t>
  </si>
  <si>
    <t>1. LCD (arba lygiavertės technologijos),</t>
  </si>
  <si>
    <r>
      <rPr>
        <sz val="11"/>
        <color theme="1"/>
        <rFont val="Times New Roman"/>
      </rPr>
      <t xml:space="preserve">1. LED </t>
    </r>
    <r>
      <rPr>
        <sz val="11"/>
        <color rgb="FFFF0000"/>
        <rFont val="Times New Roman"/>
      </rPr>
      <t>Prekių aprašymas 5 psl. Nr. 3.</t>
    </r>
  </si>
  <si>
    <t>2. Ekrano įstrižainė ≥ 50 cm,</t>
  </si>
  <si>
    <r>
      <rPr>
        <sz val="11"/>
        <color theme="1"/>
        <rFont val="Times New Roman"/>
      </rPr>
      <t xml:space="preserve">2. Ekrano įstrižainė 60,45 cm, </t>
    </r>
    <r>
      <rPr>
        <sz val="11"/>
        <color rgb="FFFF0000"/>
        <rFont val="Times New Roman"/>
      </rPr>
      <t>Prekių aprašymas 5 psl. Nr. 3.</t>
    </r>
  </si>
  <si>
    <t>3. Skiriamoji geba ≥ (1920 x 1080) vaizdo elementų.</t>
  </si>
  <si>
    <r>
      <rPr>
        <sz val="11"/>
        <color theme="1"/>
        <rFont val="Times New Roman"/>
      </rPr>
      <t xml:space="preserve">3. Skiriamoji geba  (1920 x 1080) vaizdo elementų. </t>
    </r>
    <r>
      <rPr>
        <sz val="11"/>
        <color rgb="FFFF0000"/>
        <rFont val="Times New Roman"/>
      </rPr>
      <t>Prekių aprašymas 5 psl. Nr. 3.</t>
    </r>
  </si>
  <si>
    <t>2.3</t>
  </si>
  <si>
    <t>Lietimui jautrus sistemos funkcijų valdymo monitorius</t>
  </si>
  <si>
    <t>1. ≥ 25 cm ekrano įstrižainės,</t>
  </si>
  <si>
    <r>
      <rPr>
        <sz val="11"/>
        <color theme="1"/>
        <rFont val="Times New Roman"/>
      </rPr>
      <t xml:space="preserve">Lietimui jautrus sistemos funkcijų valdymo monitorius 39.62cm ekrano įstrižainė </t>
    </r>
    <r>
      <rPr>
        <sz val="11"/>
        <color rgb="FFFF0000"/>
        <rFont val="Times New Roman"/>
      </rPr>
      <t>Prekių aprašymas 5 psl. Nr. 3.</t>
    </r>
  </si>
  <si>
    <t>2. Skaitmeninė klaviatūra arba klaviatūra valdymo panelėje.</t>
  </si>
  <si>
    <r>
      <rPr>
        <sz val="11"/>
        <color theme="1"/>
        <rFont val="Times New Roman"/>
      </rPr>
      <t xml:space="preserve">2. Klaviatūra valdymo panelėje. </t>
    </r>
    <r>
      <rPr>
        <sz val="11"/>
        <color rgb="FFFF0000"/>
        <rFont val="Times New Roman"/>
      </rPr>
      <t>Prekių aprašymas 5 psl. Nr. 4, 81, 82.</t>
    </r>
  </si>
  <si>
    <t>2.4</t>
  </si>
  <si>
    <t>Palaikomas daviklių dažnių diapazonas</t>
  </si>
  <si>
    <t>Ne mažiau kaip iki 18 MHz</t>
  </si>
  <si>
    <r>
      <rPr>
        <sz val="11"/>
        <color theme="1"/>
        <rFont val="Times New Roman"/>
      </rPr>
      <t xml:space="preserve">Palaikomas daviklių dažnių diapazonas iki 23Mhz. </t>
    </r>
    <r>
      <rPr>
        <sz val="11"/>
        <color rgb="FFFF0000"/>
        <rFont val="Times New Roman"/>
      </rPr>
      <t>Prekių aprašymas 5 psl. Nr. 25.</t>
    </r>
  </si>
  <si>
    <t>2.5</t>
  </si>
  <si>
    <t>Išorinės jungtys (arba lygiavertės)</t>
  </si>
  <si>
    <t>1. USB arba HDMI arba DisplayPort jungtis,</t>
  </si>
  <si>
    <r>
      <rPr>
        <sz val="11"/>
        <color theme="1"/>
        <rFont val="Times New Roman"/>
      </rPr>
      <t xml:space="preserve">1. USB </t>
    </r>
    <r>
      <rPr>
        <sz val="11"/>
        <color rgb="FFFF0000"/>
        <rFont val="Times New Roman"/>
      </rPr>
      <t>Prekių aprašymas 5 psl. Nr. 29</t>
    </r>
  </si>
  <si>
    <t>2. LAN.</t>
  </si>
  <si>
    <r>
      <rPr>
        <sz val="11"/>
        <color theme="1"/>
        <rFont val="Times New Roman"/>
      </rPr>
      <t xml:space="preserve">2. LAN. </t>
    </r>
    <r>
      <rPr>
        <sz val="11"/>
        <color rgb="FFFF0000"/>
        <rFont val="Times New Roman"/>
      </rPr>
      <t>Prekių aprašymas 5 psl. Nr. 29.</t>
    </r>
  </si>
  <si>
    <t>2.6</t>
  </si>
  <si>
    <t>Darbo režimai</t>
  </si>
  <si>
    <t>1. 2D režimas,</t>
  </si>
  <si>
    <r>
      <rPr>
        <sz val="11"/>
        <color theme="1"/>
        <rFont val="Times New Roman"/>
      </rPr>
      <t xml:space="preserve">1. 2D režimas, </t>
    </r>
    <r>
      <rPr>
        <sz val="11"/>
        <color rgb="FFFF0000"/>
        <rFont val="Times New Roman"/>
      </rPr>
      <t>Prekių aprašymas 5 psl. Nr. 6.</t>
    </r>
  </si>
  <si>
    <t>2. Vienmatis režimas M,</t>
  </si>
  <si>
    <r>
      <rPr>
        <sz val="11"/>
        <color theme="1"/>
        <rFont val="Times New Roman"/>
      </rPr>
      <t xml:space="preserve">2. Vienmatis režimas M,  </t>
    </r>
    <r>
      <rPr>
        <sz val="11"/>
        <color rgb="FFFF0000"/>
        <rFont val="Times New Roman"/>
      </rPr>
      <t>Prekių aprašymas 5 psl. Nr. 7.</t>
    </r>
  </si>
  <si>
    <t>3. Spalvinio doplerio režimas,</t>
  </si>
  <si>
    <r>
      <rPr>
        <sz val="11"/>
        <color theme="1"/>
        <rFont val="Times New Roman"/>
      </rPr>
      <t xml:space="preserve">3. Spalvinio doplerio režimas, </t>
    </r>
    <r>
      <rPr>
        <sz val="11"/>
        <color rgb="FFFF0000"/>
        <rFont val="Times New Roman"/>
      </rPr>
      <t>Prekių aprašymas 5 psl. Nr. 7.</t>
    </r>
  </si>
  <si>
    <t>4. Pulsinės bangos doplerio režimas,</t>
  </si>
  <si>
    <r>
      <rPr>
        <sz val="11"/>
        <color theme="1"/>
        <rFont val="Times New Roman"/>
      </rPr>
      <t xml:space="preserve">4. Pulsinės bangos doplerio režimas, </t>
    </r>
    <r>
      <rPr>
        <sz val="11"/>
        <color rgb="FFFF0000"/>
        <rFont val="Times New Roman"/>
      </rPr>
      <t>Prekių aprašymas 5 psl. Nr. 8.</t>
    </r>
  </si>
  <si>
    <t>5. Galios doplerio režimas,</t>
  </si>
  <si>
    <r>
      <rPr>
        <sz val="11"/>
        <color theme="1"/>
        <rFont val="Times New Roman"/>
      </rPr>
      <t xml:space="preserve">5. Galios doplerio režimas,  </t>
    </r>
    <r>
      <rPr>
        <sz val="11"/>
        <color rgb="FFFF0000"/>
        <rFont val="Times New Roman"/>
      </rPr>
      <t>Prekių aprašymas 5 psl. Nr. 8.</t>
    </r>
  </si>
  <si>
    <t>6. 3D/4D vaizdavimo režimas.</t>
  </si>
  <si>
    <r>
      <rPr>
        <sz val="11"/>
        <color theme="1"/>
        <rFont val="Times New Roman"/>
      </rPr>
      <t xml:space="preserve">6. 3D/4D vaizdavimo režimas. </t>
    </r>
    <r>
      <rPr>
        <sz val="11"/>
        <color rgb="FFFF0000"/>
        <rFont val="Times New Roman"/>
      </rPr>
      <t>Prekių aprašymas 5 psl. Nr. 10.</t>
    </r>
  </si>
  <si>
    <t>3</t>
  </si>
  <si>
    <t>Skenavimo režimai</t>
  </si>
  <si>
    <t>3.1</t>
  </si>
  <si>
    <t>2D režimas</t>
  </si>
  <si>
    <t>1. Maksimalus skenavimo gylis ≥ 40 cm,</t>
  </si>
  <si>
    <r>
      <rPr>
        <sz val="11"/>
        <color theme="1"/>
        <rFont val="Times New Roman"/>
      </rPr>
      <t xml:space="preserve">1. Maksimalus skenavimo gylis 40 cm,  </t>
    </r>
    <r>
      <rPr>
        <sz val="11"/>
        <color rgb="FFFF0000"/>
        <rFont val="Times New Roman"/>
      </rPr>
      <t>Prekių aprašymas 5 psl. Nr. 7.</t>
    </r>
  </si>
  <si>
    <t>2. Vaizdų sumavimo režimas, kuriame vaizdas sudaromas susumavus keletą vaizdų, gautų kreipiant skenavimo spindulį keliais skirtingais kampais,</t>
  </si>
  <si>
    <r>
      <rPr>
        <sz val="11"/>
        <color theme="1"/>
        <rFont val="Times New Roman"/>
      </rPr>
      <t xml:space="preserve">2. Vaizdų sumavimo režimas, kuriame vaizdas sudaromas susumavus keletą vaizdų, gautų kreipiant skenavimo spindulį keliais skirtingais kampais, </t>
    </r>
    <r>
      <rPr>
        <sz val="11"/>
        <color rgb="FFFF0000"/>
        <rFont val="Times New Roman"/>
      </rPr>
      <t xml:space="preserve">Prekių aprašymas 5 psl. Nr. 5, 6, 83. </t>
    </r>
  </si>
  <si>
    <t>3. Specialūs programiniai algoritmai triukšmams ir artefaktams mažinti.</t>
  </si>
  <si>
    <r>
      <rPr>
        <sz val="11"/>
        <color theme="1"/>
        <rFont val="Times New Roman"/>
      </rPr>
      <t xml:space="preserve">3. Specialūs programiniai algoritmai triukšmams ir artefaktams mažinti. </t>
    </r>
    <r>
      <rPr>
        <sz val="11"/>
        <color rgb="FFFF0000"/>
        <rFont val="Times New Roman"/>
      </rPr>
      <t xml:space="preserve">Prekių aprašymas 5 psl. Nr. 5, 6, 83. </t>
    </r>
  </si>
  <si>
    <t>3.2</t>
  </si>
  <si>
    <t>Spalvinio doplerio režimas</t>
  </si>
  <si>
    <t>1. Tėkmės greičio doplerio režimas,</t>
  </si>
  <si>
    <r>
      <rPr>
        <sz val="11"/>
        <color theme="1"/>
        <rFont val="Times New Roman"/>
      </rPr>
      <t xml:space="preserve">1. Tėkmės greičio doplerio režimas, </t>
    </r>
    <r>
      <rPr>
        <sz val="11"/>
        <color rgb="FFFF0000"/>
        <rFont val="Times New Roman"/>
      </rPr>
      <t>Prekių aprašymas 5 psl. Nr. 8.</t>
    </r>
  </si>
  <si>
    <t>2. Galios doplerio režimas,</t>
  </si>
  <si>
    <r>
      <rPr>
        <sz val="11"/>
        <color theme="1"/>
        <rFont val="Times New Roman"/>
      </rPr>
      <t xml:space="preserve">2. Galios doplerio režimas, </t>
    </r>
    <r>
      <rPr>
        <sz val="11"/>
        <color rgb="FFFF0000"/>
        <rFont val="Times New Roman"/>
      </rPr>
      <t>Prekių aprašymas 5 psl. Nr. 8.</t>
    </r>
  </si>
  <si>
    <t>3. Audinių doplerio režimas,</t>
  </si>
  <si>
    <r>
      <rPr>
        <sz val="11"/>
        <color theme="1"/>
        <rFont val="Times New Roman"/>
      </rPr>
      <t xml:space="preserve">3. Audinių doplerio režimas, </t>
    </r>
    <r>
      <rPr>
        <sz val="11"/>
        <color rgb="FFFF0000"/>
        <rFont val="Times New Roman"/>
      </rPr>
      <t>Prekių aprašymas 5 psl. Nr. 2.</t>
    </r>
  </si>
  <si>
    <t>4. Mikrokraujagyslių vizualizacija.</t>
  </si>
  <si>
    <r>
      <rPr>
        <sz val="11"/>
        <color theme="1"/>
        <rFont val="Times New Roman"/>
      </rPr>
      <t xml:space="preserve">4. Mikrokraujagyslių vizualizacija. </t>
    </r>
    <r>
      <rPr>
        <sz val="11"/>
        <color rgb="FFFF0000"/>
        <rFont val="Times New Roman"/>
      </rPr>
      <t>Prekių aprašymas 5 psl. Nr. 8.</t>
    </r>
  </si>
  <si>
    <t>3.3</t>
  </si>
  <si>
    <t>Pulsinės bangos doplerio režimas</t>
  </si>
  <si>
    <t>1. Aukšto impulsų pasikartojimo dažnio režimas,</t>
  </si>
  <si>
    <r>
      <rPr>
        <sz val="11"/>
        <color theme="1"/>
        <rFont val="Times New Roman"/>
      </rPr>
      <t xml:space="preserve">1. Aukšto impulsų pasikartojimo dažnio režimas, </t>
    </r>
    <r>
      <rPr>
        <sz val="11"/>
        <color rgb="FFFF0000"/>
        <rFont val="Times New Roman"/>
      </rPr>
      <t>Prekių aprašymas 5 psl. Nr. 9, 85.</t>
    </r>
  </si>
  <si>
    <t>2. PRF ≥ 1,0 – 22,0 KHz.</t>
  </si>
  <si>
    <r>
      <rPr>
        <sz val="11"/>
        <color theme="1"/>
        <rFont val="Times New Roman"/>
      </rPr>
      <t xml:space="preserve">2. PRF 0.7 – 23.1 KHz. </t>
    </r>
    <r>
      <rPr>
        <sz val="11"/>
        <color rgb="FFFF0000"/>
        <rFont val="Times New Roman"/>
      </rPr>
      <t>Prekių aprašymas 5 psl. Nr. 9.</t>
    </r>
  </si>
  <si>
    <t>4</t>
  </si>
  <si>
    <t>Programinė vaizdo apdorojimo ir analizės įranga</t>
  </si>
  <si>
    <t>1. Automatiniams dopleriniams skaičiavimams realiame laike, PW režime,</t>
  </si>
  <si>
    <r>
      <rPr>
        <sz val="11"/>
        <color theme="1"/>
        <rFont val="Times New Roman"/>
      </rPr>
      <t xml:space="preserve">1. Automatiniams dopleriniams skaičiavimams realiame laike, PW režime, </t>
    </r>
    <r>
      <rPr>
        <sz val="11"/>
        <color rgb="FFFF0000"/>
        <rFont val="Times New Roman"/>
      </rPr>
      <t>Prekių aprašymas 5 psl. Nr. 9, 86.</t>
    </r>
  </si>
  <si>
    <t>2. Automatizuoti vaisiaus matavimai,</t>
  </si>
  <si>
    <r>
      <rPr>
        <sz val="11"/>
        <color theme="1"/>
        <rFont val="Times New Roman"/>
      </rPr>
      <t xml:space="preserve">2. Automatizuoti vaisiaus matavimai, </t>
    </r>
    <r>
      <rPr>
        <sz val="11"/>
        <color rgb="FFFF0000"/>
        <rFont val="Times New Roman"/>
      </rPr>
      <t>Prekių aprašymas 5 psl. Nr. 19.</t>
    </r>
  </si>
  <si>
    <t xml:space="preserve">2.1. galvos diametro (BPD); </t>
  </si>
  <si>
    <r>
      <rPr>
        <sz val="11"/>
        <color theme="1"/>
        <rFont val="Times New Roman"/>
      </rPr>
      <t xml:space="preserve">2.1. galvos diametro (BPD); </t>
    </r>
    <r>
      <rPr>
        <sz val="11"/>
        <color rgb="FFFF0000"/>
        <rFont val="Times New Roman"/>
      </rPr>
      <t>Prekių aprašymas 5 psl. Nr. 19.</t>
    </r>
  </si>
  <si>
    <t xml:space="preserve">2.2. galvos apimties (HC); </t>
  </si>
  <si>
    <r>
      <rPr>
        <sz val="11"/>
        <color theme="1"/>
        <rFont val="Times New Roman"/>
      </rPr>
      <t xml:space="preserve">2.2. galvos apimties (HC); </t>
    </r>
    <r>
      <rPr>
        <sz val="11"/>
        <color rgb="FFFF0000"/>
        <rFont val="Times New Roman"/>
      </rPr>
      <t>Prekių aprašymas 5 psl. Nr. 19.</t>
    </r>
  </si>
  <si>
    <t xml:space="preserve">2.3. pilvo apimties (AC); </t>
  </si>
  <si>
    <r>
      <rPr>
        <sz val="11"/>
        <color theme="1"/>
        <rFont val="Times New Roman"/>
      </rPr>
      <t xml:space="preserve">2.3. pilvo apimties (AC); </t>
    </r>
    <r>
      <rPr>
        <sz val="11"/>
        <color rgb="FFFF0000"/>
        <rFont val="Times New Roman"/>
      </rPr>
      <t>Prekių aprašymas 5 psl. Nr. 19.</t>
    </r>
  </si>
  <si>
    <t>2.4. šlaunikaulio ilgio (FL);</t>
  </si>
  <si>
    <r>
      <rPr>
        <sz val="11"/>
        <color theme="1"/>
        <rFont val="Times New Roman"/>
      </rPr>
      <t xml:space="preserve">2.4. šlaunikaulio ilgio (FL); </t>
    </r>
    <r>
      <rPr>
        <sz val="11"/>
        <color rgb="FFFF0000"/>
        <rFont val="Times New Roman"/>
      </rPr>
      <t>Prekių aprašymas 5 psl. Nr. 19.</t>
    </r>
  </si>
  <si>
    <t>5</t>
  </si>
  <si>
    <t>DICOM arba lygiaverčių standartų palaikymas</t>
  </si>
  <si>
    <t>1. DICOM send arba DICOM store,</t>
  </si>
  <si>
    <r>
      <rPr>
        <sz val="11"/>
        <color theme="1"/>
        <rFont val="Times New Roman"/>
      </rPr>
      <t xml:space="preserve">1. DICOM store, </t>
    </r>
    <r>
      <rPr>
        <sz val="11"/>
        <color rgb="FFFF0000"/>
        <rFont val="Times New Roman"/>
      </rPr>
      <t>Prekių aprašymas 5 psl. Nr. 21.</t>
    </r>
  </si>
  <si>
    <t>2. DICOM worklist,</t>
  </si>
  <si>
    <r>
      <rPr>
        <sz val="11"/>
        <color theme="1"/>
        <rFont val="Times New Roman"/>
      </rPr>
      <t xml:space="preserve">2. DICOM worklist, </t>
    </r>
    <r>
      <rPr>
        <sz val="11"/>
        <color rgb="FFFF0000"/>
        <rFont val="Times New Roman"/>
      </rPr>
      <t>Prekių aprašymas 5 psl. Nr. 21,</t>
    </r>
  </si>
  <si>
    <t>3. DICOM query &amp; retrieve.</t>
  </si>
  <si>
    <r>
      <rPr>
        <sz val="11"/>
        <color theme="1"/>
        <rFont val="Times New Roman"/>
      </rPr>
      <t xml:space="preserve">3. DICOM query &amp; retrieve. </t>
    </r>
    <r>
      <rPr>
        <sz val="11"/>
        <color rgb="FFFF0000"/>
        <rFont val="Times New Roman"/>
      </rPr>
      <t>Prekių aprašymas 5 psl. Nr. 21.</t>
    </r>
  </si>
  <si>
    <t>6</t>
  </si>
  <si>
    <t>Reikalavimai tūriniam konvekciniam davikliui</t>
  </si>
  <si>
    <t>1. Darbinis dažnių diapazonas ne blogesnis kaip nuo 2,5 iki 6,9 MHz,</t>
  </si>
  <si>
    <r>
      <rPr>
        <sz val="11"/>
        <color theme="1"/>
        <rFont val="Times New Roman"/>
      </rPr>
      <t xml:space="preserve">Reikalavimai tūriniam konvekciniam davikliui SD8-1s  1. Darbinis dažnių diapazonas nuo 1.8 iki 8.2 MHz, </t>
    </r>
    <r>
      <rPr>
        <sz val="11"/>
        <color rgb="FFFF0000"/>
        <rFont val="Times New Roman"/>
      </rPr>
      <t>Prekių aprašymas 5 psl. Nr. 24.</t>
    </r>
  </si>
  <si>
    <t>2. Maksimalus apžiūros lauko kampas ≥ 66° (būtina nurodyti tinkrąjį kampą, o ne programiniu būdu išplėstą (angli. extended)),</t>
  </si>
  <si>
    <r>
      <rPr>
        <sz val="11"/>
        <color theme="1"/>
        <rFont val="Times New Roman"/>
      </rPr>
      <t xml:space="preserve">2. Maksimalus apžiūros lauko kampas  66° (būtina nurodyti tinkrąjį kampą, o ne programiniu būdu išplėstą (angli. extended)), </t>
    </r>
    <r>
      <rPr>
        <sz val="11"/>
        <color rgb="FFFF0000"/>
        <rFont val="Times New Roman"/>
      </rPr>
      <t>Prekių aprašymas 5 psl. Nr. 24.</t>
    </r>
  </si>
  <si>
    <t>3. Elementų skaičius ne mažiau 190;</t>
  </si>
  <si>
    <r>
      <rPr>
        <sz val="11"/>
        <color theme="1"/>
        <rFont val="Times New Roman"/>
      </rPr>
      <t xml:space="preserve">3. Elementų skaičius ne mažiau 192. </t>
    </r>
    <r>
      <rPr>
        <sz val="11"/>
        <color rgb="FFFF0000"/>
        <rFont val="Times New Roman"/>
      </rPr>
      <t>Prekių aprašymas 5 psl. Nr. 24.</t>
    </r>
  </si>
  <si>
    <t>7</t>
  </si>
  <si>
    <t>Reikalavimai endokavitaliniui davikliui</t>
  </si>
  <si>
    <t>1. Darbinis dažnių diapazonas ne blogesnis kaip nuo 3,6 MHz iki 8,0 MHz,</t>
  </si>
  <si>
    <r>
      <rPr>
        <sz val="11"/>
        <color theme="1"/>
        <rFont val="Times New Roman"/>
      </rPr>
      <t xml:space="preserve">Reikalavimai endokavitaliniui davikliui  V11-3Hs 1. Darbinis dažnių diapazonas nuo 3,0 MHz iki 11,0 MHz, </t>
    </r>
    <r>
      <rPr>
        <sz val="11"/>
        <color rgb="FFFF0000"/>
        <rFont val="Times New Roman"/>
      </rPr>
      <t>Prekių aprašymas 5 psl. Nr. 23.</t>
    </r>
  </si>
  <si>
    <t>2. Apžiūros lauko kampas ≥ 160°.</t>
  </si>
  <si>
    <r>
      <rPr>
        <sz val="11"/>
        <color theme="1"/>
        <rFont val="Times New Roman"/>
      </rPr>
      <t xml:space="preserve">2. Apžiūros lauko kampas 192°. </t>
    </r>
    <r>
      <rPr>
        <sz val="11"/>
        <color rgb="FFFF0000"/>
        <rFont val="Times New Roman"/>
      </rPr>
      <t>Prekių aprašymas 5 psl. Nr. 23.</t>
    </r>
  </si>
  <si>
    <t>8</t>
  </si>
  <si>
    <t>Reikalavimai konvekciniam davikliui Nr. 1</t>
  </si>
  <si>
    <t>1. Darbinis dažnių diapazonas ne blogesnis kaip nuo 4,0 MHz iki 8,0 MHz,</t>
  </si>
  <si>
    <r>
      <rPr>
        <sz val="11"/>
        <color theme="1"/>
        <rFont val="Times New Roman"/>
      </rPr>
      <t xml:space="preserve">Reikalavimai konvekciniam davikliui Nr. 1 SC9-2s  1. Darbinis dažnių diapazonas nuo 1,8 MHz iki 8,2 MHz, </t>
    </r>
    <r>
      <rPr>
        <sz val="11"/>
        <color rgb="FFFF0000"/>
        <rFont val="Times New Roman"/>
      </rPr>
      <t>Prekių aprašymas 5 psl. Nr. 22.</t>
    </r>
  </si>
  <si>
    <t>2. Maksimalus apžiūros lauko kampas ≥ 65° (būtina nurodyti tinkrąjį kampą, o ne programiniu būdu išplėstą (angli. extended)),</t>
  </si>
  <si>
    <r>
      <rPr>
        <sz val="11"/>
        <color theme="1"/>
        <rFont val="Times New Roman"/>
      </rPr>
      <t xml:space="preserve">2. Maksimalus apžiūros lauko kampas 65° (būtina nurodyti tinkrąjį kampą, o ne programiniu būdu išplėstą (angli. extended)), </t>
    </r>
    <r>
      <rPr>
        <sz val="11"/>
        <color rgb="FFFF0000"/>
        <rFont val="Times New Roman"/>
      </rPr>
      <t>Prekių aprašymas 5 psl. Nr. 22.</t>
    </r>
  </si>
  <si>
    <t>3. Elementų skaičius ≥ 190,</t>
  </si>
  <si>
    <r>
      <rPr>
        <sz val="11"/>
        <color theme="1"/>
        <rFont val="Times New Roman"/>
      </rPr>
      <t xml:space="preserve">3. Elementų skaičius 192 </t>
    </r>
    <r>
      <rPr>
        <sz val="11"/>
        <color rgb="FFFF0000"/>
        <rFont val="Times New Roman"/>
      </rPr>
      <t>Prekių aprašymas 5 psl. Nr. 22.</t>
    </r>
  </si>
  <si>
    <t>9</t>
  </si>
  <si>
    <t>Reikalavimai konvekciniam davikliui Nr. 2</t>
  </si>
  <si>
    <t>1. Darbinis dažnių diapazonas ne siauresnis kaip nuo 1.8 MHz iki 5.0 MHz,</t>
  </si>
  <si>
    <r>
      <rPr>
        <sz val="11"/>
        <color theme="1"/>
        <rFont val="Times New Roman"/>
      </rPr>
      <t xml:space="preserve">Reikalavimai konvekciniam davikliui Nr. 2 SC6-1s 1. Darbinis dažnių diapazonas nuo 1.2 MHz iki 6.0 MHz, </t>
    </r>
    <r>
      <rPr>
        <sz val="11"/>
        <color rgb="FFFF0000"/>
        <rFont val="Times New Roman"/>
      </rPr>
      <t>Prekių aprašymas 5 psl. Nr. 22.</t>
    </r>
  </si>
  <si>
    <t>2. Maksimalus apžiūros lauko kampas ≥ 60° (būtina nurodyti tinkrąjį kampą, o ne programiniu būdu išplėstą (angli. extended)),</t>
  </si>
  <si>
    <r>
      <rPr>
        <sz val="11"/>
        <color theme="1"/>
        <rFont val="Times New Roman"/>
      </rPr>
      <t xml:space="preserve">2. Maksimalus apžiūros lauko kampas 60° (būtina nurodyti tinkrąjį kampą, o ne programiniu būdu išplėstą (angli. extended)), </t>
    </r>
    <r>
      <rPr>
        <sz val="11"/>
        <color rgb="FFFF0000"/>
        <rFont val="Times New Roman"/>
      </rPr>
      <t>Prekių aprašymas 5 psl. Nr. 22.</t>
    </r>
  </si>
  <si>
    <t>3. Elementų skaičius ≥ 190.</t>
  </si>
  <si>
    <r>
      <rPr>
        <sz val="11"/>
        <color theme="1"/>
        <rFont val="Times New Roman"/>
      </rPr>
      <t xml:space="preserve">3. Elementų skaičius 192 </t>
    </r>
    <r>
      <rPr>
        <sz val="11"/>
        <color rgb="FFFF0000"/>
        <rFont val="Times New Roman"/>
      </rPr>
      <t>Prekių aprašymas 5 psl. Nr. 22.</t>
    </r>
  </si>
  <si>
    <t>4. Vieno kristalo arba matricinės technologijos.</t>
  </si>
  <si>
    <r>
      <rPr>
        <sz val="11"/>
        <color theme="1"/>
        <rFont val="Times New Roman"/>
      </rPr>
      <t xml:space="preserve">4. Vieno kristalo technologijos. </t>
    </r>
    <r>
      <rPr>
        <sz val="11"/>
        <color rgb="FFFF0000"/>
        <rFont val="Times New Roman"/>
      </rPr>
      <t>Prekių aprašymas 5 psl. Nr. 5, 22.</t>
    </r>
  </si>
  <si>
    <t>10</t>
  </si>
  <si>
    <t>Reikalavimai linijiniam davikliui</t>
  </si>
  <si>
    <t>1. Darbinis dažnių diapazonas ne blogesnis kaip nuo 4,0 MHz iki 15,0 MHz,</t>
  </si>
  <si>
    <r>
      <rPr>
        <sz val="11"/>
        <color theme="1"/>
        <rFont val="Times New Roman"/>
      </rPr>
      <t xml:space="preserve">Reikalavimai linijiniam davikliui L14-3Ws 1. Darbinis dažnių diapazonas  nuo 3,0 MHz iki 18,0 MHz, </t>
    </r>
    <r>
      <rPr>
        <sz val="11"/>
        <color rgb="FFFF0000"/>
        <rFont val="Times New Roman"/>
      </rPr>
      <t>Prekių aprašymas 5 psl. Nr. 25.</t>
    </r>
  </si>
  <si>
    <t>2. Daviklio paviršiaus plotis 50 mm +/- 8 mm,</t>
  </si>
  <si>
    <r>
      <rPr>
        <sz val="11"/>
        <color theme="1"/>
        <rFont val="Times New Roman"/>
      </rPr>
      <t xml:space="preserve">2. Daviklio paviršiaus plotis 50.8 mm </t>
    </r>
    <r>
      <rPr>
        <sz val="11"/>
        <color rgb="FFFF0000"/>
        <rFont val="Times New Roman"/>
      </rPr>
      <t>Prekių aprašymas 5 psl. Nr. 25.</t>
    </r>
  </si>
  <si>
    <r>
      <rPr>
        <sz val="11"/>
        <color theme="1"/>
        <rFont val="Times New Roman"/>
      </rPr>
      <t xml:space="preserve">3. Elementų skaičius 256. </t>
    </r>
    <r>
      <rPr>
        <sz val="11"/>
        <color rgb="FFFF0000"/>
        <rFont val="Times New Roman"/>
      </rPr>
      <t>Prekių aprašymas 5 psl. Nr. 25.</t>
    </r>
  </si>
  <si>
    <t>11</t>
  </si>
  <si>
    <t>Aparato vidinė atmintis</t>
  </si>
  <si>
    <t>Ne mažiau 500 GB</t>
  </si>
  <si>
    <r>
      <rPr>
        <sz val="11"/>
        <color theme="1"/>
        <rFont val="Times New Roman"/>
      </rPr>
      <t xml:space="preserve">Aparato vidinė atmintis 1TB </t>
    </r>
    <r>
      <rPr>
        <sz val="11"/>
        <color rgb="FFFF0000"/>
        <rFont val="Times New Roman"/>
      </rPr>
      <t>Prekių aprašymas 5 psl. Nr. 20.</t>
    </r>
  </si>
  <si>
    <t>12</t>
  </si>
  <si>
    <t>Spausdintuvas</t>
  </si>
  <si>
    <t>Nespalvoto vaizdo terminis spausdintuvas</t>
  </si>
  <si>
    <r>
      <rPr>
        <sz val="11"/>
        <color theme="1"/>
        <rFont val="Times New Roman"/>
      </rPr>
      <t xml:space="preserve">Nespalvoto vaizdo terminis spausdintuvas </t>
    </r>
    <r>
      <rPr>
        <sz val="11"/>
        <color rgb="FFFF0000"/>
        <rFont val="Times New Roman"/>
      </rPr>
      <t>Prekių aprašymas 5 psl. Nr. 28.</t>
    </r>
  </si>
  <si>
    <t>13</t>
  </si>
  <si>
    <t>Komplektacija</t>
  </si>
  <si>
    <t xml:space="preserve">1. Ultragarso tyrimų aparatas - 1 vnt, </t>
  </si>
  <si>
    <r>
      <rPr>
        <sz val="11"/>
        <color theme="1"/>
        <rFont val="Times New Roman"/>
      </rPr>
      <t xml:space="preserve">1. Ultragarso tyrimų aparatas - 1 vnt,  </t>
    </r>
    <r>
      <rPr>
        <sz val="11"/>
        <color rgb="FFFF0000"/>
        <rFont val="Times New Roman"/>
      </rPr>
      <t>Prekių aprašymas 5 psl. Nr. 1.</t>
    </r>
  </si>
  <si>
    <t xml:space="preserve">2. Tūrinis konvekcinis daviklis - 1 vnt, </t>
  </si>
  <si>
    <r>
      <rPr>
        <sz val="11"/>
        <color theme="1"/>
        <rFont val="Times New Roman"/>
      </rPr>
      <t xml:space="preserve">2. Tūrinis konvekcinis daviklis SD8-1s - 1 vnt,  </t>
    </r>
    <r>
      <rPr>
        <sz val="11"/>
        <color rgb="FFFF0000"/>
        <rFont val="Times New Roman"/>
      </rPr>
      <t>Prekių aprašymas 5 psl. Nr. 24.</t>
    </r>
  </si>
  <si>
    <t xml:space="preserve">3. Endokavitalinis daviklis - 1 vnt, </t>
  </si>
  <si>
    <r>
      <rPr>
        <sz val="11"/>
        <color theme="1"/>
        <rFont val="Times New Roman"/>
      </rPr>
      <t xml:space="preserve">3. Endokavitalinis daviklis V11-3Hs - 1 vnt, </t>
    </r>
    <r>
      <rPr>
        <sz val="11"/>
        <color rgb="FFFF0000"/>
        <rFont val="Times New Roman"/>
      </rPr>
      <t>Prekių aprašymas 5 psl. Nr. 23.</t>
    </r>
  </si>
  <si>
    <t xml:space="preserve">4. Konvekcinis daviklis Nr. 1 - 1 vnt, </t>
  </si>
  <si>
    <r>
      <rPr>
        <sz val="11"/>
        <color theme="1"/>
        <rFont val="Times New Roman"/>
      </rPr>
      <t xml:space="preserve">4. Konvekcinis daviklis SC9-2s Nr. 1 - 1 vnt, </t>
    </r>
    <r>
      <rPr>
        <sz val="11"/>
        <color rgb="FFFF0000"/>
        <rFont val="Times New Roman"/>
      </rPr>
      <t>Prekių aprašymas 5 psl. Nr. 22.</t>
    </r>
  </si>
  <si>
    <t xml:space="preserve">5. Konvekcinis daviklis Nr. 2 - 1 vnt, </t>
  </si>
  <si>
    <r>
      <rPr>
        <sz val="11"/>
        <color theme="1"/>
        <rFont val="Times New Roman"/>
      </rPr>
      <t xml:space="preserve">5. Konvekcinis daviklis SC6-1s Nr. 2 - 1 vnt,  </t>
    </r>
    <r>
      <rPr>
        <sz val="11"/>
        <color rgb="FFFF0000"/>
        <rFont val="Times New Roman"/>
      </rPr>
      <t>Prekių aprašymas 5 psl. Nr. 22.</t>
    </r>
  </si>
  <si>
    <t xml:space="preserve">6. Linijinis daviklis - 1 vnt, </t>
  </si>
  <si>
    <r>
      <rPr>
        <sz val="11"/>
        <color theme="1"/>
        <rFont val="Times New Roman"/>
      </rPr>
      <t xml:space="preserve">6. Linijinis daviklis L14-3Ws - 1 vnt,  </t>
    </r>
    <r>
      <rPr>
        <sz val="11"/>
        <color rgb="FFFF0000"/>
        <rFont val="Times New Roman"/>
      </rPr>
      <t>Prekių aprašymas 5 psl. Nr. 25.</t>
    </r>
  </si>
  <si>
    <t>Tiekėjas 1</t>
  </si>
  <si>
    <t>Tiekėjas 2</t>
  </si>
  <si>
    <t>Tiekėjas 3</t>
  </si>
  <si>
    <r>
      <rPr>
        <b/>
        <sz val="12"/>
        <color theme="1"/>
        <rFont val="Times New Roman"/>
      </rPr>
      <t>Pasiūlymo kaina (Pk</t>
    </r>
    <r>
      <rPr>
        <b/>
        <vertAlign val="subscript"/>
        <sz val="12"/>
        <color theme="1"/>
        <rFont val="Times New Roman"/>
      </rPr>
      <t>n</t>
    </r>
    <r>
      <rPr>
        <b/>
        <sz val="12"/>
        <color theme="1"/>
        <rFont val="Times New Roman"/>
      </rPr>
      <t>), € su PVM</t>
    </r>
  </si>
  <si>
    <r>
      <rPr>
        <b/>
        <sz val="12"/>
        <color theme="1"/>
        <rFont val="Times New Roman"/>
      </rPr>
      <t>Siūlomas garantinis laikotarpis (T</t>
    </r>
    <r>
      <rPr>
        <b/>
        <vertAlign val="subscript"/>
        <sz val="12"/>
        <color theme="1"/>
        <rFont val="Times New Roman"/>
      </rPr>
      <t>n</t>
    </r>
    <r>
      <rPr>
        <b/>
        <sz val="12"/>
        <color theme="1"/>
        <rFont val="Times New Roman"/>
      </rPr>
      <t>GL), metai</t>
    </r>
  </si>
  <si>
    <r>
      <rPr>
        <b/>
        <sz val="12"/>
        <color theme="1"/>
        <rFont val="Times New Roman"/>
      </rPr>
      <t>Techninis pranašumas T1 (T1</t>
    </r>
    <r>
      <rPr>
        <b/>
        <vertAlign val="subscript"/>
        <sz val="12"/>
        <color theme="1"/>
        <rFont val="Times New Roman"/>
      </rPr>
      <t>n</t>
    </r>
    <r>
      <rPr>
        <b/>
        <sz val="12"/>
        <color theme="1"/>
        <rFont val="Times New Roman"/>
      </rPr>
      <t>)</t>
    </r>
  </si>
  <si>
    <r>
      <rPr>
        <b/>
        <sz val="12"/>
        <color theme="1"/>
        <rFont val="Times New Roman"/>
      </rPr>
      <t>Techninis pranašumas T2 (T2</t>
    </r>
    <r>
      <rPr>
        <b/>
        <vertAlign val="subscript"/>
        <sz val="12"/>
        <color theme="1"/>
        <rFont val="Times New Roman"/>
      </rPr>
      <t>n</t>
    </r>
    <r>
      <rPr>
        <b/>
        <sz val="12"/>
        <color theme="1"/>
        <rFont val="Times New Roman"/>
      </rPr>
      <t>)</t>
    </r>
  </si>
  <si>
    <r>
      <rPr>
        <b/>
        <sz val="12"/>
        <color theme="1"/>
        <rFont val="Times New Roman"/>
      </rPr>
      <t>Techninis pranašumas T3 (T3</t>
    </r>
    <r>
      <rPr>
        <b/>
        <vertAlign val="subscript"/>
        <sz val="12"/>
        <color theme="1"/>
        <rFont val="Times New Roman"/>
      </rPr>
      <t>n</t>
    </r>
    <r>
      <rPr>
        <b/>
        <sz val="12"/>
        <color theme="1"/>
        <rFont val="Times New Roman"/>
      </rPr>
      <t>)</t>
    </r>
  </si>
  <si>
    <r>
      <rPr>
        <b/>
        <sz val="12"/>
        <color theme="1"/>
        <rFont val="Times New Roman"/>
      </rPr>
      <t>Techninis pranašumas T4 (T4</t>
    </r>
    <r>
      <rPr>
        <b/>
        <vertAlign val="subscript"/>
        <sz val="12"/>
        <color theme="1"/>
        <rFont val="Times New Roman"/>
      </rPr>
      <t>n</t>
    </r>
    <r>
      <rPr>
        <b/>
        <sz val="12"/>
        <color theme="1"/>
        <rFont val="Times New Roman"/>
      </rPr>
      <t>)</t>
    </r>
  </si>
  <si>
    <r>
      <rPr>
        <b/>
        <sz val="12"/>
        <color theme="1"/>
        <rFont val="Times New Roman"/>
      </rPr>
      <t>Techninis pranašumas T5 (T5</t>
    </r>
    <r>
      <rPr>
        <b/>
        <vertAlign val="subscript"/>
        <sz val="12"/>
        <color theme="1"/>
        <rFont val="Times New Roman"/>
      </rPr>
      <t>n</t>
    </r>
    <r>
      <rPr>
        <b/>
        <sz val="12"/>
        <color theme="1"/>
        <rFont val="Times New Roman"/>
      </rPr>
      <t>)</t>
    </r>
  </si>
  <si>
    <t>Žymėjimų paaiškinimai:</t>
  </si>
  <si>
    <r>
      <rPr>
        <b/>
        <sz val="12"/>
        <color theme="1"/>
        <rFont val="Times New Roman"/>
      </rPr>
      <t>Pk</t>
    </r>
    <r>
      <rPr>
        <b/>
        <vertAlign val="subscript"/>
        <sz val="12"/>
        <color theme="1"/>
        <rFont val="Times New Roman"/>
      </rPr>
      <t>n</t>
    </r>
    <r>
      <rPr>
        <b/>
        <sz val="12"/>
        <color theme="1"/>
        <rFont val="Times New Roman"/>
      </rPr>
      <t xml:space="preserve"> </t>
    </r>
    <r>
      <rPr>
        <sz val="12"/>
        <color theme="1"/>
        <rFont val="Times New Roman"/>
      </rPr>
      <t>- Tiekėjo n siūlomo medicinos prietaiso kaina (€ su PVM), nurodyta komerciniame pasiūlyme.</t>
    </r>
  </si>
  <si>
    <r>
      <rPr>
        <b/>
        <sz val="12"/>
        <color theme="1"/>
        <rFont val="Times New Roman"/>
      </rPr>
      <t>T</t>
    </r>
    <r>
      <rPr>
        <b/>
        <vertAlign val="subscript"/>
        <sz val="12"/>
        <color theme="1"/>
        <rFont val="Times New Roman"/>
      </rPr>
      <t>n</t>
    </r>
    <r>
      <rPr>
        <b/>
        <sz val="12"/>
        <color theme="1"/>
        <rFont val="Times New Roman"/>
      </rPr>
      <t>GL</t>
    </r>
    <r>
      <rPr>
        <sz val="12"/>
        <color theme="1"/>
        <rFont val="Times New Roman"/>
      </rPr>
      <t xml:space="preserve"> - Tiekėjo n siūlomas prietaiso garantinis laikotarpis (metais). Minimalus garantinis laikorpis yra 3 m., tačiau kiekvienas Tiekėjas gali duoti papildomą garantiją už kurią gaus ekonominį pranašumą, t.y. už kiekvienus papildomus metus Tiekėjui bus minusuojami 6 % nuo pasiūlymo kainos.</t>
    </r>
  </si>
  <si>
    <r>
      <rPr>
        <b/>
        <sz val="12"/>
        <color theme="1"/>
        <rFont val="Times New Roman"/>
      </rPr>
      <t>T1</t>
    </r>
    <r>
      <rPr>
        <b/>
        <vertAlign val="subscript"/>
        <sz val="12"/>
        <color theme="1"/>
        <rFont val="Times New Roman"/>
      </rPr>
      <t>n</t>
    </r>
    <r>
      <rPr>
        <b/>
        <sz val="12"/>
        <color theme="1"/>
        <rFont val="Times New Roman"/>
      </rPr>
      <t xml:space="preserve"> - T5</t>
    </r>
    <r>
      <rPr>
        <b/>
        <vertAlign val="subscript"/>
        <sz val="12"/>
        <color theme="1"/>
        <rFont val="Times New Roman"/>
      </rPr>
      <t>n</t>
    </r>
    <r>
      <rPr>
        <b/>
        <sz val="12"/>
        <color theme="1"/>
        <rFont val="Times New Roman"/>
      </rPr>
      <t xml:space="preserve"> </t>
    </r>
    <r>
      <rPr>
        <sz val="12"/>
        <color theme="1"/>
        <rFont val="Times New Roman"/>
      </rPr>
      <t xml:space="preserve">- Tiekėjo n Techninis pranašumas, nurodytas "Vertinimo tvarkoje" (Yra / Nėra). </t>
    </r>
  </si>
  <si>
    <r>
      <rPr>
        <sz val="12"/>
        <color theme="1"/>
        <rFont val="Times New Roman"/>
      </rPr>
      <t>Ekonominis pranašumas už suteiktą papildomą garantiją, € su PVM (EpPG</t>
    </r>
    <r>
      <rPr>
        <vertAlign val="subscript"/>
        <sz val="12"/>
        <color theme="1"/>
        <rFont val="Times New Roman"/>
      </rPr>
      <t>n</t>
    </r>
    <r>
      <rPr>
        <sz val="12"/>
        <color theme="1"/>
        <rFont val="Times New Roman"/>
      </rPr>
      <t>)</t>
    </r>
  </si>
  <si>
    <r>
      <rPr>
        <sz val="12"/>
        <color theme="1"/>
        <rFont val="Times New Roman"/>
      </rPr>
      <t>Koreguota pasiūlo kaina, € su PVM (KPK</t>
    </r>
    <r>
      <rPr>
        <vertAlign val="subscript"/>
        <sz val="12"/>
        <color theme="1"/>
        <rFont val="Times New Roman"/>
      </rPr>
      <t>n</t>
    </r>
    <r>
      <rPr>
        <sz val="12"/>
        <color theme="1"/>
        <rFont val="Times New Roman"/>
      </rPr>
      <t>)</t>
    </r>
  </si>
  <si>
    <t>Žymėjimų paaiškinimai ir formulės:</t>
  </si>
  <si>
    <r>
      <rPr>
        <b/>
        <sz val="12"/>
        <color theme="1"/>
        <rFont val="Times New Roman"/>
      </rPr>
      <t>EpPG</t>
    </r>
    <r>
      <rPr>
        <b/>
        <vertAlign val="subscript"/>
        <sz val="12"/>
        <color theme="1"/>
        <rFont val="Times New Roman"/>
      </rPr>
      <t>n</t>
    </r>
    <r>
      <rPr>
        <b/>
        <sz val="12"/>
        <color theme="1"/>
        <rFont val="Times New Roman"/>
      </rPr>
      <t xml:space="preserve"> </t>
    </r>
    <r>
      <rPr>
        <sz val="12"/>
        <color theme="1"/>
        <rFont val="Times New Roman"/>
      </rPr>
      <t>- Tiekėjo n gaunamas ekonominis pranašumas už suteiktą papildomą garantiją, € su PVM.</t>
    </r>
  </si>
  <si>
    <r>
      <rPr>
        <b/>
        <sz val="12"/>
        <color theme="1"/>
        <rFont val="Times New Roman"/>
      </rPr>
      <t>KPK</t>
    </r>
    <r>
      <rPr>
        <b/>
        <vertAlign val="subscript"/>
        <sz val="12"/>
        <color theme="1"/>
        <rFont val="Times New Roman"/>
      </rPr>
      <t>n</t>
    </r>
    <r>
      <rPr>
        <sz val="12"/>
        <color theme="1"/>
        <rFont val="Times New Roman"/>
      </rPr>
      <t xml:space="preserve"> - Tiekėjo n koreguota pasiūlo kaina, € su PVM.</t>
    </r>
  </si>
  <si>
    <t>Formulės:</t>
  </si>
  <si>
    <r>
      <rPr>
        <b/>
        <i/>
        <sz val="12"/>
        <color theme="1"/>
        <rFont val="Times New Roman"/>
      </rPr>
      <t>EpPG</t>
    </r>
    <r>
      <rPr>
        <b/>
        <i/>
        <vertAlign val="subscript"/>
        <sz val="12"/>
        <color theme="1"/>
        <rFont val="Times New Roman"/>
      </rPr>
      <t>n</t>
    </r>
    <r>
      <rPr>
        <i/>
        <sz val="12"/>
        <color theme="1"/>
        <rFont val="Times New Roman"/>
      </rPr>
      <t xml:space="preserve"> = (T</t>
    </r>
    <r>
      <rPr>
        <i/>
        <vertAlign val="subscript"/>
        <sz val="12"/>
        <color theme="1"/>
        <rFont val="Times New Roman"/>
      </rPr>
      <t>n</t>
    </r>
    <r>
      <rPr>
        <i/>
        <sz val="12"/>
        <color theme="1"/>
        <rFont val="Times New Roman"/>
      </rPr>
      <t>GL  - MGL) x (Pk</t>
    </r>
    <r>
      <rPr>
        <i/>
        <vertAlign val="subscript"/>
        <sz val="12"/>
        <color theme="1"/>
        <rFont val="Times New Roman"/>
      </rPr>
      <t>n</t>
    </r>
    <r>
      <rPr>
        <i/>
        <sz val="12"/>
        <color theme="1"/>
        <rFont val="Times New Roman"/>
      </rPr>
      <t xml:space="preserve"> x (EpPG/100))</t>
    </r>
  </si>
  <si>
    <r>
      <rPr>
        <b/>
        <i/>
        <sz val="12"/>
        <color theme="1"/>
        <rFont val="Times New Roman"/>
      </rPr>
      <t>KPK</t>
    </r>
    <r>
      <rPr>
        <b/>
        <i/>
        <vertAlign val="subscript"/>
        <sz val="12"/>
        <color theme="1"/>
        <rFont val="Times New Roman"/>
      </rPr>
      <t>n</t>
    </r>
    <r>
      <rPr>
        <i/>
        <sz val="12"/>
        <color theme="1"/>
        <rFont val="Times New Roman"/>
      </rPr>
      <t xml:space="preserve"> = Pk</t>
    </r>
    <r>
      <rPr>
        <i/>
        <vertAlign val="subscript"/>
        <sz val="12"/>
        <color theme="1"/>
        <rFont val="Times New Roman"/>
      </rPr>
      <t>n</t>
    </r>
    <r>
      <rPr>
        <i/>
        <sz val="12"/>
        <color theme="1"/>
        <rFont val="Times New Roman"/>
      </rPr>
      <t xml:space="preserve">  - EpPG</t>
    </r>
    <r>
      <rPr>
        <i/>
        <vertAlign val="subscript"/>
        <sz val="12"/>
        <color theme="1"/>
        <rFont val="Times New Roman"/>
      </rPr>
      <t>n</t>
    </r>
  </si>
  <si>
    <r>
      <rPr>
        <sz val="12"/>
        <color theme="1"/>
        <rFont val="Times New Roman"/>
      </rPr>
      <t>Pasiūlymo kaina (Pk</t>
    </r>
    <r>
      <rPr>
        <vertAlign val="subscript"/>
        <sz val="12"/>
        <color theme="1"/>
        <rFont val="Times New Roman"/>
      </rPr>
      <t>n</t>
    </r>
    <r>
      <rPr>
        <sz val="12"/>
        <color theme="1"/>
        <rFont val="Times New Roman"/>
      </rPr>
      <t>), € su PVM</t>
    </r>
  </si>
  <si>
    <r>
      <rPr>
        <sz val="12"/>
        <color theme="1"/>
        <rFont val="Times New Roman"/>
      </rPr>
      <t>Koreguota pasiūlo kaina (KPK</t>
    </r>
    <r>
      <rPr>
        <vertAlign val="subscript"/>
        <sz val="12"/>
        <color theme="1"/>
        <rFont val="Times New Roman"/>
      </rPr>
      <t>n</t>
    </r>
    <r>
      <rPr>
        <sz val="12"/>
        <color theme="1"/>
        <rFont val="Times New Roman"/>
      </rPr>
      <t>), € su PVM</t>
    </r>
  </si>
  <si>
    <r>
      <rPr>
        <sz val="12"/>
        <color theme="1"/>
        <rFont val="Times New Roman"/>
      </rPr>
      <t>Pasiūlymo kainos balas (PkB</t>
    </r>
    <r>
      <rPr>
        <vertAlign val="subscript"/>
        <sz val="12"/>
        <color theme="1"/>
        <rFont val="Times New Roman"/>
      </rPr>
      <t>n</t>
    </r>
    <r>
      <rPr>
        <sz val="12"/>
        <color theme="1"/>
        <rFont val="Times New Roman"/>
      </rPr>
      <t>)</t>
    </r>
  </si>
  <si>
    <r>
      <rPr>
        <sz val="12"/>
        <color theme="1"/>
        <rFont val="Times New Roman"/>
      </rPr>
      <t>Koreguotos pasiūlymo kainos balas (KPkB</t>
    </r>
    <r>
      <rPr>
        <vertAlign val="subscript"/>
        <sz val="12"/>
        <color theme="1"/>
        <rFont val="Times New Roman"/>
      </rPr>
      <t>n</t>
    </r>
    <r>
      <rPr>
        <sz val="12"/>
        <color theme="1"/>
        <rFont val="Times New Roman"/>
      </rPr>
      <t>)</t>
    </r>
  </si>
  <si>
    <r>
      <rPr>
        <sz val="12"/>
        <color theme="1"/>
        <rFont val="Times New Roman"/>
      </rPr>
      <t>Ekonominių pranašumų balas (T</t>
    </r>
    <r>
      <rPr>
        <vertAlign val="subscript"/>
        <sz val="12"/>
        <color theme="1"/>
        <rFont val="Times New Roman"/>
      </rPr>
      <t>n</t>
    </r>
    <r>
      <rPr>
        <sz val="12"/>
        <color theme="1"/>
        <rFont val="Times New Roman"/>
      </rPr>
      <t>)</t>
    </r>
  </si>
  <si>
    <r>
      <rPr>
        <sz val="12"/>
        <color theme="1"/>
        <rFont val="Times New Roman"/>
      </rPr>
      <t>T1</t>
    </r>
    <r>
      <rPr>
        <vertAlign val="subscript"/>
        <sz val="12"/>
        <color theme="1"/>
        <rFont val="Times New Roman"/>
      </rPr>
      <t>n</t>
    </r>
  </si>
  <si>
    <r>
      <rPr>
        <sz val="12"/>
        <color theme="1"/>
        <rFont val="Times New Roman"/>
      </rPr>
      <t>T2</t>
    </r>
    <r>
      <rPr>
        <vertAlign val="subscript"/>
        <sz val="12"/>
        <color theme="1"/>
        <rFont val="Times New Roman"/>
      </rPr>
      <t>n</t>
    </r>
  </si>
  <si>
    <r>
      <rPr>
        <sz val="12"/>
        <color theme="1"/>
        <rFont val="Times New Roman"/>
      </rPr>
      <t>T3</t>
    </r>
    <r>
      <rPr>
        <vertAlign val="subscript"/>
        <sz val="12"/>
        <color theme="1"/>
        <rFont val="Times New Roman"/>
      </rPr>
      <t>n</t>
    </r>
  </si>
  <si>
    <r>
      <rPr>
        <sz val="12"/>
        <color theme="1"/>
        <rFont val="Times New Roman"/>
      </rPr>
      <t>T4</t>
    </r>
    <r>
      <rPr>
        <vertAlign val="subscript"/>
        <sz val="12"/>
        <color theme="1"/>
        <rFont val="Times New Roman"/>
      </rPr>
      <t>n</t>
    </r>
  </si>
  <si>
    <r>
      <rPr>
        <sz val="12"/>
        <color theme="1"/>
        <rFont val="Times New Roman"/>
      </rPr>
      <t>T5</t>
    </r>
    <r>
      <rPr>
        <vertAlign val="subscript"/>
        <sz val="12"/>
        <color theme="1"/>
        <rFont val="Times New Roman"/>
      </rPr>
      <t>n</t>
    </r>
  </si>
  <si>
    <r>
      <rPr>
        <sz val="12"/>
        <color theme="1"/>
        <rFont val="Times New Roman"/>
      </rPr>
      <t>Ekonominio naudingumo (E</t>
    </r>
    <r>
      <rPr>
        <vertAlign val="subscript"/>
        <sz val="12"/>
        <color theme="1"/>
        <rFont val="Times New Roman"/>
      </rPr>
      <t>n</t>
    </r>
    <r>
      <rPr>
        <sz val="12"/>
        <color theme="1"/>
        <rFont val="Times New Roman"/>
      </rPr>
      <t>) balas</t>
    </r>
  </si>
  <si>
    <t>Tiekėjų pasiūlymų reitingavimas*</t>
  </si>
  <si>
    <t>* Reitingavimas vyksta automatiškai. Tuo atveju jei kelių tiekėjų Ekonominio naudingumo balas (E) sutampa, tokiu atveju PO laimėtoją pasirenka pagal pirkimo dokumentuose nustatytas sąlygas ir VPĮ.</t>
  </si>
  <si>
    <t>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</si>
</sst>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5" x14ac:knownFonts="1">
    <font>
      <sz val="11"/>
      <color theme="1"/>
      <name val="Calibri"/>
      <scheme val="minor"/>
    </font>
    <font>
      <sz val="12"/>
      <color theme="1"/>
      <name val="Times New Roman"/>
    </font>
    <font>
      <b/>
      <sz val="16"/>
      <color rgb="FFFF0000"/>
      <name val="Times New Roman"/>
    </font>
    <font>
      <sz val="11"/>
      <name val="Calibri"/>
    </font>
    <font>
      <b/>
      <sz val="14"/>
      <color theme="1"/>
      <name val="Times New Roman"/>
    </font>
    <font>
      <sz val="14"/>
      <color theme="1"/>
      <name val="Times New Roman"/>
    </font>
    <font>
      <b/>
      <sz val="12"/>
      <color theme="1"/>
      <name val="Times New Roman"/>
    </font>
    <font>
      <b/>
      <sz val="12"/>
      <color rgb="FF000000"/>
      <name val="Times New Roman"/>
    </font>
    <font>
      <sz val="11"/>
      <color theme="1"/>
      <name val="Times New Roman"/>
    </font>
    <font>
      <b/>
      <sz val="11"/>
      <color theme="1"/>
      <name val="Times New Roman"/>
    </font>
    <font>
      <sz val="11"/>
      <color theme="1"/>
      <name val="Calibri"/>
    </font>
    <font>
      <sz val="11"/>
      <color rgb="FF000000"/>
      <name val="Times New Roman"/>
    </font>
    <font>
      <b/>
      <u/>
      <sz val="11"/>
      <color theme="1"/>
      <name val="Times New Roman"/>
    </font>
    <font>
      <u/>
      <sz val="11"/>
      <color theme="1"/>
      <name val="Times New Roman"/>
    </font>
    <font>
      <b/>
      <u/>
      <sz val="11"/>
      <color theme="1"/>
      <name val="Times New Roman"/>
    </font>
    <font>
      <i/>
      <sz val="11"/>
      <color theme="1"/>
      <name val="Times New Roman"/>
    </font>
    <font>
      <b/>
      <sz val="11"/>
      <color rgb="FFFF0000"/>
      <name val="Times New Roman"/>
    </font>
    <font>
      <i/>
      <sz val="10"/>
      <color theme="1"/>
      <name val="Times New Roman"/>
    </font>
    <font>
      <i/>
      <sz val="11"/>
      <color rgb="FFC00000"/>
      <name val="Times New Roman"/>
    </font>
    <font>
      <u/>
      <sz val="11"/>
      <color theme="1"/>
      <name val="Times New Roman"/>
    </font>
    <font>
      <b/>
      <i/>
      <sz val="14"/>
      <color rgb="FFFF0000"/>
      <name val="Times New Roman"/>
    </font>
    <font>
      <b/>
      <i/>
      <sz val="14"/>
      <color theme="1"/>
      <name val="Times New Roman"/>
    </font>
    <font>
      <b/>
      <u/>
      <sz val="12"/>
      <color theme="1"/>
      <name val="Times New Roman"/>
    </font>
    <font>
      <b/>
      <i/>
      <sz val="12"/>
      <color theme="1"/>
      <name val="Times New Roman"/>
    </font>
    <font>
      <i/>
      <sz val="12"/>
      <color theme="1"/>
      <name val="Times New Roman"/>
    </font>
    <font>
      <b/>
      <u/>
      <sz val="12"/>
      <color theme="1"/>
      <name val="Times New Roman"/>
    </font>
    <font>
      <i/>
      <sz val="12"/>
      <color rgb="FF00B050"/>
      <name val="Times New Roman"/>
    </font>
    <font>
      <vertAlign val="superscript"/>
      <sz val="12"/>
      <color theme="1"/>
      <name val="Times New Roman"/>
    </font>
    <font>
      <b/>
      <sz val="11"/>
      <color rgb="FFC00000"/>
      <name val="Times New Roman"/>
    </font>
    <font>
      <b/>
      <i/>
      <sz val="11"/>
      <color rgb="FFC00000"/>
      <name val="Times New Roman"/>
    </font>
    <font>
      <sz val="11"/>
      <color rgb="FFFF0000"/>
      <name val="Times New Roman"/>
    </font>
    <font>
      <b/>
      <vertAlign val="subscript"/>
      <sz val="12"/>
      <color theme="1"/>
      <name val="Times New Roman"/>
    </font>
    <font>
      <vertAlign val="subscript"/>
      <sz val="12"/>
      <color theme="1"/>
      <name val="Times New Roman"/>
    </font>
    <font>
      <b/>
      <i/>
      <vertAlign val="subscript"/>
      <sz val="12"/>
      <color theme="1"/>
      <name val="Times New Roman"/>
    </font>
    <font>
      <i/>
      <vertAlign val="subscript"/>
      <sz val="12"/>
      <color theme="1"/>
      <name val="Times New Roman"/>
    </font>
  </fonts>
  <fills count="10">
    <fill>
      <patternFill patternType="none"/>
    </fill>
    <fill>
      <patternFill patternType="gray125"/>
    </fill>
    <fill>
      <patternFill patternType="solid">
        <fgColor theme="0"/>
        <bgColor theme="0"/>
      </patternFill>
    </fill>
    <fill>
      <patternFill patternType="solid">
        <fgColor rgb="FFBFBFBF"/>
        <bgColor rgb="FFBFBFBF"/>
      </patternFill>
    </fill>
    <fill>
      <patternFill patternType="solid">
        <fgColor rgb="FFD8D8D8"/>
        <bgColor rgb="FFD8D8D8"/>
      </patternFill>
    </fill>
    <fill>
      <patternFill patternType="solid">
        <fgColor rgb="FFFFFFFF"/>
        <bgColor rgb="FFFFFFFF"/>
      </patternFill>
    </fill>
    <fill>
      <patternFill patternType="solid">
        <fgColor rgb="FFC0C0C0"/>
        <bgColor rgb="FFC0C0C0"/>
      </patternFill>
    </fill>
    <fill>
      <patternFill patternType="solid">
        <fgColor rgb="FFD9D9D9"/>
        <bgColor rgb="FFD9D9D9"/>
      </patternFill>
    </fill>
    <fill>
      <patternFill patternType="solid">
        <fgColor rgb="FFFFFF00"/>
        <bgColor rgb="FFFFFF00"/>
      </patternFill>
    </fill>
    <fill>
      <patternFill patternType="solid">
        <fgColor theme="7"/>
        <bgColor theme="7"/>
      </patternFill>
    </fill>
  </fills>
  <borders count="82">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30">
    <xf numFmtId="0" fontId="0" fillId="0" borderId="0" xfId="0"/>
    <xf numFmtId="0" fontId="1" fillId="2" borderId="1" xfId="0" applyFont="1" applyFill="1" applyBorder="1"/>
    <xf numFmtId="0" fontId="1" fillId="3" borderId="8" xfId="0" applyFont="1" applyFill="1" applyBorder="1" applyAlignment="1">
      <alignment horizontal="center" vertical="center"/>
    </xf>
    <xf numFmtId="0" fontId="4" fillId="2" borderId="1" xfId="0" applyFont="1" applyFill="1" applyBorder="1" applyAlignment="1">
      <alignment vertical="center"/>
    </xf>
    <xf numFmtId="0" fontId="5" fillId="2" borderId="1" xfId="0" applyFont="1" applyFill="1" applyBorder="1"/>
    <xf numFmtId="0" fontId="1" fillId="2" borderId="8" xfId="0" applyFont="1" applyFill="1" applyBorder="1"/>
    <xf numFmtId="0" fontId="1" fillId="2" borderId="8" xfId="0" applyFont="1" applyFill="1" applyBorder="1" applyAlignment="1">
      <alignment horizontal="center"/>
    </xf>
    <xf numFmtId="0" fontId="6" fillId="2"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1" fillId="4" borderId="16" xfId="0" applyFont="1" applyFill="1" applyBorder="1" applyAlignment="1">
      <alignment horizontal="center" vertical="center" wrapText="1"/>
    </xf>
    <xf numFmtId="0" fontId="1" fillId="4" borderId="12" xfId="0" applyFont="1" applyFill="1" applyBorder="1" applyAlignment="1">
      <alignment horizontal="left" vertical="center" wrapText="1"/>
    </xf>
    <xf numFmtId="0" fontId="1" fillId="4" borderId="12" xfId="0" applyFont="1" applyFill="1" applyBorder="1" applyAlignment="1">
      <alignment horizontal="center" vertical="center" wrapText="1"/>
    </xf>
    <xf numFmtId="0" fontId="8" fillId="2" borderId="12" xfId="0" applyFont="1" applyFill="1" applyBorder="1" applyAlignment="1">
      <alignment vertical="center" wrapText="1"/>
    </xf>
    <xf numFmtId="2" fontId="8" fillId="2" borderId="17" xfId="0" applyNumberFormat="1" applyFont="1" applyFill="1" applyBorder="1" applyAlignment="1">
      <alignment horizontal="center" vertical="center" wrapText="1"/>
    </xf>
    <xf numFmtId="0" fontId="1" fillId="2" borderId="1" xfId="0" applyFont="1" applyFill="1" applyBorder="1" applyAlignment="1">
      <alignment wrapText="1"/>
    </xf>
    <xf numFmtId="0" fontId="1" fillId="4" borderId="14" xfId="0" applyFont="1" applyFill="1" applyBorder="1" applyAlignment="1">
      <alignment horizontal="left" vertical="center" wrapText="1"/>
    </xf>
    <xf numFmtId="0" fontId="1" fillId="4" borderId="18" xfId="0" applyFont="1" applyFill="1" applyBorder="1" applyAlignment="1">
      <alignment horizontal="center" vertical="center" wrapText="1"/>
    </xf>
    <xf numFmtId="0" fontId="8" fillId="2" borderId="19" xfId="0" applyFont="1" applyFill="1" applyBorder="1" applyAlignment="1">
      <alignment horizontal="left" vertical="center" wrapText="1"/>
    </xf>
    <xf numFmtId="2" fontId="8" fillId="2" borderId="12" xfId="0" applyNumberFormat="1" applyFont="1" applyFill="1" applyBorder="1" applyAlignment="1">
      <alignment horizontal="center" vertical="center" wrapText="1"/>
    </xf>
    <xf numFmtId="0" fontId="1" fillId="4" borderId="22" xfId="0" applyFont="1" applyFill="1" applyBorder="1" applyAlignment="1">
      <alignment horizontal="center" vertical="center" wrapText="1"/>
    </xf>
    <xf numFmtId="2" fontId="8" fillId="2" borderId="14" xfId="0" applyNumberFormat="1" applyFont="1" applyFill="1" applyBorder="1" applyAlignment="1">
      <alignment horizontal="center" vertical="center" wrapText="1"/>
    </xf>
    <xf numFmtId="0" fontId="6" fillId="2" borderId="1" xfId="0" applyFont="1" applyFill="1" applyBorder="1"/>
    <xf numFmtId="0" fontId="1" fillId="2" borderId="1" xfId="0" applyFont="1" applyFill="1" applyBorder="1" applyAlignment="1">
      <alignment horizontal="right"/>
    </xf>
    <xf numFmtId="0" fontId="8" fillId="4" borderId="1" xfId="0" applyFont="1" applyFill="1" applyBorder="1"/>
    <xf numFmtId="0" fontId="9" fillId="4" borderId="1" xfId="0" applyFont="1" applyFill="1" applyBorder="1"/>
    <xf numFmtId="0" fontId="9" fillId="4" borderId="1" xfId="0" applyFont="1" applyFill="1" applyBorder="1" applyAlignment="1">
      <alignment vertical="top"/>
    </xf>
    <xf numFmtId="0" fontId="9" fillId="4" borderId="1" xfId="0" applyFont="1" applyFill="1" applyBorder="1" applyAlignment="1">
      <alignment vertical="center"/>
    </xf>
    <xf numFmtId="0" fontId="8" fillId="4" borderId="1" xfId="0" applyFont="1" applyFill="1" applyBorder="1" applyAlignment="1">
      <alignment horizontal="center"/>
    </xf>
    <xf numFmtId="0" fontId="8" fillId="4" borderId="8" xfId="0" applyFont="1" applyFill="1" applyBorder="1" applyAlignment="1">
      <alignment horizontal="left" vertical="top"/>
    </xf>
    <xf numFmtId="0" fontId="8" fillId="4" borderId="1" xfId="0" applyFont="1" applyFill="1" applyBorder="1" applyAlignment="1">
      <alignment vertical="top"/>
    </xf>
    <xf numFmtId="0" fontId="9" fillId="4" borderId="1" xfId="0" applyFont="1" applyFill="1" applyBorder="1" applyAlignment="1">
      <alignment vertical="top" wrapText="1"/>
    </xf>
    <xf numFmtId="0" fontId="8" fillId="4" borderId="8" xfId="0" applyFont="1" applyFill="1" applyBorder="1" applyAlignment="1">
      <alignment horizontal="left" vertical="center"/>
    </xf>
    <xf numFmtId="164" fontId="10" fillId="5" borderId="8" xfId="0" applyNumberFormat="1" applyFont="1" applyFill="1" applyBorder="1" applyAlignment="1">
      <alignment vertical="top" wrapText="1"/>
    </xf>
    <xf numFmtId="0" fontId="8" fillId="4" borderId="31" xfId="0" applyFont="1" applyFill="1" applyBorder="1" applyAlignment="1">
      <alignment horizontal="center"/>
    </xf>
    <xf numFmtId="0" fontId="8" fillId="4" borderId="31" xfId="0" applyFont="1" applyFill="1" applyBorder="1"/>
    <xf numFmtId="0" fontId="8" fillId="4" borderId="4" xfId="0" applyFont="1" applyFill="1" applyBorder="1"/>
    <xf numFmtId="0" fontId="8" fillId="4" borderId="1" xfId="0" applyFont="1" applyFill="1" applyBorder="1" applyAlignment="1">
      <alignment vertical="top" wrapText="1"/>
    </xf>
    <xf numFmtId="0" fontId="8" fillId="4" borderId="32" xfId="0" applyFont="1" applyFill="1" applyBorder="1" applyAlignment="1">
      <alignment horizontal="center" vertical="center" wrapText="1"/>
    </xf>
    <xf numFmtId="0" fontId="9" fillId="4" borderId="1" xfId="0" applyFont="1" applyFill="1" applyBorder="1" applyAlignment="1">
      <alignment horizontal="center"/>
    </xf>
    <xf numFmtId="0" fontId="10" fillId="4" borderId="1" xfId="0" applyFont="1" applyFill="1" applyBorder="1"/>
    <xf numFmtId="0" fontId="8" fillId="4" borderId="1" xfId="0" applyFont="1" applyFill="1" applyBorder="1" applyAlignment="1">
      <alignment vertical="center" wrapText="1"/>
    </xf>
    <xf numFmtId="0" fontId="13" fillId="4" borderId="1" xfId="0" applyFont="1" applyFill="1" applyBorder="1"/>
    <xf numFmtId="0" fontId="14" fillId="4" borderId="8"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8" xfId="0" applyFont="1" applyFill="1" applyBorder="1" applyAlignment="1">
      <alignment horizontal="center" vertical="center" wrapText="1"/>
    </xf>
    <xf numFmtId="0" fontId="8" fillId="4" borderId="8" xfId="0" applyFont="1" applyFill="1" applyBorder="1" applyAlignment="1">
      <alignment horizontal="left" vertical="center" wrapText="1"/>
    </xf>
    <xf numFmtId="0" fontId="15" fillId="0" borderId="8" xfId="0" applyFont="1" applyBorder="1" applyAlignment="1">
      <alignment horizontal="left" vertical="center" wrapText="1"/>
    </xf>
    <xf numFmtId="1" fontId="8" fillId="4" borderId="8" xfId="0" applyNumberFormat="1" applyFont="1" applyFill="1" applyBorder="1" applyAlignment="1">
      <alignment horizontal="center" vertical="center"/>
    </xf>
    <xf numFmtId="0" fontId="8" fillId="0" borderId="8" xfId="0" applyFont="1" applyBorder="1" applyAlignment="1">
      <alignment horizontal="center" vertical="center" wrapText="1"/>
    </xf>
    <xf numFmtId="2" fontId="8" fillId="4" borderId="8" xfId="0" applyNumberFormat="1" applyFont="1" applyFill="1" applyBorder="1" applyAlignment="1">
      <alignment horizontal="center" vertical="center"/>
    </xf>
    <xf numFmtId="0" fontId="16" fillId="4" borderId="8" xfId="0" applyFont="1" applyFill="1" applyBorder="1" applyAlignment="1">
      <alignment horizontal="center" vertical="center" wrapText="1"/>
    </xf>
    <xf numFmtId="0" fontId="8" fillId="4" borderId="33" xfId="0" applyFont="1" applyFill="1" applyBorder="1" applyAlignment="1">
      <alignment horizontal="center" vertical="center" wrapText="1"/>
    </xf>
    <xf numFmtId="0" fontId="8" fillId="4" borderId="1" xfId="0" applyFont="1" applyFill="1" applyBorder="1" applyAlignment="1">
      <alignment wrapText="1"/>
    </xf>
    <xf numFmtId="0" fontId="8" fillId="4" borderId="34" xfId="0" applyFont="1" applyFill="1" applyBorder="1" applyAlignment="1">
      <alignment horizontal="center" vertical="center" wrapText="1"/>
    </xf>
    <xf numFmtId="0" fontId="8" fillId="0" borderId="35" xfId="0" applyFont="1" applyBorder="1" applyAlignment="1">
      <alignment horizontal="center" vertical="center" wrapText="1"/>
    </xf>
    <xf numFmtId="0" fontId="9" fillId="0" borderId="8" xfId="0" applyFont="1" applyBorder="1" applyAlignment="1">
      <alignment horizontal="center" vertical="center" wrapText="1"/>
    </xf>
    <xf numFmtId="0" fontId="8" fillId="4" borderId="8" xfId="0" applyFont="1" applyFill="1" applyBorder="1" applyAlignment="1">
      <alignment horizontal="center" vertical="center" wrapText="1"/>
    </xf>
    <xf numFmtId="0" fontId="9" fillId="4" borderId="1" xfId="0" applyFont="1" applyFill="1" applyBorder="1" applyAlignment="1">
      <alignment vertical="center" wrapText="1"/>
    </xf>
    <xf numFmtId="0" fontId="8" fillId="6" borderId="1" xfId="0" applyFont="1" applyFill="1" applyBorder="1"/>
    <xf numFmtId="0" fontId="10" fillId="6" borderId="1" xfId="0" applyFont="1" applyFill="1" applyBorder="1"/>
    <xf numFmtId="0" fontId="8" fillId="6" borderId="48" xfId="0" applyFont="1" applyFill="1" applyBorder="1"/>
    <xf numFmtId="0" fontId="8" fillId="6" borderId="54" xfId="0" applyFont="1" applyFill="1" applyBorder="1" applyAlignment="1">
      <alignment horizontal="center" vertical="center" wrapText="1"/>
    </xf>
    <xf numFmtId="0" fontId="8" fillId="5" borderId="56" xfId="0" applyFont="1" applyFill="1" applyBorder="1" applyAlignment="1">
      <alignment horizontal="center" vertical="center"/>
    </xf>
    <xf numFmtId="0" fontId="8" fillId="5" borderId="6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6" borderId="1" xfId="0" applyFont="1" applyFill="1" applyBorder="1" applyAlignment="1">
      <alignment horizontal="center" vertical="center"/>
    </xf>
    <xf numFmtId="0" fontId="9" fillId="6" borderId="1" xfId="0" applyFont="1" applyFill="1" applyBorder="1"/>
    <xf numFmtId="0" fontId="9" fillId="6" borderId="1" xfId="0" applyFont="1" applyFill="1" applyBorder="1" applyAlignment="1">
      <alignment wrapText="1"/>
    </xf>
    <xf numFmtId="0" fontId="8" fillId="6" borderId="6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5" borderId="66" xfId="0" applyFont="1" applyFill="1" applyBorder="1" applyAlignment="1">
      <alignment horizontal="center" vertical="center" wrapText="1"/>
    </xf>
    <xf numFmtId="0" fontId="8" fillId="5" borderId="68" xfId="0" applyFont="1" applyFill="1" applyBorder="1" applyAlignment="1">
      <alignment horizontal="center" vertical="center" wrapText="1"/>
    </xf>
    <xf numFmtId="0" fontId="8" fillId="3" borderId="1" xfId="0" applyFont="1" applyFill="1" applyBorder="1"/>
    <xf numFmtId="0" fontId="1" fillId="3" borderId="1" xfId="0" applyFont="1" applyFill="1" applyBorder="1"/>
    <xf numFmtId="0" fontId="8" fillId="4" borderId="1" xfId="0" applyFont="1" applyFill="1" applyBorder="1" applyAlignment="1">
      <alignment horizontal="center" vertical="center"/>
    </xf>
    <xf numFmtId="0" fontId="8" fillId="4" borderId="1" xfId="0" applyFont="1" applyFill="1" applyBorder="1" applyAlignment="1">
      <alignment horizontal="center" vertical="top"/>
    </xf>
    <xf numFmtId="0" fontId="8" fillId="4" borderId="1" xfId="0" applyFont="1" applyFill="1" applyBorder="1" applyAlignment="1">
      <alignment horizontal="center" vertical="top" wrapText="1"/>
    </xf>
    <xf numFmtId="0" fontId="9" fillId="4" borderId="8" xfId="0" applyFont="1" applyFill="1" applyBorder="1" applyAlignment="1">
      <alignment horizontal="left" vertical="center" wrapText="1"/>
    </xf>
    <xf numFmtId="49" fontId="8" fillId="4" borderId="34" xfId="0" applyNumberFormat="1" applyFont="1" applyFill="1" applyBorder="1" applyAlignment="1">
      <alignment horizontal="center" vertical="top" wrapText="1"/>
    </xf>
    <xf numFmtId="49" fontId="8" fillId="4" borderId="34" xfId="0" applyNumberFormat="1" applyFont="1" applyFill="1" applyBorder="1" applyAlignment="1">
      <alignment horizontal="left" vertical="center" wrapText="1"/>
    </xf>
    <xf numFmtId="49" fontId="8" fillId="4" borderId="8" xfId="0" applyNumberFormat="1" applyFont="1" applyFill="1" applyBorder="1" applyAlignment="1">
      <alignment horizontal="center" vertical="top" wrapText="1"/>
    </xf>
    <xf numFmtId="49" fontId="8" fillId="0" borderId="8" xfId="0" applyNumberFormat="1" applyFont="1" applyBorder="1" applyAlignment="1">
      <alignment horizontal="left" vertical="top" wrapText="1"/>
    </xf>
    <xf numFmtId="49" fontId="8" fillId="4" borderId="8" xfId="0" applyNumberFormat="1" applyFont="1" applyFill="1" applyBorder="1" applyAlignment="1">
      <alignment horizontal="left" vertical="top" wrapText="1"/>
    </xf>
    <xf numFmtId="49" fontId="8" fillId="0" borderId="7" xfId="0" applyNumberFormat="1" applyFont="1" applyBorder="1" applyAlignment="1">
      <alignment horizontal="left" vertical="top" wrapText="1"/>
    </xf>
    <xf numFmtId="49" fontId="9" fillId="4" borderId="34" xfId="0" applyNumberFormat="1" applyFont="1" applyFill="1" applyBorder="1" applyAlignment="1">
      <alignment horizontal="center" vertical="top" wrapText="1"/>
    </xf>
    <xf numFmtId="49" fontId="9" fillId="4" borderId="34" xfId="0" applyNumberFormat="1" applyFont="1" applyFill="1" applyBorder="1" applyAlignment="1">
      <alignment horizontal="left" vertical="top" wrapText="1"/>
    </xf>
    <xf numFmtId="49" fontId="8" fillId="4" borderId="8" xfId="0" applyNumberFormat="1" applyFont="1" applyFill="1" applyBorder="1" applyAlignment="1">
      <alignment horizontal="left" vertical="top"/>
    </xf>
    <xf numFmtId="0" fontId="8" fillId="4" borderId="8" xfId="0" applyFont="1" applyFill="1" applyBorder="1" applyAlignment="1">
      <alignment vertical="center"/>
    </xf>
    <xf numFmtId="0" fontId="8" fillId="4" borderId="8" xfId="0" applyFont="1" applyFill="1" applyBorder="1"/>
    <xf numFmtId="49" fontId="8" fillId="4" borderId="34" xfId="0" applyNumberFormat="1" applyFont="1" applyFill="1" applyBorder="1" applyAlignment="1">
      <alignment horizontal="left" vertical="top" wrapText="1"/>
    </xf>
    <xf numFmtId="0" fontId="8" fillId="4" borderId="34" xfId="0" applyFont="1" applyFill="1" applyBorder="1" applyAlignment="1">
      <alignment horizontal="center" vertical="center"/>
    </xf>
    <xf numFmtId="0" fontId="8" fillId="4" borderId="8" xfId="0" applyFont="1" applyFill="1" applyBorder="1" applyAlignment="1">
      <alignment vertical="center" wrapText="1"/>
    </xf>
    <xf numFmtId="49" fontId="8" fillId="2" borderId="8" xfId="0" applyNumberFormat="1" applyFont="1" applyFill="1" applyBorder="1" applyAlignment="1">
      <alignment vertical="top" wrapText="1"/>
    </xf>
    <xf numFmtId="49" fontId="8" fillId="0" borderId="8" xfId="0" applyNumberFormat="1" applyFont="1" applyBorder="1" applyAlignment="1">
      <alignment vertical="top" wrapText="1"/>
    </xf>
    <xf numFmtId="49" fontId="8" fillId="4" borderId="79" xfId="0" applyNumberFormat="1" applyFont="1" applyFill="1" applyBorder="1" applyAlignment="1">
      <alignment horizontal="center" vertical="top" wrapText="1"/>
    </xf>
    <xf numFmtId="49" fontId="8" fillId="4" borderId="79" xfId="0" applyNumberFormat="1" applyFont="1" applyFill="1" applyBorder="1" applyAlignment="1">
      <alignment horizontal="left" vertical="top" wrapText="1"/>
    </xf>
    <xf numFmtId="0" fontId="20" fillId="2" borderId="1" xfId="0" applyFont="1" applyFill="1" applyBorder="1" applyAlignment="1">
      <alignment vertical="center"/>
    </xf>
    <xf numFmtId="0" fontId="21" fillId="2" borderId="1" xfId="0" applyFont="1" applyFill="1" applyBorder="1" applyAlignment="1">
      <alignment horizontal="center" vertical="center"/>
    </xf>
    <xf numFmtId="0" fontId="6" fillId="2" borderId="1" xfId="0" applyFont="1" applyFill="1" applyBorder="1" applyAlignment="1">
      <alignment horizontal="right" vertical="center" wrapText="1"/>
    </xf>
    <xf numFmtId="0" fontId="6" fillId="2" borderId="12" xfId="0" applyFont="1" applyFill="1" applyBorder="1" applyAlignment="1">
      <alignment horizontal="center" vertical="center"/>
    </xf>
    <xf numFmtId="0" fontId="6" fillId="2" borderId="12" xfId="0" applyFont="1" applyFill="1" applyBorder="1" applyAlignment="1">
      <alignment horizontal="right" vertical="center" wrapText="1"/>
    </xf>
    <xf numFmtId="0" fontId="1" fillId="2" borderId="80" xfId="0" applyFont="1" applyFill="1" applyBorder="1" applyAlignment="1">
      <alignment horizontal="center" vertical="center"/>
    </xf>
    <xf numFmtId="0" fontId="1" fillId="2" borderId="81" xfId="0" applyFont="1" applyFill="1" applyBorder="1" applyAlignment="1">
      <alignment horizontal="center" vertical="center"/>
    </xf>
    <xf numFmtId="0" fontId="1" fillId="2" borderId="80" xfId="0" applyFont="1" applyFill="1" applyBorder="1" applyAlignment="1">
      <alignment horizontal="center" vertical="center" wrapText="1"/>
    </xf>
    <xf numFmtId="0" fontId="22" fillId="2" borderId="1" xfId="0" applyFont="1" applyFill="1" applyBorder="1" applyAlignment="1">
      <alignment horizontal="left"/>
    </xf>
    <xf numFmtId="0" fontId="1" fillId="2" borderId="1" xfId="0" applyFont="1" applyFill="1" applyBorder="1" applyAlignment="1">
      <alignment horizontal="left"/>
    </xf>
    <xf numFmtId="0" fontId="6" fillId="8" borderId="1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2" xfId="0" applyFont="1" applyFill="1" applyBorder="1" applyAlignment="1">
      <alignment horizontal="left" wrapText="1"/>
    </xf>
    <xf numFmtId="0" fontId="1" fillId="2" borderId="12" xfId="0" applyFont="1" applyFill="1" applyBorder="1" applyAlignment="1">
      <alignment horizontal="left"/>
    </xf>
    <xf numFmtId="0" fontId="23" fillId="2" borderId="1" xfId="0" applyFont="1" applyFill="1" applyBorder="1" applyAlignment="1">
      <alignment horizontal="left"/>
    </xf>
    <xf numFmtId="0" fontId="24" fillId="2" borderId="1" xfId="0" applyFont="1" applyFill="1" applyBorder="1" applyAlignment="1">
      <alignment horizontal="left"/>
    </xf>
    <xf numFmtId="0" fontId="1" fillId="0" borderId="0" xfId="0" applyFont="1"/>
    <xf numFmtId="0" fontId="20" fillId="2" borderId="1" xfId="0" applyFont="1" applyFill="1" applyBorder="1" applyAlignment="1">
      <alignment horizontal="center" vertical="center"/>
    </xf>
    <xf numFmtId="0" fontId="1" fillId="0" borderId="0" xfId="0" applyFont="1" applyAlignment="1">
      <alignment horizontal="right"/>
    </xf>
    <xf numFmtId="0" fontId="23" fillId="2" borderId="12" xfId="0" applyFont="1" applyFill="1" applyBorder="1" applyAlignment="1">
      <alignment horizontal="center" vertical="center"/>
    </xf>
    <xf numFmtId="2" fontId="1" fillId="3" borderId="12" xfId="0" applyNumberFormat="1" applyFont="1" applyFill="1" applyBorder="1" applyAlignment="1">
      <alignment horizontal="center" vertical="center"/>
    </xf>
    <xf numFmtId="0" fontId="1" fillId="0" borderId="0" xfId="0" applyFont="1" applyAlignment="1">
      <alignment horizontal="right" vertical="center" wrapText="1"/>
    </xf>
    <xf numFmtId="2" fontId="1" fillId="2" borderId="79" xfId="0" applyNumberFormat="1" applyFont="1" applyFill="1" applyBorder="1" applyAlignment="1">
      <alignment horizontal="center" vertical="center"/>
    </xf>
    <xf numFmtId="2" fontId="1" fillId="9" borderId="14" xfId="0" applyNumberFormat="1" applyFont="1" applyFill="1" applyBorder="1" applyAlignment="1">
      <alignment horizontal="center" vertical="center"/>
    </xf>
    <xf numFmtId="0" fontId="1" fillId="0" borderId="12" xfId="0" applyFont="1" applyBorder="1" applyAlignment="1">
      <alignment horizontal="center" vertical="center"/>
    </xf>
    <xf numFmtId="0" fontId="25" fillId="0" borderId="0" xfId="0" applyFont="1" applyAlignment="1">
      <alignment horizontal="left"/>
    </xf>
    <xf numFmtId="0" fontId="26" fillId="0" borderId="0" xfId="0" applyFont="1"/>
    <xf numFmtId="0" fontId="2" fillId="2" borderId="2" xfId="0" applyFont="1" applyFill="1" applyBorder="1" applyAlignment="1">
      <alignment horizontal="center"/>
    </xf>
    <xf numFmtId="0" fontId="3" fillId="0" borderId="3" xfId="0" applyFont="1" applyBorder="1"/>
    <xf numFmtId="0" fontId="3" fillId="0" borderId="4" xfId="0" applyFont="1" applyBorder="1"/>
    <xf numFmtId="0" fontId="1" fillId="3" borderId="5" xfId="0" applyFont="1" applyFill="1" applyBorder="1" applyAlignment="1">
      <alignment horizontal="left"/>
    </xf>
    <xf numFmtId="0" fontId="3" fillId="0" borderId="6" xfId="0" applyFont="1" applyBorder="1"/>
    <xf numFmtId="0" fontId="3" fillId="0" borderId="7" xfId="0" applyFont="1" applyBorder="1"/>
    <xf numFmtId="0" fontId="1" fillId="3" borderId="5" xfId="0" applyFont="1" applyFill="1" applyBorder="1" applyAlignment="1">
      <alignment horizontal="left" wrapText="1"/>
    </xf>
    <xf numFmtId="0" fontId="1" fillId="2" borderId="2" xfId="0" applyFont="1" applyFill="1" applyBorder="1" applyAlignment="1">
      <alignment horizontal="left" vertical="center" wrapText="1"/>
    </xf>
    <xf numFmtId="0" fontId="6" fillId="2" borderId="9" xfId="0" applyFont="1" applyFill="1" applyBorder="1" applyAlignment="1">
      <alignment horizontal="center" vertical="center" wrapText="1"/>
    </xf>
    <xf numFmtId="0" fontId="3" fillId="0" borderId="10" xfId="0" applyFont="1" applyBorder="1"/>
    <xf numFmtId="0" fontId="3" fillId="0" borderId="11" xfId="0" applyFont="1" applyBorder="1"/>
    <xf numFmtId="0" fontId="6" fillId="2" borderId="9" xfId="0" applyFont="1" applyFill="1" applyBorder="1" applyAlignment="1">
      <alignment vertical="center" wrapText="1"/>
    </xf>
    <xf numFmtId="0" fontId="7" fillId="2" borderId="9" xfId="0" applyFont="1" applyFill="1" applyBorder="1" applyAlignment="1">
      <alignment vertical="center" wrapText="1"/>
    </xf>
    <xf numFmtId="0" fontId="1" fillId="2" borderId="2" xfId="0" applyFont="1" applyFill="1" applyBorder="1" applyAlignment="1">
      <alignment horizontal="left" wrapText="1"/>
    </xf>
    <xf numFmtId="0" fontId="1" fillId="2" borderId="23" xfId="0" applyFont="1" applyFill="1" applyBorder="1" applyAlignment="1">
      <alignment horizontal="left" vertical="top" wrapText="1"/>
    </xf>
    <xf numFmtId="0" fontId="3" fillId="0" borderId="24" xfId="0" applyFont="1" applyBorder="1"/>
    <xf numFmtId="0" fontId="3" fillId="0" borderId="25" xfId="0" applyFont="1" applyBorder="1"/>
    <xf numFmtId="0" fontId="3" fillId="0" borderId="26" xfId="0" applyFont="1" applyBorder="1"/>
    <xf numFmtId="0" fontId="0" fillId="0" borderId="0" xfId="0"/>
    <xf numFmtId="0" fontId="3" fillId="0" borderId="27" xfId="0" applyFont="1" applyBorder="1"/>
    <xf numFmtId="0" fontId="3" fillId="0" borderId="28" xfId="0" applyFont="1" applyBorder="1"/>
    <xf numFmtId="0" fontId="3" fillId="0" borderId="29" xfId="0" applyFont="1" applyBorder="1"/>
    <xf numFmtId="0" fontId="3" fillId="0" borderId="30" xfId="0" applyFont="1" applyBorder="1"/>
    <xf numFmtId="0" fontId="1" fillId="0" borderId="10" xfId="0" applyFont="1" applyBorder="1" applyAlignment="1">
      <alignment horizontal="center" vertical="center" wrapText="1"/>
    </xf>
    <xf numFmtId="0" fontId="1" fillId="0" borderId="20" xfId="0" applyFont="1" applyBorder="1" applyAlignment="1">
      <alignment horizontal="center" vertical="center" wrapText="1"/>
    </xf>
    <xf numFmtId="0" fontId="3" fillId="0" borderId="21" xfId="0" applyFont="1" applyBorder="1"/>
    <xf numFmtId="0" fontId="1" fillId="0" borderId="9" xfId="0" applyFont="1" applyBorder="1" applyAlignment="1">
      <alignment horizontal="center" vertical="center" wrapText="1"/>
    </xf>
    <xf numFmtId="0" fontId="1" fillId="5" borderId="5" xfId="0" applyFont="1" applyFill="1" applyBorder="1" applyAlignment="1">
      <alignment horizontal="center" wrapText="1"/>
    </xf>
    <xf numFmtId="0" fontId="8" fillId="4" borderId="2" xfId="0" applyFont="1" applyFill="1" applyBorder="1" applyAlignment="1">
      <alignment horizontal="center"/>
    </xf>
    <xf numFmtId="0" fontId="9" fillId="4" borderId="5" xfId="0" applyFont="1" applyFill="1" applyBorder="1" applyAlignment="1">
      <alignment horizontal="left" vertical="top"/>
    </xf>
    <xf numFmtId="0" fontId="8" fillId="4" borderId="5" xfId="0" applyFont="1" applyFill="1" applyBorder="1" applyAlignment="1">
      <alignment horizontal="left" vertical="center" wrapText="1"/>
    </xf>
    <xf numFmtId="49" fontId="11" fillId="4" borderId="5" xfId="0" applyNumberFormat="1" applyFont="1" applyFill="1" applyBorder="1" applyAlignment="1">
      <alignment horizontal="left" vertical="center"/>
    </xf>
    <xf numFmtId="49" fontId="11" fillId="4" borderId="5" xfId="0" applyNumberFormat="1" applyFont="1" applyFill="1" applyBorder="1" applyAlignment="1">
      <alignment horizontal="left" vertical="center" wrapText="1"/>
    </xf>
    <xf numFmtId="0" fontId="9" fillId="4" borderId="2" xfId="0" applyFont="1" applyFill="1" applyBorder="1" applyAlignment="1">
      <alignment horizontal="left"/>
    </xf>
    <xf numFmtId="0" fontId="8" fillId="4" borderId="2" xfId="0" applyFont="1" applyFill="1" applyBorder="1" applyAlignment="1">
      <alignment horizontal="left"/>
    </xf>
    <xf numFmtId="0" fontId="8" fillId="4" borderId="2" xfId="0" applyFont="1" applyFill="1" applyBorder="1" applyAlignment="1">
      <alignment horizontal="left" vertical="center" wrapText="1"/>
    </xf>
    <xf numFmtId="0" fontId="12" fillId="4" borderId="2" xfId="0" applyFont="1" applyFill="1" applyBorder="1" applyAlignment="1">
      <alignment horizontal="left"/>
    </xf>
    <xf numFmtId="0" fontId="9" fillId="4" borderId="5" xfId="0" applyFont="1" applyFill="1" applyBorder="1" applyAlignment="1">
      <alignment horizontal="center" vertical="center" wrapText="1"/>
    </xf>
    <xf numFmtId="0" fontId="8" fillId="4" borderId="36" xfId="0" applyFont="1" applyFill="1" applyBorder="1" applyAlignment="1">
      <alignment horizontal="left" vertical="center" wrapText="1"/>
    </xf>
    <xf numFmtId="0" fontId="3" fillId="0" borderId="37" xfId="0" applyFont="1" applyBorder="1"/>
    <xf numFmtId="0" fontId="8" fillId="4" borderId="44" xfId="0" applyFont="1" applyFill="1" applyBorder="1" applyAlignment="1">
      <alignment horizontal="left" vertical="top" wrapText="1"/>
    </xf>
    <xf numFmtId="0" fontId="3" fillId="0" borderId="45" xfId="0" applyFont="1" applyBorder="1"/>
    <xf numFmtId="0" fontId="8" fillId="4" borderId="40" xfId="0" applyFont="1" applyFill="1" applyBorder="1" applyAlignment="1">
      <alignment horizontal="left" vertical="top" wrapText="1"/>
    </xf>
    <xf numFmtId="0" fontId="3" fillId="0" borderId="41" xfId="0" applyFont="1" applyBorder="1"/>
    <xf numFmtId="0" fontId="3" fillId="0" borderId="46" xfId="0" applyFont="1" applyBorder="1"/>
    <xf numFmtId="0" fontId="3" fillId="0" borderId="47" xfId="0" applyFont="1" applyBorder="1"/>
    <xf numFmtId="0" fontId="8" fillId="4" borderId="38" xfId="0" applyFont="1" applyFill="1" applyBorder="1" applyAlignment="1">
      <alignment horizontal="left" wrapText="1"/>
    </xf>
    <xf numFmtId="0" fontId="3" fillId="0" borderId="39" xfId="0" applyFont="1" applyBorder="1"/>
    <xf numFmtId="0" fontId="3" fillId="0" borderId="42" xfId="0" applyFont="1" applyBorder="1"/>
    <xf numFmtId="0" fontId="3" fillId="0" borderId="43" xfId="0" applyFont="1" applyBorder="1"/>
    <xf numFmtId="0" fontId="8" fillId="5" borderId="55"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6" borderId="51" xfId="0" applyFont="1" applyFill="1" applyBorder="1" applyAlignment="1">
      <alignment horizontal="center" vertical="center" wrapText="1"/>
    </xf>
    <xf numFmtId="0" fontId="3" fillId="0" borderId="52" xfId="0" applyFont="1" applyBorder="1"/>
    <xf numFmtId="0" fontId="3" fillId="0" borderId="50" xfId="0" applyFont="1" applyBorder="1"/>
    <xf numFmtId="0" fontId="3" fillId="0" borderId="62" xfId="0" applyFont="1" applyBorder="1"/>
    <xf numFmtId="0" fontId="8" fillId="5" borderId="57" xfId="0" applyFont="1" applyFill="1" applyBorder="1" applyAlignment="1">
      <alignment horizontal="center" vertical="center" wrapText="1"/>
    </xf>
    <xf numFmtId="0" fontId="3" fillId="0" borderId="58" xfId="0" applyFont="1" applyBorder="1"/>
    <xf numFmtId="0" fontId="8" fillId="5" borderId="59" xfId="0" applyFont="1" applyFill="1" applyBorder="1" applyAlignment="1">
      <alignment horizontal="center" vertical="center" wrapText="1"/>
    </xf>
    <xf numFmtId="0" fontId="3" fillId="0" borderId="60" xfId="0" applyFont="1" applyBorder="1"/>
    <xf numFmtId="0" fontId="9" fillId="6" borderId="2" xfId="0" applyFont="1" applyFill="1" applyBorder="1" applyAlignment="1">
      <alignment horizontal="left" vertical="center" wrapText="1"/>
    </xf>
    <xf numFmtId="0" fontId="8" fillId="6" borderId="49" xfId="0" applyFont="1" applyFill="1" applyBorder="1" applyAlignment="1">
      <alignment horizontal="center" vertical="center" wrapText="1"/>
    </xf>
    <xf numFmtId="0" fontId="9" fillId="6" borderId="23" xfId="0" applyFont="1" applyFill="1" applyBorder="1" applyAlignment="1">
      <alignment horizontal="left" wrapText="1"/>
    </xf>
    <xf numFmtId="0" fontId="3" fillId="0" borderId="53" xfId="0" applyFont="1" applyBorder="1"/>
    <xf numFmtId="0" fontId="3" fillId="0" borderId="63" xfId="0" applyFont="1" applyBorder="1"/>
    <xf numFmtId="0" fontId="15" fillId="6" borderId="2" xfId="0" applyFont="1" applyFill="1" applyBorder="1" applyAlignment="1">
      <alignment horizontal="left" vertical="top" wrapText="1"/>
    </xf>
    <xf numFmtId="0" fontId="8" fillId="6" borderId="65" xfId="0" applyFont="1" applyFill="1" applyBorder="1" applyAlignment="1">
      <alignment horizontal="center" vertical="center" wrapText="1"/>
    </xf>
    <xf numFmtId="0" fontId="1" fillId="5" borderId="5" xfId="0" applyFont="1" applyFill="1" applyBorder="1" applyAlignment="1">
      <alignment wrapText="1"/>
    </xf>
    <xf numFmtId="0" fontId="8" fillId="5" borderId="6" xfId="0" applyFont="1" applyFill="1" applyBorder="1" applyAlignment="1">
      <alignment horizontal="center" vertical="center" wrapText="1"/>
    </xf>
    <xf numFmtId="0" fontId="8" fillId="5" borderId="67" xfId="0" applyFont="1" applyFill="1" applyBorder="1" applyAlignment="1">
      <alignment horizontal="center" vertical="center" wrapText="1"/>
    </xf>
    <xf numFmtId="0" fontId="8" fillId="5" borderId="5" xfId="0" applyFont="1" applyFill="1" applyBorder="1" applyAlignment="1">
      <alignment horizontal="left" vertical="center" wrapText="1"/>
    </xf>
    <xf numFmtId="0" fontId="8" fillId="5" borderId="59" xfId="0" applyFont="1" applyFill="1" applyBorder="1" applyAlignment="1">
      <alignment horizontal="left" vertical="center" wrapText="1"/>
    </xf>
    <xf numFmtId="0" fontId="8" fillId="5" borderId="69" xfId="0" applyFont="1" applyFill="1" applyBorder="1" applyAlignment="1">
      <alignment horizontal="center" vertical="center" wrapText="1"/>
    </xf>
    <xf numFmtId="0" fontId="3" fillId="0" borderId="70" xfId="0" applyFont="1" applyBorder="1"/>
    <xf numFmtId="0" fontId="3" fillId="0" borderId="71" xfId="0" applyFont="1" applyBorder="1"/>
    <xf numFmtId="0" fontId="17" fillId="6" borderId="2" xfId="0" applyFont="1" applyFill="1" applyBorder="1" applyAlignment="1">
      <alignment horizontal="left" vertical="top" wrapText="1"/>
    </xf>
    <xf numFmtId="0" fontId="8" fillId="5" borderId="2" xfId="0" applyFont="1" applyFill="1" applyBorder="1"/>
    <xf numFmtId="0" fontId="8" fillId="6" borderId="2" xfId="0" applyFont="1" applyFill="1" applyBorder="1" applyAlignment="1">
      <alignment horizontal="right"/>
    </xf>
    <xf numFmtId="0" fontId="8" fillId="2" borderId="2" xfId="0" applyFont="1" applyFill="1" applyBorder="1" applyAlignment="1">
      <alignment horizontal="left" vertical="center" wrapText="1"/>
    </xf>
    <xf numFmtId="0" fontId="18" fillId="2" borderId="2" xfId="0" applyFont="1" applyFill="1" applyBorder="1" applyAlignment="1">
      <alignment horizontal="left" vertical="center" wrapText="1"/>
    </xf>
    <xf numFmtId="0" fontId="9" fillId="4" borderId="2" xfId="0" applyFont="1" applyFill="1" applyBorder="1" applyAlignment="1">
      <alignment horizontal="center"/>
    </xf>
    <xf numFmtId="0" fontId="8" fillId="4" borderId="23" xfId="0" applyFont="1" applyFill="1" applyBorder="1" applyAlignment="1">
      <alignment horizontal="left" vertical="top" wrapText="1"/>
    </xf>
    <xf numFmtId="0" fontId="8" fillId="4" borderId="31" xfId="0" applyFont="1" applyFill="1" applyBorder="1" applyAlignment="1">
      <alignment horizontal="center" vertical="top"/>
    </xf>
    <xf numFmtId="0" fontId="3" fillId="0" borderId="72" xfId="0" applyFont="1" applyBorder="1"/>
    <xf numFmtId="0" fontId="3" fillId="0" borderId="32" xfId="0" applyFont="1" applyBorder="1"/>
    <xf numFmtId="0" fontId="8" fillId="4" borderId="2" xfId="0" applyFont="1" applyFill="1" applyBorder="1" applyAlignment="1">
      <alignment horizontal="left" vertical="top" wrapText="1"/>
    </xf>
    <xf numFmtId="0" fontId="8" fillId="7" borderId="23" xfId="0" applyFont="1" applyFill="1" applyBorder="1" applyAlignment="1">
      <alignment horizontal="left" vertical="top" wrapText="1"/>
    </xf>
    <xf numFmtId="0" fontId="11" fillId="7" borderId="23" xfId="0" applyFont="1" applyFill="1" applyBorder="1" applyAlignment="1">
      <alignment horizontal="left" vertical="top" wrapText="1"/>
    </xf>
    <xf numFmtId="0" fontId="8" fillId="4" borderId="2" xfId="0" applyFont="1" applyFill="1" applyBorder="1" applyAlignment="1">
      <alignment horizontal="left" vertical="top"/>
    </xf>
    <xf numFmtId="0" fontId="8" fillId="7" borderId="2" xfId="0" applyFont="1" applyFill="1" applyBorder="1" applyAlignment="1">
      <alignment horizontal="left" vertical="top" wrapText="1"/>
    </xf>
    <xf numFmtId="0" fontId="19" fillId="4" borderId="2" xfId="0" applyFont="1" applyFill="1" applyBorder="1" applyAlignment="1">
      <alignment horizontal="center"/>
    </xf>
    <xf numFmtId="0" fontId="9" fillId="4" borderId="2" xfId="0" applyFont="1" applyFill="1" applyBorder="1" applyAlignment="1">
      <alignment horizontal="center" wrapText="1"/>
    </xf>
    <xf numFmtId="49" fontId="8" fillId="4" borderId="35" xfId="0" applyNumberFormat="1" applyFont="1" applyFill="1" applyBorder="1" applyAlignment="1">
      <alignment horizontal="center" vertical="top" wrapText="1"/>
    </xf>
    <xf numFmtId="0" fontId="3" fillId="0" borderId="73" xfId="0" applyFont="1" applyBorder="1"/>
    <xf numFmtId="0" fontId="3" fillId="0" borderId="74" xfId="0" applyFont="1" applyBorder="1"/>
    <xf numFmtId="49" fontId="8" fillId="4" borderId="35" xfId="0" applyNumberFormat="1" applyFont="1" applyFill="1" applyBorder="1" applyAlignment="1">
      <alignment horizontal="left" vertical="top" wrapText="1"/>
    </xf>
    <xf numFmtId="0" fontId="3" fillId="0" borderId="75" xfId="0" applyFont="1" applyBorder="1"/>
    <xf numFmtId="49" fontId="8" fillId="4" borderId="35" xfId="0" applyNumberFormat="1" applyFont="1" applyFill="1" applyBorder="1" applyAlignment="1">
      <alignment horizontal="left" vertical="top"/>
    </xf>
    <xf numFmtId="49" fontId="8" fillId="4" borderId="76" xfId="0" applyNumberFormat="1" applyFont="1" applyFill="1" applyBorder="1" applyAlignment="1">
      <alignment horizontal="left" vertical="top" wrapText="1"/>
    </xf>
    <xf numFmtId="0" fontId="3" fillId="0" borderId="77" xfId="0" applyFont="1" applyBorder="1"/>
    <xf numFmtId="0" fontId="3" fillId="0" borderId="78" xfId="0" applyFont="1" applyBorder="1"/>
    <xf numFmtId="49" fontId="8" fillId="4" borderId="35" xfId="0" applyNumberFormat="1" applyFont="1" applyFill="1" applyBorder="1" applyAlignment="1">
      <alignment horizontal="center" vertical="top"/>
    </xf>
    <xf numFmtId="0" fontId="8" fillId="4" borderId="35" xfId="0" applyFont="1" applyFill="1" applyBorder="1" applyAlignment="1">
      <alignment horizontal="left" vertical="top" wrapText="1"/>
    </xf>
    <xf numFmtId="0" fontId="1" fillId="2" borderId="2" xfId="0" applyFont="1" applyFill="1" applyBorder="1" applyAlignment="1">
      <alignment horizontal="left"/>
    </xf>
    <xf numFmtId="0" fontId="20" fillId="2" borderId="23" xfId="0" applyFont="1" applyFill="1" applyBorder="1" applyAlignment="1">
      <alignment horizontal="center" vertical="center"/>
    </xf>
  </cellXfs>
  <cellStyles count="1">
    <cellStyle name="Normal" xfId="0" builtinId="0"/>
  </cellStyles>
  <dxfs count="2">
    <dxf>
      <font>
        <color rgb="FF006100"/>
      </font>
      <fill>
        <patternFill patternType="solid">
          <fgColor rgb="FFC6EFCE"/>
          <bgColor rgb="FFC6EFCE"/>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2905125</xdr:colOff>
      <xdr:row>37</xdr:row>
      <xdr:rowOff>0</xdr:rowOff>
    </xdr:from>
    <xdr:ext cx="1504950" cy="704850"/>
    <xdr:sp macro="" textlink="">
      <xdr:nvSpPr>
        <xdr:cNvPr id="3" name="Shape 3">
          <a:extLst>
            <a:ext uri="{FF2B5EF4-FFF2-40B4-BE49-F238E27FC236}">
              <a16:creationId xmlns:a16="http://schemas.microsoft.com/office/drawing/2014/main" id="{00000000-0008-0000-0100-000003000000}"/>
            </a:ext>
          </a:extLst>
        </xdr:cNvPr>
        <xdr:cNvSpPr txBox="1"/>
      </xdr:nvSpPr>
      <xdr:spPr>
        <a:xfrm>
          <a:off x="4598288" y="3432338"/>
          <a:ext cx="1495425" cy="695325"/>
        </a:xfrm>
        <a:prstGeom prst="rect">
          <a:avLst/>
        </a:prstGeom>
        <a:noFill/>
        <a:ln>
          <a:noFill/>
        </a:ln>
      </xdr:spPr>
      <xdr:txBody>
        <a:bodyPr spcFirstLastPara="1" wrap="square" lIns="0" tIns="0" rIns="0" bIns="0" anchor="t" anchorCtr="0">
          <a:sp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2</xdr:col>
      <xdr:colOff>2933700</xdr:colOff>
      <xdr:row>27</xdr:row>
      <xdr:rowOff>95250</xdr:rowOff>
    </xdr:from>
    <xdr:ext cx="923925" cy="3524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defaultColWidth="14.42578125" defaultRowHeight="15" customHeight="1" x14ac:dyDescent="0.25"/>
  <cols>
    <col min="1" max="2" width="9.140625" customWidth="1"/>
    <col min="3" max="3" width="25.85546875" customWidth="1"/>
    <col min="4" max="5" width="11" customWidth="1"/>
    <col min="6" max="6" width="16.42578125" customWidth="1"/>
    <col min="7" max="7" width="11" customWidth="1"/>
    <col min="8" max="8" width="13.42578125" customWidth="1"/>
    <col min="9" max="26" width="9.140625" customWidth="1"/>
  </cols>
  <sheetData>
    <row r="1" spans="1:26" ht="15" customHeight="1" x14ac:dyDescent="0.3">
      <c r="A1" s="1"/>
      <c r="B1" s="125" t="s">
        <v>0</v>
      </c>
      <c r="C1" s="126"/>
      <c r="D1" s="126"/>
      <c r="E1" s="126"/>
      <c r="F1" s="126"/>
      <c r="G1" s="126"/>
      <c r="H1" s="127"/>
      <c r="I1" s="1"/>
      <c r="J1" s="1"/>
      <c r="K1" s="1"/>
      <c r="L1" s="1"/>
      <c r="M1" s="1"/>
      <c r="N1" s="1"/>
      <c r="O1" s="1"/>
      <c r="P1" s="1"/>
      <c r="Q1" s="1"/>
      <c r="R1" s="1"/>
      <c r="S1" s="1"/>
      <c r="T1" s="1"/>
      <c r="U1" s="1"/>
      <c r="V1" s="1"/>
      <c r="W1" s="1"/>
      <c r="X1" s="1"/>
      <c r="Y1" s="1"/>
      <c r="Z1" s="1"/>
    </row>
    <row r="2" spans="1:26" ht="15.75" x14ac:dyDescent="0.25">
      <c r="A2" s="1"/>
      <c r="B2" s="1"/>
      <c r="C2" s="1"/>
      <c r="D2" s="1"/>
      <c r="E2" s="1"/>
      <c r="F2" s="1"/>
      <c r="G2" s="1"/>
      <c r="H2" s="1"/>
      <c r="I2" s="1"/>
      <c r="J2" s="1"/>
      <c r="K2" s="1"/>
      <c r="L2" s="1"/>
      <c r="M2" s="1"/>
      <c r="N2" s="1"/>
      <c r="O2" s="1"/>
      <c r="P2" s="1"/>
      <c r="Q2" s="1"/>
      <c r="R2" s="1"/>
      <c r="S2" s="1"/>
      <c r="T2" s="1"/>
      <c r="U2" s="1"/>
      <c r="V2" s="1"/>
      <c r="W2" s="1"/>
      <c r="X2" s="1"/>
      <c r="Y2" s="1"/>
      <c r="Z2" s="1"/>
    </row>
    <row r="3" spans="1:26" ht="15.75" x14ac:dyDescent="0.25">
      <c r="A3" s="1"/>
      <c r="B3" s="128" t="s">
        <v>1</v>
      </c>
      <c r="C3" s="129"/>
      <c r="D3" s="129"/>
      <c r="E3" s="129"/>
      <c r="F3" s="130"/>
      <c r="G3" s="2">
        <v>6</v>
      </c>
      <c r="H3" s="2" t="s">
        <v>2</v>
      </c>
      <c r="I3" s="1"/>
      <c r="J3" s="1"/>
      <c r="K3" s="1"/>
      <c r="L3" s="1"/>
      <c r="M3" s="1"/>
      <c r="N3" s="1"/>
      <c r="O3" s="1"/>
      <c r="P3" s="1"/>
      <c r="Q3" s="1"/>
      <c r="R3" s="1"/>
      <c r="S3" s="1"/>
      <c r="T3" s="1"/>
      <c r="U3" s="1"/>
      <c r="V3" s="1"/>
      <c r="W3" s="1"/>
      <c r="X3" s="1"/>
      <c r="Y3" s="1"/>
      <c r="Z3" s="1"/>
    </row>
    <row r="4" spans="1:26" ht="15.75" x14ac:dyDescent="0.25">
      <c r="A4" s="1"/>
      <c r="B4" s="131" t="s">
        <v>3</v>
      </c>
      <c r="C4" s="129"/>
      <c r="D4" s="129"/>
      <c r="E4" s="129"/>
      <c r="F4" s="130"/>
      <c r="G4" s="2">
        <v>3</v>
      </c>
      <c r="H4" s="2" t="s">
        <v>4</v>
      </c>
      <c r="I4" s="1"/>
      <c r="J4" s="1"/>
      <c r="K4" s="1"/>
      <c r="L4" s="1"/>
      <c r="M4" s="1"/>
      <c r="N4" s="1"/>
      <c r="O4" s="1"/>
      <c r="P4" s="1"/>
      <c r="Q4" s="1"/>
      <c r="R4" s="1"/>
      <c r="S4" s="1"/>
      <c r="T4" s="1"/>
      <c r="U4" s="1"/>
      <c r="V4" s="1"/>
      <c r="W4" s="1"/>
      <c r="X4" s="1"/>
      <c r="Y4" s="1"/>
      <c r="Z4" s="1"/>
    </row>
    <row r="5" spans="1:26" ht="15.75" x14ac:dyDescent="0.25">
      <c r="A5" s="1"/>
      <c r="B5" s="1"/>
      <c r="C5" s="1"/>
      <c r="D5" s="1"/>
      <c r="E5" s="1"/>
      <c r="F5" s="1"/>
      <c r="G5" s="1"/>
      <c r="H5" s="1"/>
      <c r="I5" s="1"/>
      <c r="J5" s="1"/>
      <c r="K5" s="1"/>
      <c r="L5" s="1"/>
      <c r="M5" s="1"/>
      <c r="N5" s="1"/>
      <c r="O5" s="1"/>
      <c r="P5" s="1"/>
      <c r="Q5" s="1"/>
      <c r="R5" s="1"/>
      <c r="S5" s="1"/>
      <c r="T5" s="1"/>
      <c r="U5" s="1"/>
      <c r="V5" s="1"/>
      <c r="W5" s="1"/>
      <c r="X5" s="1"/>
      <c r="Y5" s="1"/>
      <c r="Z5" s="1"/>
    </row>
    <row r="6" spans="1:26" ht="15.75" x14ac:dyDescent="0.25">
      <c r="A6" s="1"/>
      <c r="B6" s="1"/>
      <c r="C6" s="1"/>
      <c r="D6" s="1"/>
      <c r="E6" s="1"/>
      <c r="F6" s="1"/>
      <c r="G6" s="1"/>
      <c r="H6" s="1"/>
      <c r="I6" s="1"/>
      <c r="J6" s="1"/>
      <c r="K6" s="1"/>
      <c r="L6" s="1"/>
      <c r="M6" s="1"/>
      <c r="N6" s="1"/>
      <c r="O6" s="1"/>
      <c r="P6" s="1"/>
      <c r="Q6" s="1"/>
      <c r="R6" s="1"/>
      <c r="S6" s="1"/>
      <c r="T6" s="1"/>
      <c r="U6" s="1"/>
      <c r="V6" s="1"/>
      <c r="W6" s="1"/>
      <c r="X6" s="1"/>
      <c r="Y6" s="1"/>
      <c r="Z6" s="1"/>
    </row>
    <row r="7" spans="1:26" ht="15.75" x14ac:dyDescent="0.25">
      <c r="A7" s="1"/>
      <c r="B7" s="1"/>
      <c r="C7" s="1"/>
      <c r="D7" s="1"/>
      <c r="E7" s="1"/>
      <c r="F7" s="1"/>
      <c r="G7" s="1"/>
      <c r="H7" s="1"/>
      <c r="I7" s="1"/>
      <c r="J7" s="1"/>
      <c r="K7" s="1"/>
      <c r="L7" s="1"/>
      <c r="M7" s="1"/>
      <c r="N7" s="1"/>
      <c r="O7" s="1"/>
      <c r="P7" s="1"/>
      <c r="Q7" s="1"/>
      <c r="R7" s="1"/>
      <c r="S7" s="1"/>
      <c r="T7" s="1"/>
      <c r="U7" s="1"/>
      <c r="V7" s="1"/>
      <c r="W7" s="1"/>
      <c r="X7" s="1"/>
      <c r="Y7" s="1"/>
      <c r="Z7" s="1"/>
    </row>
    <row r="8" spans="1:26" ht="15.75" x14ac:dyDescent="0.25">
      <c r="A8" s="1"/>
      <c r="B8" s="1"/>
      <c r="C8" s="1"/>
      <c r="D8" s="1"/>
      <c r="E8" s="1"/>
      <c r="F8" s="1"/>
      <c r="G8" s="1"/>
      <c r="H8" s="1"/>
      <c r="I8" s="1"/>
      <c r="J8" s="1"/>
      <c r="K8" s="1"/>
      <c r="L8" s="1"/>
      <c r="M8" s="1"/>
      <c r="N8" s="1"/>
      <c r="O8" s="1"/>
      <c r="P8" s="1"/>
      <c r="Q8" s="1"/>
      <c r="R8" s="1"/>
      <c r="S8" s="1"/>
      <c r="T8" s="1"/>
      <c r="U8" s="1"/>
      <c r="V8" s="1"/>
      <c r="W8" s="1"/>
      <c r="X8" s="1"/>
      <c r="Y8" s="1"/>
      <c r="Z8" s="1"/>
    </row>
    <row r="9" spans="1:26" ht="15.75" x14ac:dyDescent="0.25">
      <c r="A9" s="1"/>
      <c r="B9" s="1"/>
      <c r="C9" s="1"/>
      <c r="D9" s="1"/>
      <c r="E9" s="1"/>
      <c r="F9" s="1"/>
      <c r="G9" s="1"/>
      <c r="H9" s="1"/>
      <c r="I9" s="1"/>
      <c r="J9" s="1"/>
      <c r="K9" s="1"/>
      <c r="L9" s="1"/>
      <c r="M9" s="1"/>
      <c r="N9" s="1"/>
      <c r="O9" s="1"/>
      <c r="P9" s="1"/>
      <c r="Q9" s="1"/>
      <c r="R9" s="1"/>
      <c r="S9" s="1"/>
      <c r="T9" s="1"/>
      <c r="U9" s="1"/>
      <c r="V9" s="1"/>
      <c r="W9" s="1"/>
      <c r="X9" s="1"/>
      <c r="Y9" s="1"/>
      <c r="Z9" s="1"/>
    </row>
    <row r="10" spans="1:26" ht="15.75" x14ac:dyDescent="0.25">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5.7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5.7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5.75" x14ac:dyDescent="0.25">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5.75" x14ac:dyDescent="0.2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5.75" x14ac:dyDescent="0.2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5.75" x14ac:dyDescent="0.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5.7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5.75"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x14ac:dyDescent="0.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5.7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1:H1"/>
    <mergeCell ref="B3:F3"/>
    <mergeCell ref="B4:F4"/>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14.42578125" defaultRowHeight="15" customHeight="1" x14ac:dyDescent="0.25"/>
  <cols>
    <col min="1" max="26" width="9.140625" customWidth="1"/>
  </cols>
  <sheetData>
    <row r="1" spans="1:26" x14ac:dyDescent="0.25">
      <c r="A1" s="114" t="s">
        <v>118</v>
      </c>
      <c r="B1" s="114"/>
      <c r="C1" s="114"/>
      <c r="D1" s="114"/>
      <c r="E1" s="114"/>
      <c r="F1" s="114"/>
      <c r="G1" s="114"/>
      <c r="H1" s="114"/>
      <c r="I1" s="114"/>
      <c r="J1" s="114"/>
      <c r="K1" s="114"/>
      <c r="L1" s="114"/>
      <c r="M1" s="114"/>
      <c r="N1" s="114"/>
      <c r="O1" s="114"/>
      <c r="P1" s="114"/>
      <c r="Q1" s="114"/>
      <c r="R1" s="114"/>
      <c r="S1" s="114"/>
      <c r="T1" s="114"/>
      <c r="U1" s="114"/>
      <c r="V1" s="114"/>
      <c r="W1" s="114"/>
      <c r="X1" s="114"/>
      <c r="Y1" s="114"/>
      <c r="Z1" s="114"/>
    </row>
    <row r="2" spans="1:26" x14ac:dyDescent="0.25">
      <c r="A2" s="114" t="s">
        <v>116</v>
      </c>
      <c r="B2" s="114"/>
      <c r="C2" s="114"/>
      <c r="D2" s="114"/>
      <c r="E2" s="114"/>
      <c r="F2" s="114"/>
      <c r="G2" s="114"/>
      <c r="H2" s="114"/>
      <c r="I2" s="114"/>
      <c r="J2" s="114"/>
      <c r="K2" s="114"/>
      <c r="L2" s="114"/>
      <c r="M2" s="114"/>
      <c r="N2" s="114"/>
      <c r="O2" s="114"/>
      <c r="P2" s="114"/>
      <c r="Q2" s="114"/>
      <c r="R2" s="114"/>
      <c r="S2" s="114"/>
      <c r="T2" s="114"/>
      <c r="U2" s="114"/>
      <c r="V2" s="114"/>
      <c r="W2" s="114"/>
      <c r="X2" s="114"/>
      <c r="Y2" s="114"/>
      <c r="Z2" s="114"/>
    </row>
    <row r="3" spans="1:26"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x14ac:dyDescent="0.25">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x14ac:dyDescent="0.25">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row>
    <row r="6" spans="1:26" x14ac:dyDescent="0.25">
      <c r="A6" s="114"/>
      <c r="B6" s="114"/>
      <c r="C6" s="114"/>
      <c r="D6" s="114"/>
      <c r="E6" s="114"/>
      <c r="F6" s="114"/>
      <c r="G6" s="114"/>
      <c r="H6" s="114"/>
      <c r="I6" s="114"/>
      <c r="J6" s="114"/>
      <c r="K6" s="114"/>
      <c r="L6" s="114"/>
      <c r="M6" s="114"/>
      <c r="N6" s="114"/>
      <c r="O6" s="114"/>
      <c r="P6" s="114"/>
      <c r="Q6" s="114"/>
      <c r="R6" s="114"/>
      <c r="S6" s="114"/>
      <c r="T6" s="114"/>
      <c r="U6" s="114"/>
      <c r="V6" s="114"/>
      <c r="W6" s="114"/>
      <c r="X6" s="114"/>
      <c r="Y6" s="114"/>
      <c r="Z6" s="114"/>
    </row>
    <row r="7" spans="1:26" x14ac:dyDescent="0.25">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row>
    <row r="8" spans="1:26" x14ac:dyDescent="0.25">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row>
    <row r="9" spans="1:26"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x14ac:dyDescent="0.25">
      <c r="A10" s="114"/>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row>
    <row r="11" spans="1:26" x14ac:dyDescent="0.25">
      <c r="A11" s="114"/>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row>
    <row r="12" spans="1:26" x14ac:dyDescent="0.25">
      <c r="A12" s="114"/>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row>
    <row r="13" spans="1:26" x14ac:dyDescent="0.25">
      <c r="A13" s="114"/>
      <c r="B13" s="114"/>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row>
    <row r="14" spans="1:26" x14ac:dyDescent="0.25">
      <c r="A14" s="114"/>
      <c r="B14" s="114"/>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row>
    <row r="15" spans="1:26" x14ac:dyDescent="0.25">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row>
    <row r="16" spans="1:26" x14ac:dyDescent="0.25">
      <c r="A16" s="114"/>
      <c r="B16" s="114"/>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row>
    <row r="17" spans="1:26" x14ac:dyDescent="0.25">
      <c r="A17" s="114"/>
      <c r="B17" s="114"/>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row>
    <row r="18" spans="1:26"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row>
    <row r="19" spans="1:26"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row>
    <row r="20" spans="1:26"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row>
    <row r="21" spans="1:26"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row>
    <row r="22" spans="1:26"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row>
    <row r="23" spans="1:26"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row>
    <row r="24" spans="1:26"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row>
    <row r="25" spans="1:26"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row>
    <row r="27" spans="1:26"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row>
    <row r="28" spans="1:26"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row>
    <row r="29" spans="1:26"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1:26"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34" spans="1:26"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4.42578125" defaultRowHeight="15" customHeight="1" x14ac:dyDescent="0.25"/>
  <cols>
    <col min="1" max="1" width="9.140625" customWidth="1"/>
    <col min="2" max="2" width="5" customWidth="1"/>
    <col min="3" max="3" width="40.42578125" customWidth="1"/>
    <col min="4" max="4" width="17" customWidth="1"/>
    <col min="5" max="5" width="5.85546875" customWidth="1"/>
    <col min="6" max="6" width="5.140625" customWidth="1"/>
    <col min="7" max="8" width="11.5703125" customWidth="1"/>
    <col min="9" max="9" width="23.140625" customWidth="1"/>
    <col min="10" max="26" width="9.140625" customWidth="1"/>
  </cols>
  <sheetData>
    <row r="1" spans="1:26" ht="18.75" x14ac:dyDescent="0.3">
      <c r="A1" s="1"/>
      <c r="B1" s="3" t="s">
        <v>5</v>
      </c>
      <c r="C1" s="4"/>
      <c r="D1" s="4"/>
      <c r="E1" s="4"/>
      <c r="F1" s="4"/>
      <c r="G1" s="1"/>
      <c r="H1" s="1"/>
      <c r="I1" s="1"/>
      <c r="J1" s="1"/>
      <c r="K1" s="1"/>
      <c r="L1" s="1"/>
      <c r="M1" s="1"/>
      <c r="N1" s="1"/>
      <c r="O1" s="1"/>
      <c r="P1" s="1"/>
      <c r="Q1" s="1"/>
      <c r="R1" s="1"/>
      <c r="S1" s="1"/>
      <c r="T1" s="1"/>
      <c r="U1" s="1"/>
      <c r="V1" s="1"/>
      <c r="W1" s="1"/>
      <c r="X1" s="1"/>
      <c r="Y1" s="1"/>
      <c r="Z1" s="1"/>
    </row>
    <row r="2" spans="1:26" ht="18.75" x14ac:dyDescent="0.3">
      <c r="A2" s="1"/>
      <c r="B2" s="3"/>
      <c r="C2" s="4"/>
      <c r="D2" s="4"/>
      <c r="E2" s="4"/>
      <c r="F2" s="4"/>
      <c r="G2" s="1"/>
      <c r="H2" s="1"/>
      <c r="I2" s="1"/>
      <c r="J2" s="1"/>
      <c r="K2" s="1"/>
      <c r="L2" s="1"/>
      <c r="M2" s="1"/>
      <c r="N2" s="1"/>
      <c r="O2" s="1"/>
      <c r="P2" s="1"/>
      <c r="Q2" s="1"/>
      <c r="R2" s="1"/>
      <c r="S2" s="1"/>
      <c r="T2" s="1"/>
      <c r="U2" s="1"/>
      <c r="V2" s="1"/>
      <c r="W2" s="1"/>
      <c r="X2" s="1"/>
      <c r="Y2" s="1"/>
      <c r="Z2" s="1"/>
    </row>
    <row r="3" spans="1:26" ht="36" customHeight="1" x14ac:dyDescent="0.25">
      <c r="A3" s="1"/>
      <c r="B3" s="132" t="s">
        <v>6</v>
      </c>
      <c r="C3" s="126"/>
      <c r="D3" s="126"/>
      <c r="E3" s="126"/>
      <c r="F3" s="126"/>
      <c r="G3" s="126"/>
      <c r="H3" s="127"/>
      <c r="I3" s="1"/>
      <c r="J3" s="1"/>
      <c r="K3" s="1"/>
      <c r="L3" s="1"/>
      <c r="M3" s="1"/>
      <c r="N3" s="1"/>
      <c r="O3" s="1"/>
      <c r="P3" s="1"/>
      <c r="Q3" s="1"/>
      <c r="R3" s="1"/>
      <c r="S3" s="1"/>
      <c r="T3" s="1"/>
      <c r="U3" s="1"/>
      <c r="V3" s="1"/>
      <c r="W3" s="1"/>
      <c r="X3" s="1"/>
      <c r="Y3" s="1"/>
      <c r="Z3" s="1"/>
    </row>
    <row r="4" spans="1:26" ht="34.5" customHeight="1" x14ac:dyDescent="0.25">
      <c r="A4" s="1"/>
      <c r="B4" s="132" t="s">
        <v>7</v>
      </c>
      <c r="C4" s="126"/>
      <c r="D4" s="126"/>
      <c r="E4" s="126"/>
      <c r="F4" s="126"/>
      <c r="G4" s="126"/>
      <c r="H4" s="127"/>
      <c r="I4" s="1"/>
      <c r="J4" s="1"/>
      <c r="K4" s="1"/>
      <c r="L4" s="1"/>
      <c r="M4" s="1"/>
      <c r="N4" s="1"/>
      <c r="O4" s="1"/>
      <c r="P4" s="1"/>
      <c r="Q4" s="1"/>
      <c r="R4" s="1"/>
      <c r="S4" s="1"/>
      <c r="T4" s="1"/>
      <c r="U4" s="1"/>
      <c r="V4" s="1"/>
      <c r="W4" s="1"/>
      <c r="X4" s="1"/>
      <c r="Y4" s="1"/>
      <c r="Z4" s="1"/>
    </row>
    <row r="5" spans="1:26" ht="15.75" x14ac:dyDescent="0.25">
      <c r="A5" s="1"/>
      <c r="B5" s="1"/>
      <c r="C5" s="1"/>
      <c r="D5" s="1"/>
      <c r="E5" s="1"/>
      <c r="F5" s="1"/>
      <c r="G5" s="1"/>
      <c r="H5" s="1"/>
      <c r="I5" s="1"/>
      <c r="J5" s="1"/>
      <c r="K5" s="1"/>
      <c r="L5" s="1"/>
      <c r="M5" s="1"/>
      <c r="N5" s="1"/>
      <c r="O5" s="1"/>
      <c r="P5" s="1"/>
      <c r="Q5" s="1"/>
      <c r="R5" s="1"/>
      <c r="S5" s="1"/>
      <c r="T5" s="1"/>
      <c r="U5" s="1"/>
      <c r="V5" s="1"/>
      <c r="W5" s="1"/>
      <c r="X5" s="1"/>
      <c r="Y5" s="1"/>
      <c r="Z5" s="1"/>
    </row>
    <row r="6" spans="1:26" ht="15.75" x14ac:dyDescent="0.25">
      <c r="A6" s="1"/>
      <c r="B6" s="1" t="s">
        <v>8</v>
      </c>
      <c r="C6" s="1"/>
      <c r="D6" s="1"/>
      <c r="E6" s="1"/>
      <c r="F6" s="1"/>
      <c r="G6" s="1"/>
      <c r="H6" s="1"/>
      <c r="I6" s="1"/>
      <c r="J6" s="1"/>
      <c r="K6" s="1"/>
      <c r="L6" s="1"/>
      <c r="M6" s="1"/>
      <c r="N6" s="1"/>
      <c r="O6" s="1"/>
      <c r="P6" s="1"/>
      <c r="Q6" s="1"/>
      <c r="R6" s="1"/>
      <c r="S6" s="1"/>
      <c r="T6" s="1"/>
      <c r="U6" s="1"/>
      <c r="V6" s="1"/>
      <c r="W6" s="1"/>
      <c r="X6" s="1"/>
      <c r="Y6" s="1"/>
      <c r="Z6" s="1"/>
    </row>
    <row r="7" spans="1:26" ht="15.75" x14ac:dyDescent="0.25">
      <c r="A7" s="1"/>
      <c r="B7" s="1"/>
      <c r="C7" s="5" t="s">
        <v>9</v>
      </c>
      <c r="D7" s="6">
        <v>60</v>
      </c>
      <c r="E7" s="1"/>
      <c r="F7" s="1"/>
      <c r="G7" s="1"/>
      <c r="H7" s="1"/>
      <c r="I7" s="1"/>
      <c r="J7" s="1"/>
      <c r="K7" s="1"/>
      <c r="L7" s="1"/>
      <c r="M7" s="1"/>
      <c r="N7" s="1"/>
      <c r="O7" s="1"/>
      <c r="P7" s="1"/>
      <c r="Q7" s="1"/>
      <c r="R7" s="1"/>
      <c r="S7" s="1"/>
      <c r="T7" s="1"/>
      <c r="U7" s="1"/>
      <c r="V7" s="1"/>
      <c r="W7" s="1"/>
      <c r="X7" s="1"/>
      <c r="Y7" s="1"/>
      <c r="Z7" s="1"/>
    </row>
    <row r="8" spans="1:26" ht="15.75" x14ac:dyDescent="0.25">
      <c r="A8" s="1"/>
      <c r="B8" s="1"/>
      <c r="C8" s="5" t="s">
        <v>10</v>
      </c>
      <c r="D8" s="6">
        <v>40</v>
      </c>
      <c r="E8" s="1"/>
      <c r="F8" s="1"/>
      <c r="G8" s="1"/>
      <c r="H8" s="1"/>
      <c r="I8" s="1"/>
      <c r="J8" s="1"/>
      <c r="K8" s="1"/>
      <c r="L8" s="1"/>
      <c r="M8" s="1"/>
      <c r="N8" s="1"/>
      <c r="O8" s="1"/>
      <c r="P8" s="1"/>
      <c r="Q8" s="1"/>
      <c r="R8" s="1"/>
      <c r="S8" s="1"/>
      <c r="T8" s="1"/>
      <c r="U8" s="1"/>
      <c r="V8" s="1"/>
      <c r="W8" s="1"/>
      <c r="X8" s="1"/>
      <c r="Y8" s="1"/>
      <c r="Z8" s="1"/>
    </row>
    <row r="9" spans="1:26" ht="15.75" x14ac:dyDescent="0.25">
      <c r="A9" s="1"/>
      <c r="B9" s="1"/>
      <c r="C9" s="1"/>
      <c r="D9" s="1"/>
      <c r="E9" s="1"/>
      <c r="F9" s="1"/>
      <c r="G9" s="1"/>
      <c r="H9" s="1"/>
      <c r="I9" s="1"/>
      <c r="J9" s="1"/>
      <c r="K9" s="1"/>
      <c r="L9" s="1"/>
      <c r="M9" s="1"/>
      <c r="N9" s="1"/>
      <c r="O9" s="1"/>
      <c r="P9" s="1"/>
      <c r="Q9" s="1"/>
      <c r="R9" s="1"/>
      <c r="S9" s="1"/>
      <c r="T9" s="1"/>
      <c r="U9" s="1"/>
      <c r="V9" s="1"/>
      <c r="W9" s="1"/>
      <c r="X9" s="1"/>
      <c r="Y9" s="1"/>
      <c r="Z9" s="1"/>
    </row>
    <row r="10" spans="1:26" ht="15.75" x14ac:dyDescent="0.25">
      <c r="A10" s="1"/>
      <c r="B10" s="1" t="s">
        <v>11</v>
      </c>
      <c r="C10" s="1"/>
      <c r="D10" s="1"/>
      <c r="E10" s="1"/>
      <c r="F10" s="1"/>
      <c r="G10" s="1"/>
      <c r="H10" s="1"/>
      <c r="I10" s="1"/>
      <c r="J10" s="1"/>
      <c r="K10" s="1"/>
      <c r="L10" s="1"/>
      <c r="M10" s="1"/>
      <c r="N10" s="1"/>
      <c r="O10" s="1"/>
      <c r="P10" s="1"/>
      <c r="Q10" s="1"/>
      <c r="R10" s="1"/>
      <c r="S10" s="1"/>
      <c r="T10" s="1"/>
      <c r="U10" s="1"/>
      <c r="V10" s="1"/>
      <c r="W10" s="1"/>
      <c r="X10" s="1"/>
      <c r="Y10" s="1"/>
      <c r="Z10" s="1"/>
    </row>
    <row r="11" spans="1:26" ht="15.7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49.5" customHeight="1" x14ac:dyDescent="0.25">
      <c r="A12" s="1"/>
      <c r="B12" s="133" t="s">
        <v>12</v>
      </c>
      <c r="C12" s="134"/>
      <c r="D12" s="134"/>
      <c r="E12" s="134"/>
      <c r="F12" s="135"/>
      <c r="G12" s="133" t="s">
        <v>13</v>
      </c>
      <c r="H12" s="135"/>
      <c r="I12" s="1"/>
      <c r="J12" s="1"/>
      <c r="K12" s="1"/>
      <c r="L12" s="1"/>
      <c r="M12" s="1"/>
      <c r="N12" s="1"/>
      <c r="O12" s="1"/>
      <c r="P12" s="1"/>
      <c r="Q12" s="1"/>
      <c r="R12" s="1"/>
      <c r="S12" s="1"/>
      <c r="T12" s="1"/>
      <c r="U12" s="1"/>
      <c r="V12" s="1"/>
      <c r="W12" s="1"/>
      <c r="X12" s="1"/>
      <c r="Y12" s="1"/>
      <c r="Z12" s="1"/>
    </row>
    <row r="13" spans="1:26" ht="15.75" x14ac:dyDescent="0.25">
      <c r="A13" s="1"/>
      <c r="B13" s="136" t="s">
        <v>14</v>
      </c>
      <c r="C13" s="134"/>
      <c r="D13" s="134"/>
      <c r="E13" s="134"/>
      <c r="F13" s="135"/>
      <c r="G13" s="7" t="s">
        <v>15</v>
      </c>
      <c r="H13" s="8">
        <f t="shared" ref="H13:H14" si="0">D7</f>
        <v>60</v>
      </c>
      <c r="I13" s="1"/>
      <c r="J13" s="1"/>
      <c r="K13" s="1"/>
      <c r="L13" s="1"/>
      <c r="M13" s="1"/>
      <c r="N13" s="1"/>
      <c r="O13" s="1"/>
      <c r="P13" s="1"/>
      <c r="Q13" s="1"/>
      <c r="R13" s="1"/>
      <c r="S13" s="1"/>
      <c r="T13" s="1"/>
      <c r="U13" s="1"/>
      <c r="V13" s="1"/>
      <c r="W13" s="1"/>
      <c r="X13" s="1"/>
      <c r="Y13" s="1"/>
      <c r="Z13" s="1"/>
    </row>
    <row r="14" spans="1:26" ht="15.75" x14ac:dyDescent="0.25">
      <c r="A14" s="1"/>
      <c r="B14" s="137" t="s">
        <v>16</v>
      </c>
      <c r="C14" s="134"/>
      <c r="D14" s="134"/>
      <c r="E14" s="134"/>
      <c r="F14" s="135"/>
      <c r="G14" s="7" t="s">
        <v>17</v>
      </c>
      <c r="H14" s="8">
        <f t="shared" si="0"/>
        <v>40</v>
      </c>
      <c r="I14" s="1"/>
      <c r="J14" s="1"/>
      <c r="K14" s="1"/>
      <c r="L14" s="1"/>
      <c r="M14" s="1"/>
      <c r="N14" s="1"/>
      <c r="O14" s="1"/>
      <c r="P14" s="1"/>
      <c r="Q14" s="1"/>
      <c r="R14" s="1"/>
      <c r="S14" s="1"/>
      <c r="T14" s="1"/>
      <c r="U14" s="1"/>
      <c r="V14" s="1"/>
      <c r="W14" s="1"/>
      <c r="X14" s="1"/>
      <c r="Y14" s="1"/>
      <c r="Z14" s="1"/>
    </row>
    <row r="15" spans="1:26" ht="16.5" customHeight="1" x14ac:dyDescent="0.25">
      <c r="A15" s="1"/>
      <c r="B15" s="9" t="s">
        <v>18</v>
      </c>
      <c r="C15" s="10" t="s">
        <v>19</v>
      </c>
      <c r="D15" s="10" t="s">
        <v>20</v>
      </c>
      <c r="E15" s="133" t="s">
        <v>21</v>
      </c>
      <c r="F15" s="134"/>
      <c r="G15" s="134"/>
      <c r="H15" s="135"/>
      <c r="I15" s="1"/>
      <c r="J15" s="1"/>
      <c r="K15" s="1"/>
      <c r="L15" s="1"/>
      <c r="M15" s="1"/>
      <c r="N15" s="1"/>
      <c r="O15" s="1"/>
      <c r="P15" s="1"/>
      <c r="Q15" s="1"/>
      <c r="R15" s="1"/>
      <c r="S15" s="1"/>
      <c r="T15" s="1"/>
      <c r="U15" s="1"/>
      <c r="V15" s="1"/>
      <c r="W15" s="1"/>
      <c r="X15" s="1"/>
      <c r="Y15" s="1"/>
      <c r="Z15" s="1"/>
    </row>
    <row r="16" spans="1:26" ht="63" x14ac:dyDescent="0.25">
      <c r="A16" s="1"/>
      <c r="B16" s="11" t="s">
        <v>22</v>
      </c>
      <c r="C16" s="12" t="s">
        <v>23</v>
      </c>
      <c r="D16" s="13" t="s">
        <v>24</v>
      </c>
      <c r="E16" s="14" t="s">
        <v>25</v>
      </c>
      <c r="F16" s="15">
        <v>0.3</v>
      </c>
      <c r="G16" s="148" t="s">
        <v>26</v>
      </c>
      <c r="H16" s="135"/>
      <c r="I16" s="16"/>
      <c r="J16" s="1"/>
      <c r="K16" s="1"/>
      <c r="L16" s="1"/>
      <c r="M16" s="1"/>
      <c r="N16" s="1"/>
      <c r="O16" s="1"/>
      <c r="P16" s="1"/>
      <c r="Q16" s="1"/>
      <c r="R16" s="1"/>
      <c r="S16" s="1"/>
      <c r="T16" s="1"/>
      <c r="U16" s="1"/>
      <c r="V16" s="1"/>
      <c r="W16" s="1"/>
      <c r="X16" s="1"/>
      <c r="Y16" s="1"/>
      <c r="Z16" s="1"/>
    </row>
    <row r="17" spans="1:26" ht="31.5" x14ac:dyDescent="0.25">
      <c r="A17" s="1"/>
      <c r="B17" s="13" t="s">
        <v>27</v>
      </c>
      <c r="C17" s="17" t="s">
        <v>28</v>
      </c>
      <c r="D17" s="18" t="s">
        <v>24</v>
      </c>
      <c r="E17" s="19" t="s">
        <v>29</v>
      </c>
      <c r="F17" s="20">
        <v>0.3</v>
      </c>
      <c r="G17" s="149" t="s">
        <v>26</v>
      </c>
      <c r="H17" s="150"/>
      <c r="I17" s="16"/>
      <c r="J17" s="1"/>
      <c r="K17" s="1"/>
      <c r="L17" s="1"/>
      <c r="M17" s="1"/>
      <c r="N17" s="1"/>
      <c r="O17" s="1"/>
      <c r="P17" s="1"/>
      <c r="Q17" s="1"/>
      <c r="R17" s="1"/>
      <c r="S17" s="1"/>
      <c r="T17" s="1"/>
      <c r="U17" s="1"/>
      <c r="V17" s="1"/>
      <c r="W17" s="1"/>
      <c r="X17" s="1"/>
      <c r="Y17" s="1"/>
      <c r="Z17" s="1"/>
    </row>
    <row r="18" spans="1:26" ht="31.5" x14ac:dyDescent="0.25">
      <c r="A18" s="1"/>
      <c r="B18" s="21" t="s">
        <v>30</v>
      </c>
      <c r="C18" s="17" t="s">
        <v>31</v>
      </c>
      <c r="D18" s="13" t="s">
        <v>24</v>
      </c>
      <c r="E18" s="14" t="s">
        <v>32</v>
      </c>
      <c r="F18" s="22">
        <v>0.15</v>
      </c>
      <c r="G18" s="151" t="s">
        <v>26</v>
      </c>
      <c r="H18" s="135"/>
      <c r="I18" s="16"/>
      <c r="J18" s="1"/>
      <c r="K18" s="1"/>
      <c r="L18" s="1"/>
      <c r="M18" s="1"/>
      <c r="N18" s="1"/>
      <c r="O18" s="1"/>
      <c r="P18" s="1"/>
      <c r="Q18" s="1"/>
      <c r="R18" s="1"/>
      <c r="S18" s="1"/>
      <c r="T18" s="1"/>
      <c r="U18" s="1"/>
      <c r="V18" s="1"/>
      <c r="W18" s="1"/>
      <c r="X18" s="1"/>
      <c r="Y18" s="1"/>
      <c r="Z18" s="1"/>
    </row>
    <row r="19" spans="1:26" ht="31.5" x14ac:dyDescent="0.25">
      <c r="A19" s="1"/>
      <c r="B19" s="21" t="s">
        <v>33</v>
      </c>
      <c r="C19" s="17" t="s">
        <v>34</v>
      </c>
      <c r="D19" s="13" t="s">
        <v>24</v>
      </c>
      <c r="E19" s="14" t="s">
        <v>35</v>
      </c>
      <c r="F19" s="22">
        <v>0.1</v>
      </c>
      <c r="G19" s="151" t="s">
        <v>26</v>
      </c>
      <c r="H19" s="135"/>
      <c r="I19" s="16"/>
      <c r="J19" s="1"/>
      <c r="K19" s="1"/>
      <c r="L19" s="1"/>
      <c r="M19" s="1"/>
      <c r="N19" s="1"/>
      <c r="O19" s="1"/>
      <c r="P19" s="1"/>
      <c r="Q19" s="1"/>
      <c r="R19" s="1"/>
      <c r="S19" s="1"/>
      <c r="T19" s="1"/>
      <c r="U19" s="1"/>
      <c r="V19" s="1"/>
      <c r="W19" s="1"/>
      <c r="X19" s="1"/>
      <c r="Y19" s="1"/>
      <c r="Z19" s="1"/>
    </row>
    <row r="20" spans="1:26" ht="126" x14ac:dyDescent="0.25">
      <c r="A20" s="1"/>
      <c r="B20" s="21" t="s">
        <v>36</v>
      </c>
      <c r="C20" s="17" t="s">
        <v>37</v>
      </c>
      <c r="D20" s="13" t="s">
        <v>24</v>
      </c>
      <c r="E20" s="14" t="s">
        <v>38</v>
      </c>
      <c r="F20" s="20">
        <v>0.15</v>
      </c>
      <c r="G20" s="151" t="s">
        <v>26</v>
      </c>
      <c r="H20" s="135"/>
      <c r="I20" s="16"/>
      <c r="J20" s="1"/>
      <c r="K20" s="1"/>
      <c r="L20" s="1"/>
      <c r="M20" s="1"/>
      <c r="N20" s="1"/>
      <c r="O20" s="1"/>
      <c r="P20" s="1"/>
      <c r="Q20" s="1"/>
      <c r="R20" s="1"/>
      <c r="S20" s="1"/>
      <c r="T20" s="1"/>
      <c r="U20" s="1"/>
      <c r="V20" s="1"/>
      <c r="W20" s="1"/>
      <c r="X20" s="1"/>
      <c r="Y20" s="1"/>
      <c r="Z20" s="1"/>
    </row>
    <row r="21" spans="1:26" ht="15.75"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33.75" customHeight="1" x14ac:dyDescent="0.25">
      <c r="A22" s="1"/>
      <c r="B22" s="138" t="s">
        <v>39</v>
      </c>
      <c r="C22" s="126"/>
      <c r="D22" s="126"/>
      <c r="E22" s="126"/>
      <c r="F22" s="126"/>
      <c r="G22" s="126"/>
      <c r="H22" s="127"/>
      <c r="I22" s="1"/>
      <c r="J22" s="1"/>
      <c r="K22" s="1"/>
      <c r="L22" s="1"/>
      <c r="M22" s="1"/>
      <c r="N22" s="1"/>
      <c r="O22" s="1"/>
      <c r="P22" s="1"/>
      <c r="Q22" s="1"/>
      <c r="R22" s="1"/>
      <c r="S22" s="1"/>
      <c r="T22" s="1"/>
      <c r="U22" s="1"/>
      <c r="V22" s="1"/>
      <c r="W22" s="1"/>
      <c r="X22" s="1"/>
      <c r="Y22" s="1"/>
      <c r="Z22" s="1"/>
    </row>
    <row r="23" spans="1:26" ht="15.75"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31.5" customHeight="1" x14ac:dyDescent="0.25">
      <c r="A24" s="1"/>
      <c r="B24" s="138" t="s">
        <v>40</v>
      </c>
      <c r="C24" s="126"/>
      <c r="D24" s="126"/>
      <c r="E24" s="126"/>
      <c r="F24" s="126"/>
      <c r="G24" s="126"/>
      <c r="H24" s="127"/>
      <c r="I24" s="1"/>
      <c r="J24" s="1"/>
      <c r="K24" s="1"/>
      <c r="L24" s="1"/>
      <c r="M24" s="1"/>
      <c r="N24" s="1"/>
      <c r="O24" s="1"/>
      <c r="P24" s="1"/>
      <c r="Q24" s="1"/>
      <c r="R24" s="1"/>
      <c r="S24" s="1"/>
      <c r="T24" s="1"/>
      <c r="U24" s="1"/>
      <c r="V24" s="1"/>
      <c r="W24" s="1"/>
      <c r="X24" s="1"/>
      <c r="Y24" s="1"/>
      <c r="Z24" s="1"/>
    </row>
    <row r="25" spans="1:26" ht="15.75" x14ac:dyDescent="0.25">
      <c r="A25" s="1"/>
      <c r="B25" s="1"/>
      <c r="C25" s="1"/>
      <c r="D25" s="23" t="s">
        <v>41</v>
      </c>
      <c r="E25" s="1"/>
      <c r="F25" s="1"/>
      <c r="G25" s="1"/>
      <c r="H25" s="1"/>
      <c r="I25" s="1"/>
      <c r="J25" s="1"/>
      <c r="K25" s="1"/>
      <c r="L25" s="1"/>
      <c r="M25" s="1"/>
      <c r="N25" s="1"/>
      <c r="O25" s="1"/>
      <c r="P25" s="1"/>
      <c r="Q25" s="1"/>
      <c r="R25" s="1"/>
      <c r="S25" s="1"/>
      <c r="T25" s="1"/>
      <c r="U25" s="1"/>
      <c r="V25" s="1"/>
      <c r="W25" s="1"/>
      <c r="X25" s="1"/>
      <c r="Y25" s="1"/>
      <c r="Z25" s="1"/>
    </row>
    <row r="26" spans="1:26" ht="15.75"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31.5" customHeight="1" x14ac:dyDescent="0.25">
      <c r="A27" s="1"/>
      <c r="B27" s="138" t="s">
        <v>42</v>
      </c>
      <c r="C27" s="126"/>
      <c r="D27" s="126"/>
      <c r="E27" s="126"/>
      <c r="F27" s="126"/>
      <c r="G27" s="126"/>
      <c r="H27" s="127"/>
      <c r="I27" s="1"/>
      <c r="J27" s="1"/>
      <c r="K27" s="1"/>
      <c r="L27" s="1"/>
      <c r="M27" s="1"/>
      <c r="N27" s="1"/>
      <c r="O27" s="1"/>
      <c r="P27" s="1"/>
      <c r="Q27" s="1"/>
      <c r="R27" s="1"/>
      <c r="S27" s="1"/>
      <c r="T27" s="1"/>
      <c r="U27" s="1"/>
      <c r="V27" s="1"/>
      <c r="W27" s="1"/>
      <c r="X27" s="1"/>
      <c r="Y27" s="1"/>
      <c r="Z27" s="1"/>
    </row>
    <row r="28" spans="1:26" ht="15.75"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30.75" customHeight="1" x14ac:dyDescent="0.25">
      <c r="A31" s="1"/>
      <c r="B31" s="138" t="s">
        <v>43</v>
      </c>
      <c r="C31" s="126"/>
      <c r="D31" s="126"/>
      <c r="E31" s="126"/>
      <c r="F31" s="126"/>
      <c r="G31" s="126"/>
      <c r="H31" s="127"/>
      <c r="I31" s="1"/>
      <c r="J31" s="1"/>
      <c r="K31" s="1"/>
      <c r="L31" s="1"/>
      <c r="M31" s="1"/>
      <c r="N31" s="1"/>
      <c r="O31" s="1"/>
      <c r="P31" s="1"/>
      <c r="Q31" s="1"/>
      <c r="R31" s="1"/>
      <c r="S31" s="1"/>
      <c r="T31" s="1"/>
      <c r="U31" s="1"/>
      <c r="V31" s="1"/>
      <c r="W31" s="1"/>
      <c r="X31" s="1"/>
      <c r="Y31" s="1"/>
      <c r="Z31" s="1"/>
    </row>
    <row r="32" spans="1:26" ht="15.75" x14ac:dyDescent="0.25">
      <c r="A32" s="1"/>
      <c r="B32" s="139" t="s">
        <v>44</v>
      </c>
      <c r="C32" s="140"/>
      <c r="D32" s="140"/>
      <c r="E32" s="140"/>
      <c r="F32" s="140"/>
      <c r="G32" s="140"/>
      <c r="H32" s="141"/>
      <c r="I32" s="1"/>
      <c r="J32" s="1"/>
      <c r="K32" s="1"/>
      <c r="L32" s="1"/>
      <c r="M32" s="1"/>
      <c r="N32" s="1"/>
      <c r="O32" s="1"/>
      <c r="P32" s="1"/>
      <c r="Q32" s="1"/>
      <c r="R32" s="1"/>
      <c r="S32" s="1"/>
      <c r="T32" s="1"/>
      <c r="U32" s="1"/>
      <c r="V32" s="1"/>
      <c r="W32" s="1"/>
      <c r="X32" s="1"/>
      <c r="Y32" s="1"/>
      <c r="Z32" s="1"/>
    </row>
    <row r="33" spans="1:26" ht="15.75" x14ac:dyDescent="0.25">
      <c r="A33" s="1"/>
      <c r="B33" s="142"/>
      <c r="C33" s="143"/>
      <c r="D33" s="143"/>
      <c r="E33" s="143"/>
      <c r="F33" s="143"/>
      <c r="G33" s="143"/>
      <c r="H33" s="144"/>
      <c r="I33" s="1"/>
      <c r="J33" s="1"/>
      <c r="K33" s="1"/>
      <c r="L33" s="1"/>
      <c r="M33" s="1"/>
      <c r="N33" s="1"/>
      <c r="O33" s="1"/>
      <c r="P33" s="1"/>
      <c r="Q33" s="1"/>
      <c r="R33" s="1"/>
      <c r="S33" s="1"/>
      <c r="T33" s="1"/>
      <c r="U33" s="1"/>
      <c r="V33" s="1"/>
      <c r="W33" s="1"/>
      <c r="X33" s="1"/>
      <c r="Y33" s="1"/>
      <c r="Z33" s="1"/>
    </row>
    <row r="34" spans="1:26" ht="15.75" x14ac:dyDescent="0.25">
      <c r="A34" s="1"/>
      <c r="B34" s="145"/>
      <c r="C34" s="146"/>
      <c r="D34" s="146"/>
      <c r="E34" s="146"/>
      <c r="F34" s="146"/>
      <c r="G34" s="146"/>
      <c r="H34" s="147"/>
      <c r="I34" s="1"/>
      <c r="J34" s="1"/>
      <c r="K34" s="1"/>
      <c r="L34" s="1"/>
      <c r="M34" s="1"/>
      <c r="N34" s="1"/>
      <c r="O34" s="1"/>
      <c r="P34" s="1"/>
      <c r="Q34" s="1"/>
      <c r="R34" s="1"/>
      <c r="S34" s="1"/>
      <c r="T34" s="1"/>
      <c r="U34" s="1"/>
      <c r="V34" s="1"/>
      <c r="W34" s="1"/>
      <c r="X34" s="1"/>
      <c r="Y34" s="1"/>
      <c r="Z34" s="1"/>
    </row>
    <row r="35" spans="1:26" ht="15.75"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32.25" customHeight="1" x14ac:dyDescent="0.25">
      <c r="A36" s="1"/>
      <c r="B36" s="138" t="s">
        <v>45</v>
      </c>
      <c r="C36" s="126"/>
      <c r="D36" s="126"/>
      <c r="E36" s="126"/>
      <c r="F36" s="126"/>
      <c r="G36" s="126"/>
      <c r="H36" s="127"/>
      <c r="I36" s="1"/>
      <c r="J36" s="1"/>
      <c r="K36" s="1"/>
      <c r="L36" s="1"/>
      <c r="M36" s="1"/>
      <c r="N36" s="1"/>
      <c r="O36" s="1"/>
      <c r="P36" s="1"/>
      <c r="Q36" s="1"/>
      <c r="R36" s="1"/>
      <c r="S36" s="1"/>
      <c r="T36" s="1"/>
      <c r="U36" s="1"/>
      <c r="V36" s="1"/>
      <c r="W36" s="1"/>
      <c r="X36" s="1"/>
      <c r="Y36" s="1"/>
      <c r="Z36" s="1"/>
    </row>
    <row r="37" spans="1:26" ht="15.75"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x14ac:dyDescent="0.25">
      <c r="A44" s="24" t="s">
        <v>46</v>
      </c>
      <c r="B44" s="139" t="s">
        <v>47</v>
      </c>
      <c r="C44" s="140"/>
      <c r="D44" s="140"/>
      <c r="E44" s="140"/>
      <c r="F44" s="140"/>
      <c r="G44" s="140"/>
      <c r="H44" s="141"/>
      <c r="I44" s="1"/>
      <c r="J44" s="1"/>
      <c r="K44" s="1"/>
      <c r="L44" s="1"/>
      <c r="M44" s="1"/>
      <c r="N44" s="1"/>
      <c r="O44" s="1"/>
      <c r="P44" s="1"/>
      <c r="Q44" s="1"/>
      <c r="R44" s="1"/>
      <c r="S44" s="1"/>
      <c r="T44" s="1"/>
      <c r="U44" s="1"/>
      <c r="V44" s="1"/>
      <c r="W44" s="1"/>
      <c r="X44" s="1"/>
      <c r="Y44" s="1"/>
      <c r="Z44" s="1"/>
    </row>
    <row r="45" spans="1:26" ht="15.75" x14ac:dyDescent="0.25">
      <c r="A45" s="1"/>
      <c r="B45" s="142"/>
      <c r="C45" s="143"/>
      <c r="D45" s="143"/>
      <c r="E45" s="143"/>
      <c r="F45" s="143"/>
      <c r="G45" s="143"/>
      <c r="H45" s="144"/>
      <c r="I45" s="1"/>
      <c r="J45" s="1"/>
      <c r="K45" s="1"/>
      <c r="L45" s="1"/>
      <c r="M45" s="1"/>
      <c r="N45" s="1"/>
      <c r="O45" s="1"/>
      <c r="P45" s="1"/>
      <c r="Q45" s="1"/>
      <c r="R45" s="1"/>
      <c r="S45" s="1"/>
      <c r="T45" s="1"/>
      <c r="U45" s="1"/>
      <c r="V45" s="1"/>
      <c r="W45" s="1"/>
      <c r="X45" s="1"/>
      <c r="Y45" s="1"/>
      <c r="Z45" s="1"/>
    </row>
    <row r="46" spans="1:26" ht="15.75" customHeight="1" x14ac:dyDescent="0.25">
      <c r="A46" s="1"/>
      <c r="B46" s="142"/>
      <c r="C46" s="143"/>
      <c r="D46" s="143"/>
      <c r="E46" s="143"/>
      <c r="F46" s="143"/>
      <c r="G46" s="143"/>
      <c r="H46" s="144"/>
      <c r="I46" s="1"/>
      <c r="J46" s="1"/>
      <c r="K46" s="1"/>
      <c r="L46" s="1"/>
      <c r="M46" s="1"/>
      <c r="N46" s="1"/>
      <c r="O46" s="1"/>
      <c r="P46" s="1"/>
      <c r="Q46" s="1"/>
      <c r="R46" s="1"/>
      <c r="S46" s="1"/>
      <c r="T46" s="1"/>
      <c r="U46" s="1"/>
      <c r="V46" s="1"/>
      <c r="W46" s="1"/>
      <c r="X46" s="1"/>
      <c r="Y46" s="1"/>
      <c r="Z46" s="1"/>
    </row>
    <row r="47" spans="1:26" ht="15.75" x14ac:dyDescent="0.25">
      <c r="A47" s="1"/>
      <c r="B47" s="142"/>
      <c r="C47" s="143"/>
      <c r="D47" s="143"/>
      <c r="E47" s="143"/>
      <c r="F47" s="143"/>
      <c r="G47" s="143"/>
      <c r="H47" s="144"/>
      <c r="I47" s="1"/>
      <c r="J47" s="1"/>
      <c r="K47" s="1"/>
      <c r="L47" s="1"/>
      <c r="M47" s="1"/>
      <c r="N47" s="1"/>
      <c r="O47" s="1"/>
      <c r="P47" s="1"/>
      <c r="Q47" s="1"/>
      <c r="R47" s="1"/>
      <c r="S47" s="1"/>
      <c r="T47" s="1"/>
      <c r="U47" s="1"/>
      <c r="V47" s="1"/>
      <c r="W47" s="1"/>
      <c r="X47" s="1"/>
      <c r="Y47" s="1"/>
      <c r="Z47" s="1"/>
    </row>
    <row r="48" spans="1:26" ht="15.75" x14ac:dyDescent="0.25">
      <c r="A48" s="1"/>
      <c r="B48" s="142"/>
      <c r="C48" s="143"/>
      <c r="D48" s="143"/>
      <c r="E48" s="143"/>
      <c r="F48" s="143"/>
      <c r="G48" s="143"/>
      <c r="H48" s="144"/>
      <c r="I48" s="1"/>
      <c r="J48" s="1"/>
      <c r="K48" s="1"/>
      <c r="L48" s="1"/>
      <c r="M48" s="1"/>
      <c r="N48" s="1"/>
      <c r="O48" s="1"/>
      <c r="P48" s="1"/>
      <c r="Q48" s="1"/>
      <c r="R48" s="1"/>
      <c r="S48" s="1"/>
      <c r="T48" s="1"/>
      <c r="U48" s="1"/>
      <c r="V48" s="1"/>
      <c r="W48" s="1"/>
      <c r="X48" s="1"/>
      <c r="Y48" s="1"/>
      <c r="Z48" s="1"/>
    </row>
    <row r="49" spans="1:26" ht="15.75" x14ac:dyDescent="0.25">
      <c r="A49" s="1"/>
      <c r="B49" s="142"/>
      <c r="C49" s="143"/>
      <c r="D49" s="143"/>
      <c r="E49" s="143"/>
      <c r="F49" s="143"/>
      <c r="G49" s="143"/>
      <c r="H49" s="144"/>
      <c r="I49" s="1"/>
      <c r="J49" s="1"/>
      <c r="K49" s="1"/>
      <c r="L49" s="1"/>
      <c r="M49" s="1"/>
      <c r="N49" s="1"/>
      <c r="O49" s="1"/>
      <c r="P49" s="1"/>
      <c r="Q49" s="1"/>
      <c r="R49" s="1"/>
      <c r="S49" s="1"/>
      <c r="T49" s="1"/>
      <c r="U49" s="1"/>
      <c r="V49" s="1"/>
      <c r="W49" s="1"/>
      <c r="X49" s="1"/>
      <c r="Y49" s="1"/>
      <c r="Z49" s="1"/>
    </row>
    <row r="50" spans="1:26" ht="15.75" x14ac:dyDescent="0.25">
      <c r="A50" s="1"/>
      <c r="B50" s="142"/>
      <c r="C50" s="143"/>
      <c r="D50" s="143"/>
      <c r="E50" s="143"/>
      <c r="F50" s="143"/>
      <c r="G50" s="143"/>
      <c r="H50" s="144"/>
      <c r="I50" s="1"/>
      <c r="J50" s="1"/>
      <c r="K50" s="1"/>
      <c r="L50" s="1"/>
      <c r="M50" s="1"/>
      <c r="N50" s="1"/>
      <c r="O50" s="1"/>
      <c r="P50" s="1"/>
      <c r="Q50" s="1"/>
      <c r="R50" s="1"/>
      <c r="S50" s="1"/>
      <c r="T50" s="1"/>
      <c r="U50" s="1"/>
      <c r="V50" s="1"/>
      <c r="W50" s="1"/>
      <c r="X50" s="1"/>
      <c r="Y50" s="1"/>
      <c r="Z50" s="1"/>
    </row>
    <row r="51" spans="1:26" ht="15.75" x14ac:dyDescent="0.25">
      <c r="A51" s="1"/>
      <c r="B51" s="142"/>
      <c r="C51" s="143"/>
      <c r="D51" s="143"/>
      <c r="E51" s="143"/>
      <c r="F51" s="143"/>
      <c r="G51" s="143"/>
      <c r="H51" s="144"/>
      <c r="I51" s="1"/>
      <c r="J51" s="1"/>
      <c r="K51" s="1"/>
      <c r="L51" s="1"/>
      <c r="M51" s="1"/>
      <c r="N51" s="1"/>
      <c r="O51" s="1"/>
      <c r="P51" s="1"/>
      <c r="Q51" s="1"/>
      <c r="R51" s="1"/>
      <c r="S51" s="1"/>
      <c r="T51" s="1"/>
      <c r="U51" s="1"/>
      <c r="V51" s="1"/>
      <c r="W51" s="1"/>
      <c r="X51" s="1"/>
      <c r="Y51" s="1"/>
      <c r="Z51" s="1"/>
    </row>
    <row r="52" spans="1:26" ht="15.75" x14ac:dyDescent="0.25">
      <c r="A52" s="1"/>
      <c r="B52" s="142"/>
      <c r="C52" s="143"/>
      <c r="D52" s="143"/>
      <c r="E52" s="143"/>
      <c r="F52" s="143"/>
      <c r="G52" s="143"/>
      <c r="H52" s="144"/>
      <c r="I52" s="1"/>
      <c r="J52" s="1"/>
      <c r="K52" s="1"/>
      <c r="L52" s="1"/>
      <c r="M52" s="1"/>
      <c r="N52" s="1"/>
      <c r="O52" s="1"/>
      <c r="P52" s="1"/>
      <c r="Q52" s="1"/>
      <c r="R52" s="1"/>
      <c r="S52" s="1"/>
      <c r="T52" s="1"/>
      <c r="U52" s="1"/>
      <c r="V52" s="1"/>
      <c r="W52" s="1"/>
      <c r="X52" s="1"/>
      <c r="Y52" s="1"/>
      <c r="Z52" s="1"/>
    </row>
    <row r="53" spans="1:26" ht="15.75" x14ac:dyDescent="0.25">
      <c r="A53" s="1"/>
      <c r="B53" s="142"/>
      <c r="C53" s="143"/>
      <c r="D53" s="143"/>
      <c r="E53" s="143"/>
      <c r="F53" s="143"/>
      <c r="G53" s="143"/>
      <c r="H53" s="144"/>
      <c r="I53" s="1"/>
      <c r="J53" s="1"/>
      <c r="K53" s="1"/>
      <c r="L53" s="1"/>
      <c r="M53" s="1"/>
      <c r="N53" s="1"/>
      <c r="O53" s="1"/>
      <c r="P53" s="1"/>
      <c r="Q53" s="1"/>
      <c r="R53" s="1"/>
      <c r="S53" s="1"/>
      <c r="T53" s="1"/>
      <c r="U53" s="1"/>
      <c r="V53" s="1"/>
      <c r="W53" s="1"/>
      <c r="X53" s="1"/>
      <c r="Y53" s="1"/>
      <c r="Z53" s="1"/>
    </row>
    <row r="54" spans="1:26" ht="15.75" x14ac:dyDescent="0.25">
      <c r="A54" s="1"/>
      <c r="B54" s="142"/>
      <c r="C54" s="143"/>
      <c r="D54" s="143"/>
      <c r="E54" s="143"/>
      <c r="F54" s="143"/>
      <c r="G54" s="143"/>
      <c r="H54" s="144"/>
      <c r="I54" s="1"/>
      <c r="J54" s="1"/>
      <c r="K54" s="1"/>
      <c r="L54" s="1"/>
      <c r="M54" s="1"/>
      <c r="N54" s="1"/>
      <c r="O54" s="1"/>
      <c r="P54" s="1"/>
      <c r="Q54" s="1"/>
      <c r="R54" s="1"/>
      <c r="S54" s="1"/>
      <c r="T54" s="1"/>
      <c r="U54" s="1"/>
      <c r="V54" s="1"/>
      <c r="W54" s="1"/>
      <c r="X54" s="1"/>
      <c r="Y54" s="1"/>
      <c r="Z54" s="1"/>
    </row>
    <row r="55" spans="1:26" ht="15.75" x14ac:dyDescent="0.25">
      <c r="A55" s="1"/>
      <c r="B55" s="142"/>
      <c r="C55" s="143"/>
      <c r="D55" s="143"/>
      <c r="E55" s="143"/>
      <c r="F55" s="143"/>
      <c r="G55" s="143"/>
      <c r="H55" s="144"/>
      <c r="I55" s="1"/>
      <c r="J55" s="1"/>
      <c r="K55" s="1"/>
      <c r="L55" s="1"/>
      <c r="M55" s="1"/>
      <c r="N55" s="1"/>
      <c r="O55" s="1"/>
      <c r="P55" s="1"/>
      <c r="Q55" s="1"/>
      <c r="R55" s="1"/>
      <c r="S55" s="1"/>
      <c r="T55" s="1"/>
      <c r="U55" s="1"/>
      <c r="V55" s="1"/>
      <c r="W55" s="1"/>
      <c r="X55" s="1"/>
      <c r="Y55" s="1"/>
      <c r="Z55" s="1"/>
    </row>
    <row r="56" spans="1:26" ht="15.75" x14ac:dyDescent="0.25">
      <c r="A56" s="1"/>
      <c r="B56" s="142"/>
      <c r="C56" s="143"/>
      <c r="D56" s="143"/>
      <c r="E56" s="143"/>
      <c r="F56" s="143"/>
      <c r="G56" s="143"/>
      <c r="H56" s="144"/>
      <c r="I56" s="1"/>
      <c r="J56" s="1"/>
      <c r="K56" s="1"/>
      <c r="L56" s="1"/>
      <c r="M56" s="1"/>
      <c r="N56" s="1"/>
      <c r="O56" s="1"/>
      <c r="P56" s="1"/>
      <c r="Q56" s="1"/>
      <c r="R56" s="1"/>
      <c r="S56" s="1"/>
      <c r="T56" s="1"/>
      <c r="U56" s="1"/>
      <c r="V56" s="1"/>
      <c r="W56" s="1"/>
      <c r="X56" s="1"/>
      <c r="Y56" s="1"/>
      <c r="Z56" s="1"/>
    </row>
    <row r="57" spans="1:26" ht="15.75" x14ac:dyDescent="0.25">
      <c r="A57" s="1"/>
      <c r="B57" s="142"/>
      <c r="C57" s="143"/>
      <c r="D57" s="143"/>
      <c r="E57" s="143"/>
      <c r="F57" s="143"/>
      <c r="G57" s="143"/>
      <c r="H57" s="144"/>
      <c r="I57" s="1"/>
      <c r="J57" s="1"/>
      <c r="K57" s="1"/>
      <c r="L57" s="1"/>
      <c r="M57" s="1"/>
      <c r="N57" s="1"/>
      <c r="O57" s="1"/>
      <c r="P57" s="1"/>
      <c r="Q57" s="1"/>
      <c r="R57" s="1"/>
      <c r="S57" s="1"/>
      <c r="T57" s="1"/>
      <c r="U57" s="1"/>
      <c r="V57" s="1"/>
      <c r="W57" s="1"/>
      <c r="X57" s="1"/>
      <c r="Y57" s="1"/>
      <c r="Z57" s="1"/>
    </row>
    <row r="58" spans="1:26" ht="15.75" x14ac:dyDescent="0.25">
      <c r="A58" s="1"/>
      <c r="B58" s="142"/>
      <c r="C58" s="143"/>
      <c r="D58" s="143"/>
      <c r="E58" s="143"/>
      <c r="F58" s="143"/>
      <c r="G58" s="143"/>
      <c r="H58" s="144"/>
      <c r="I58" s="1"/>
      <c r="J58" s="1"/>
      <c r="K58" s="1"/>
      <c r="L58" s="1"/>
      <c r="M58" s="1"/>
      <c r="N58" s="1"/>
      <c r="O58" s="1"/>
      <c r="P58" s="1"/>
      <c r="Q58" s="1"/>
      <c r="R58" s="1"/>
      <c r="S58" s="1"/>
      <c r="T58" s="1"/>
      <c r="U58" s="1"/>
      <c r="V58" s="1"/>
      <c r="W58" s="1"/>
      <c r="X58" s="1"/>
      <c r="Y58" s="1"/>
      <c r="Z58" s="1"/>
    </row>
    <row r="59" spans="1:26" ht="15.75" x14ac:dyDescent="0.25">
      <c r="A59" s="1"/>
      <c r="B59" s="142"/>
      <c r="C59" s="143"/>
      <c r="D59" s="143"/>
      <c r="E59" s="143"/>
      <c r="F59" s="143"/>
      <c r="G59" s="143"/>
      <c r="H59" s="144"/>
      <c r="I59" s="1"/>
      <c r="J59" s="1"/>
      <c r="K59" s="1"/>
      <c r="L59" s="1"/>
      <c r="M59" s="1"/>
      <c r="N59" s="1"/>
      <c r="O59" s="1"/>
      <c r="P59" s="1"/>
      <c r="Q59" s="1"/>
      <c r="R59" s="1"/>
      <c r="S59" s="1"/>
      <c r="T59" s="1"/>
      <c r="U59" s="1"/>
      <c r="V59" s="1"/>
      <c r="W59" s="1"/>
      <c r="X59" s="1"/>
      <c r="Y59" s="1"/>
      <c r="Z59" s="1"/>
    </row>
    <row r="60" spans="1:26" ht="15.75" x14ac:dyDescent="0.25">
      <c r="A60" s="1"/>
      <c r="B60" s="142"/>
      <c r="C60" s="143"/>
      <c r="D60" s="143"/>
      <c r="E60" s="143"/>
      <c r="F60" s="143"/>
      <c r="G60" s="143"/>
      <c r="H60" s="144"/>
      <c r="I60" s="1"/>
      <c r="J60" s="1"/>
      <c r="K60" s="1"/>
      <c r="L60" s="1"/>
      <c r="M60" s="1"/>
      <c r="N60" s="1"/>
      <c r="O60" s="1"/>
      <c r="P60" s="1"/>
      <c r="Q60" s="1"/>
      <c r="R60" s="1"/>
      <c r="S60" s="1"/>
      <c r="T60" s="1"/>
      <c r="U60" s="1"/>
      <c r="V60" s="1"/>
      <c r="W60" s="1"/>
      <c r="X60" s="1"/>
      <c r="Y60" s="1"/>
      <c r="Z60" s="1"/>
    </row>
    <row r="61" spans="1:26" ht="15.75" x14ac:dyDescent="0.25">
      <c r="A61" s="1"/>
      <c r="B61" s="142"/>
      <c r="C61" s="143"/>
      <c r="D61" s="143"/>
      <c r="E61" s="143"/>
      <c r="F61" s="143"/>
      <c r="G61" s="143"/>
      <c r="H61" s="144"/>
      <c r="I61" s="1"/>
      <c r="J61" s="1"/>
      <c r="K61" s="1"/>
      <c r="L61" s="1"/>
      <c r="M61" s="1"/>
      <c r="N61" s="1"/>
      <c r="O61" s="1"/>
      <c r="P61" s="1"/>
      <c r="Q61" s="1"/>
      <c r="R61" s="1"/>
      <c r="S61" s="1"/>
      <c r="T61" s="1"/>
      <c r="U61" s="1"/>
      <c r="V61" s="1"/>
      <c r="W61" s="1"/>
      <c r="X61" s="1"/>
      <c r="Y61" s="1"/>
      <c r="Z61" s="1"/>
    </row>
    <row r="62" spans="1:26" ht="15.75" x14ac:dyDescent="0.25">
      <c r="A62" s="1"/>
      <c r="B62" s="142"/>
      <c r="C62" s="143"/>
      <c r="D62" s="143"/>
      <c r="E62" s="143"/>
      <c r="F62" s="143"/>
      <c r="G62" s="143"/>
      <c r="H62" s="144"/>
      <c r="I62" s="1"/>
      <c r="J62" s="1"/>
      <c r="K62" s="1"/>
      <c r="L62" s="1"/>
      <c r="M62" s="1"/>
      <c r="N62" s="1"/>
      <c r="O62" s="1"/>
      <c r="P62" s="1"/>
      <c r="Q62" s="1"/>
      <c r="R62" s="1"/>
      <c r="S62" s="1"/>
      <c r="T62" s="1"/>
      <c r="U62" s="1"/>
      <c r="V62" s="1"/>
      <c r="W62" s="1"/>
      <c r="X62" s="1"/>
      <c r="Y62" s="1"/>
      <c r="Z62" s="1"/>
    </row>
    <row r="63" spans="1:26" ht="15.75" x14ac:dyDescent="0.25">
      <c r="A63" s="1"/>
      <c r="B63" s="142"/>
      <c r="C63" s="143"/>
      <c r="D63" s="143"/>
      <c r="E63" s="143"/>
      <c r="F63" s="143"/>
      <c r="G63" s="143"/>
      <c r="H63" s="144"/>
      <c r="I63" s="1"/>
      <c r="J63" s="1"/>
      <c r="K63" s="1"/>
      <c r="L63" s="1"/>
      <c r="M63" s="1"/>
      <c r="N63" s="1"/>
      <c r="O63" s="1"/>
      <c r="P63" s="1"/>
      <c r="Q63" s="1"/>
      <c r="R63" s="1"/>
      <c r="S63" s="1"/>
      <c r="T63" s="1"/>
      <c r="U63" s="1"/>
      <c r="V63" s="1"/>
      <c r="W63" s="1"/>
      <c r="X63" s="1"/>
      <c r="Y63" s="1"/>
      <c r="Z63" s="1"/>
    </row>
    <row r="64" spans="1:26" ht="15.75" x14ac:dyDescent="0.25">
      <c r="A64" s="1"/>
      <c r="B64" s="142"/>
      <c r="C64" s="143"/>
      <c r="D64" s="143"/>
      <c r="E64" s="143"/>
      <c r="F64" s="143"/>
      <c r="G64" s="143"/>
      <c r="H64" s="144"/>
      <c r="I64" s="1"/>
      <c r="J64" s="1"/>
      <c r="K64" s="1"/>
      <c r="L64" s="1"/>
      <c r="M64" s="1"/>
      <c r="N64" s="1"/>
      <c r="O64" s="1"/>
      <c r="P64" s="1"/>
      <c r="Q64" s="1"/>
      <c r="R64" s="1"/>
      <c r="S64" s="1"/>
      <c r="T64" s="1"/>
      <c r="U64" s="1"/>
      <c r="V64" s="1"/>
      <c r="W64" s="1"/>
      <c r="X64" s="1"/>
      <c r="Y64" s="1"/>
      <c r="Z64" s="1"/>
    </row>
    <row r="65" spans="1:26" ht="15.75" x14ac:dyDescent="0.25">
      <c r="A65" s="1"/>
      <c r="B65" s="142"/>
      <c r="C65" s="143"/>
      <c r="D65" s="143"/>
      <c r="E65" s="143"/>
      <c r="F65" s="143"/>
      <c r="G65" s="143"/>
      <c r="H65" s="144"/>
      <c r="I65" s="1"/>
      <c r="J65" s="1"/>
      <c r="K65" s="1"/>
      <c r="L65" s="1"/>
      <c r="M65" s="1"/>
      <c r="N65" s="1"/>
      <c r="O65" s="1"/>
      <c r="P65" s="1"/>
      <c r="Q65" s="1"/>
      <c r="R65" s="1"/>
      <c r="S65" s="1"/>
      <c r="T65" s="1"/>
      <c r="U65" s="1"/>
      <c r="V65" s="1"/>
      <c r="W65" s="1"/>
      <c r="X65" s="1"/>
      <c r="Y65" s="1"/>
      <c r="Z65" s="1"/>
    </row>
    <row r="66" spans="1:26" ht="15.75" x14ac:dyDescent="0.25">
      <c r="A66" s="1"/>
      <c r="B66" s="142"/>
      <c r="C66" s="143"/>
      <c r="D66" s="143"/>
      <c r="E66" s="143"/>
      <c r="F66" s="143"/>
      <c r="G66" s="143"/>
      <c r="H66" s="144"/>
      <c r="I66" s="1"/>
      <c r="J66" s="1"/>
      <c r="K66" s="1"/>
      <c r="L66" s="1"/>
      <c r="M66" s="1"/>
      <c r="N66" s="1"/>
      <c r="O66" s="1"/>
      <c r="P66" s="1"/>
      <c r="Q66" s="1"/>
      <c r="R66" s="1"/>
      <c r="S66" s="1"/>
      <c r="T66" s="1"/>
      <c r="U66" s="1"/>
      <c r="V66" s="1"/>
      <c r="W66" s="1"/>
      <c r="X66" s="1"/>
      <c r="Y66" s="1"/>
      <c r="Z66" s="1"/>
    </row>
    <row r="67" spans="1:26" ht="82.5" customHeight="1" x14ac:dyDescent="0.25">
      <c r="A67" s="1"/>
      <c r="B67" s="145"/>
      <c r="C67" s="146"/>
      <c r="D67" s="146"/>
      <c r="E67" s="146"/>
      <c r="F67" s="146"/>
      <c r="G67" s="146"/>
      <c r="H67" s="147"/>
      <c r="I67" s="1"/>
      <c r="J67" s="1"/>
      <c r="K67" s="1"/>
      <c r="L67" s="1"/>
      <c r="M67" s="1"/>
      <c r="N67" s="1"/>
      <c r="O67" s="1"/>
      <c r="P67" s="1"/>
      <c r="Q67" s="1"/>
      <c r="R67" s="1"/>
      <c r="S67" s="1"/>
      <c r="T67" s="1"/>
      <c r="U67" s="1"/>
      <c r="V67" s="1"/>
      <c r="W67" s="1"/>
      <c r="X67" s="1"/>
      <c r="Y67" s="1"/>
      <c r="Z67" s="1"/>
    </row>
    <row r="68" spans="1:26" ht="15.75"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9">
    <mergeCell ref="B36:H36"/>
    <mergeCell ref="B44:H67"/>
    <mergeCell ref="G16:H16"/>
    <mergeCell ref="G17:H17"/>
    <mergeCell ref="G18:H18"/>
    <mergeCell ref="G19:H19"/>
    <mergeCell ref="G20:H20"/>
    <mergeCell ref="B22:H22"/>
    <mergeCell ref="B24:H24"/>
    <mergeCell ref="B14:F14"/>
    <mergeCell ref="E15:H15"/>
    <mergeCell ref="B27:H27"/>
    <mergeCell ref="B31:H31"/>
    <mergeCell ref="B32:H34"/>
    <mergeCell ref="B3:H3"/>
    <mergeCell ref="B4:H4"/>
    <mergeCell ref="B12:F12"/>
    <mergeCell ref="G12:H12"/>
    <mergeCell ref="B13:F13"/>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A31" workbookViewId="0">
      <selection activeCell="B19" sqref="B19:H19"/>
    </sheetView>
  </sheetViews>
  <sheetFormatPr defaultColWidth="14.42578125" defaultRowHeight="15" customHeight="1" x14ac:dyDescent="0.25"/>
  <cols>
    <col min="1" max="1" width="9.140625" customWidth="1"/>
    <col min="2" max="2" width="30.140625" customWidth="1"/>
    <col min="3" max="3" width="39.42578125" customWidth="1"/>
    <col min="4" max="4" width="36.42578125" customWidth="1"/>
    <col min="5" max="5" width="22.140625" customWidth="1"/>
    <col min="6" max="6" width="20.42578125" customWidth="1"/>
    <col min="7" max="7" width="20.5703125" customWidth="1"/>
    <col min="8" max="8" width="26.42578125" customWidth="1"/>
    <col min="9" max="9" width="29.85546875" customWidth="1"/>
    <col min="10" max="10" width="27.5703125" customWidth="1"/>
    <col min="11" max="26" width="9.140625" customWidth="1"/>
  </cols>
  <sheetData>
    <row r="1" spans="1:26" ht="13.5" customHeight="1" x14ac:dyDescent="0.25">
      <c r="A1" s="25"/>
      <c r="B1" s="26" t="s">
        <v>48</v>
      </c>
      <c r="C1" s="25"/>
      <c r="D1" s="25"/>
      <c r="E1" s="25"/>
      <c r="F1" s="25"/>
      <c r="G1" s="25"/>
      <c r="H1" s="25"/>
      <c r="I1" s="25"/>
      <c r="J1" s="25"/>
      <c r="K1" s="25"/>
      <c r="L1" s="25"/>
      <c r="M1" s="25"/>
      <c r="N1" s="25"/>
      <c r="O1" s="25"/>
      <c r="P1" s="25"/>
      <c r="Q1" s="25"/>
      <c r="R1" s="25"/>
      <c r="S1" s="25"/>
      <c r="T1" s="25"/>
      <c r="U1" s="25"/>
      <c r="V1" s="25"/>
      <c r="W1" s="25"/>
      <c r="X1" s="25"/>
      <c r="Y1" s="25"/>
      <c r="Z1" s="25"/>
    </row>
    <row r="2" spans="1:26" ht="13.5" customHeight="1" x14ac:dyDescent="0.25">
      <c r="A2" s="25"/>
      <c r="B2" s="27"/>
      <c r="C2" s="28"/>
      <c r="D2" s="28"/>
      <c r="E2" s="25"/>
      <c r="F2" s="153"/>
      <c r="G2" s="126"/>
      <c r="H2" s="127"/>
      <c r="I2" s="25"/>
      <c r="J2" s="25"/>
      <c r="K2" s="25"/>
      <c r="L2" s="25"/>
      <c r="M2" s="25"/>
      <c r="N2" s="25"/>
      <c r="O2" s="25"/>
      <c r="P2" s="25"/>
      <c r="Q2" s="25"/>
      <c r="R2" s="25"/>
      <c r="S2" s="25"/>
      <c r="T2" s="25"/>
      <c r="U2" s="25"/>
      <c r="V2" s="25"/>
      <c r="W2" s="25"/>
      <c r="X2" s="25"/>
      <c r="Y2" s="25"/>
      <c r="Z2" s="25"/>
    </row>
    <row r="3" spans="1:26" ht="13.5" customHeight="1" x14ac:dyDescent="0.25">
      <c r="A3" s="25"/>
      <c r="B3" s="27"/>
      <c r="C3" s="28"/>
      <c r="D3" s="28"/>
      <c r="E3" s="25"/>
      <c r="F3" s="29"/>
      <c r="G3" s="29"/>
      <c r="H3" s="29"/>
      <c r="I3" s="25"/>
      <c r="J3" s="25"/>
      <c r="K3" s="25"/>
      <c r="L3" s="25"/>
      <c r="M3" s="25"/>
      <c r="N3" s="25"/>
      <c r="O3" s="25"/>
      <c r="P3" s="25"/>
      <c r="Q3" s="25"/>
      <c r="R3" s="25"/>
      <c r="S3" s="25"/>
      <c r="T3" s="25"/>
      <c r="U3" s="25"/>
      <c r="V3" s="25"/>
      <c r="W3" s="25"/>
      <c r="X3" s="25"/>
      <c r="Y3" s="25"/>
      <c r="Z3" s="25"/>
    </row>
    <row r="4" spans="1:26" ht="13.5" customHeight="1" x14ac:dyDescent="0.25">
      <c r="A4" s="25"/>
      <c r="B4" s="30" t="s">
        <v>49</v>
      </c>
      <c r="C4" s="154" t="s">
        <v>50</v>
      </c>
      <c r="D4" s="130"/>
      <c r="E4" s="25"/>
      <c r="F4" s="29"/>
      <c r="G4" s="29"/>
      <c r="H4" s="29"/>
      <c r="I4" s="25"/>
      <c r="J4" s="25"/>
      <c r="K4" s="25"/>
      <c r="L4" s="25"/>
      <c r="M4" s="25"/>
      <c r="N4" s="25"/>
      <c r="O4" s="25"/>
      <c r="P4" s="25"/>
      <c r="Q4" s="25"/>
      <c r="R4" s="25"/>
      <c r="S4" s="25"/>
      <c r="T4" s="25"/>
      <c r="U4" s="25"/>
      <c r="V4" s="25"/>
      <c r="W4" s="25"/>
      <c r="X4" s="25"/>
      <c r="Y4" s="25"/>
      <c r="Z4" s="25"/>
    </row>
    <row r="5" spans="1:26" ht="13.5" customHeight="1" x14ac:dyDescent="0.25">
      <c r="A5" s="25"/>
      <c r="B5" s="31"/>
      <c r="C5" s="32"/>
      <c r="D5" s="28"/>
      <c r="E5" s="25"/>
      <c r="F5" s="29"/>
      <c r="G5" s="29"/>
      <c r="H5" s="29"/>
      <c r="I5" s="25"/>
      <c r="J5" s="25"/>
      <c r="K5" s="25"/>
      <c r="L5" s="25"/>
      <c r="M5" s="25"/>
      <c r="N5" s="25"/>
      <c r="O5" s="25"/>
      <c r="P5" s="25"/>
      <c r="Q5" s="25"/>
      <c r="R5" s="25"/>
      <c r="S5" s="25"/>
      <c r="T5" s="25"/>
      <c r="U5" s="25"/>
      <c r="V5" s="25"/>
      <c r="W5" s="25"/>
      <c r="X5" s="25"/>
      <c r="Y5" s="25"/>
      <c r="Z5" s="25"/>
    </row>
    <row r="6" spans="1:26" ht="13.5" customHeight="1" x14ac:dyDescent="0.25">
      <c r="A6" s="25"/>
      <c r="B6" s="33" t="s">
        <v>51</v>
      </c>
      <c r="C6" s="34">
        <v>46029</v>
      </c>
      <c r="D6" s="28"/>
      <c r="E6" s="25"/>
      <c r="F6" s="29"/>
      <c r="G6" s="29"/>
      <c r="H6" s="29"/>
      <c r="I6" s="25"/>
      <c r="J6" s="25"/>
      <c r="K6" s="25"/>
      <c r="L6" s="25"/>
      <c r="M6" s="25"/>
      <c r="N6" s="25"/>
      <c r="O6" s="25"/>
      <c r="P6" s="25"/>
      <c r="Q6" s="25"/>
      <c r="R6" s="25"/>
      <c r="S6" s="25"/>
      <c r="T6" s="25"/>
      <c r="U6" s="25"/>
      <c r="V6" s="25"/>
      <c r="W6" s="25"/>
      <c r="X6" s="25"/>
      <c r="Y6" s="25"/>
      <c r="Z6" s="25"/>
    </row>
    <row r="7" spans="1:26" ht="13.5" customHeight="1" x14ac:dyDescent="0.25">
      <c r="A7" s="25"/>
      <c r="B7" s="25"/>
      <c r="C7" s="28"/>
      <c r="D7" s="28"/>
      <c r="E7" s="25"/>
      <c r="F7" s="35"/>
      <c r="G7" s="35"/>
      <c r="H7" s="35"/>
      <c r="I7" s="36"/>
      <c r="J7" s="25"/>
      <c r="K7" s="25"/>
      <c r="L7" s="25"/>
      <c r="M7" s="25"/>
      <c r="N7" s="25"/>
      <c r="O7" s="25"/>
      <c r="P7" s="25"/>
      <c r="Q7" s="25"/>
      <c r="R7" s="25"/>
      <c r="S7" s="25"/>
      <c r="T7" s="25"/>
      <c r="U7" s="25"/>
      <c r="V7" s="25"/>
      <c r="W7" s="25"/>
      <c r="X7" s="25"/>
      <c r="Y7" s="25"/>
      <c r="Z7" s="25"/>
    </row>
    <row r="8" spans="1:26" ht="15.75" customHeight="1" x14ac:dyDescent="0.25">
      <c r="A8" s="25"/>
      <c r="B8" s="155" t="s">
        <v>52</v>
      </c>
      <c r="C8" s="129"/>
      <c r="D8" s="129"/>
      <c r="E8" s="130"/>
      <c r="F8" s="152" t="s">
        <v>53</v>
      </c>
      <c r="G8" s="129"/>
      <c r="H8" s="129"/>
      <c r="I8" s="130"/>
      <c r="J8" s="37"/>
      <c r="K8" s="25"/>
      <c r="L8" s="25"/>
      <c r="M8" s="25"/>
      <c r="N8" s="25"/>
      <c r="O8" s="25"/>
      <c r="P8" s="25"/>
      <c r="Q8" s="25"/>
      <c r="R8" s="25"/>
      <c r="S8" s="25"/>
      <c r="T8" s="25"/>
      <c r="U8" s="25"/>
      <c r="V8" s="25"/>
      <c r="W8" s="25"/>
      <c r="X8" s="25"/>
      <c r="Y8" s="25"/>
      <c r="Z8" s="25"/>
    </row>
    <row r="9" spans="1:26" ht="15.75" customHeight="1" x14ac:dyDescent="0.25">
      <c r="A9" s="25"/>
      <c r="B9" s="156" t="s">
        <v>54</v>
      </c>
      <c r="C9" s="129"/>
      <c r="D9" s="129"/>
      <c r="E9" s="130"/>
      <c r="F9" s="152">
        <v>306252616</v>
      </c>
      <c r="G9" s="129"/>
      <c r="H9" s="129"/>
      <c r="I9" s="130"/>
      <c r="J9" s="37"/>
      <c r="K9" s="25"/>
      <c r="L9" s="25"/>
      <c r="M9" s="25"/>
      <c r="N9" s="25"/>
      <c r="O9" s="25"/>
      <c r="P9" s="25"/>
      <c r="Q9" s="25"/>
      <c r="R9" s="25"/>
      <c r="S9" s="25"/>
      <c r="T9" s="25"/>
      <c r="U9" s="25"/>
      <c r="V9" s="25"/>
      <c r="W9" s="25"/>
      <c r="X9" s="25"/>
      <c r="Y9" s="25"/>
      <c r="Z9" s="25"/>
    </row>
    <row r="10" spans="1:26" ht="15.75" customHeight="1" x14ac:dyDescent="0.25">
      <c r="A10" s="25"/>
      <c r="B10" s="156" t="s">
        <v>55</v>
      </c>
      <c r="C10" s="129"/>
      <c r="D10" s="129"/>
      <c r="E10" s="130"/>
      <c r="F10" s="152" t="s">
        <v>56</v>
      </c>
      <c r="G10" s="129"/>
      <c r="H10" s="129"/>
      <c r="I10" s="130"/>
      <c r="J10" s="37"/>
      <c r="K10" s="25"/>
      <c r="L10" s="25"/>
      <c r="M10" s="25"/>
      <c r="N10" s="25"/>
      <c r="O10" s="25"/>
      <c r="P10" s="25"/>
      <c r="Q10" s="25"/>
      <c r="R10" s="25"/>
      <c r="S10" s="25"/>
      <c r="T10" s="25"/>
      <c r="U10" s="25"/>
      <c r="V10" s="25"/>
      <c r="W10" s="25"/>
      <c r="X10" s="25"/>
      <c r="Y10" s="25"/>
      <c r="Z10" s="25"/>
    </row>
    <row r="11" spans="1:26" ht="15.75" customHeight="1" x14ac:dyDescent="0.25">
      <c r="A11" s="25"/>
      <c r="B11" s="155" t="s">
        <v>57</v>
      </c>
      <c r="C11" s="129"/>
      <c r="D11" s="129"/>
      <c r="E11" s="130"/>
      <c r="F11" s="152" t="s">
        <v>58</v>
      </c>
      <c r="G11" s="129"/>
      <c r="H11" s="129"/>
      <c r="I11" s="130"/>
      <c r="J11" s="37"/>
      <c r="K11" s="25"/>
      <c r="L11" s="25"/>
      <c r="M11" s="25"/>
      <c r="N11" s="25"/>
      <c r="O11" s="25"/>
      <c r="P11" s="25"/>
      <c r="Q11" s="25"/>
      <c r="R11" s="25"/>
      <c r="S11" s="25"/>
      <c r="T11" s="25"/>
      <c r="U11" s="25"/>
      <c r="V11" s="25"/>
      <c r="W11" s="25"/>
      <c r="X11" s="25"/>
      <c r="Y11" s="25"/>
      <c r="Z11" s="25"/>
    </row>
    <row r="12" spans="1:26" ht="15.75" customHeight="1" x14ac:dyDescent="0.25">
      <c r="A12" s="25"/>
      <c r="B12" s="157" t="s">
        <v>59</v>
      </c>
      <c r="C12" s="129"/>
      <c r="D12" s="129"/>
      <c r="E12" s="130"/>
      <c r="F12" s="152" t="s">
        <v>60</v>
      </c>
      <c r="G12" s="129"/>
      <c r="H12" s="129"/>
      <c r="I12" s="130"/>
      <c r="J12" s="37"/>
      <c r="K12" s="25"/>
      <c r="L12" s="25"/>
      <c r="M12" s="25"/>
      <c r="N12" s="25"/>
      <c r="O12" s="25"/>
      <c r="P12" s="25"/>
      <c r="Q12" s="25"/>
      <c r="R12" s="25"/>
      <c r="S12" s="25"/>
      <c r="T12" s="25"/>
      <c r="U12" s="25"/>
      <c r="V12" s="25"/>
      <c r="W12" s="25"/>
      <c r="X12" s="25"/>
      <c r="Y12" s="25"/>
      <c r="Z12" s="25"/>
    </row>
    <row r="13" spans="1:26" ht="15.75" customHeight="1" x14ac:dyDescent="0.25">
      <c r="A13" s="25"/>
      <c r="B13" s="155" t="s">
        <v>61</v>
      </c>
      <c r="C13" s="129"/>
      <c r="D13" s="129"/>
      <c r="E13" s="130"/>
      <c r="F13" s="152" t="s">
        <v>62</v>
      </c>
      <c r="G13" s="129"/>
      <c r="H13" s="129"/>
      <c r="I13" s="130"/>
      <c r="J13" s="37"/>
      <c r="K13" s="25"/>
      <c r="L13" s="25"/>
      <c r="M13" s="25"/>
      <c r="N13" s="25"/>
      <c r="O13" s="25"/>
      <c r="P13" s="25"/>
      <c r="Q13" s="25"/>
      <c r="R13" s="25"/>
      <c r="S13" s="25"/>
      <c r="T13" s="25"/>
      <c r="U13" s="25"/>
      <c r="V13" s="25"/>
      <c r="W13" s="25"/>
      <c r="X13" s="25"/>
      <c r="Y13" s="25"/>
      <c r="Z13" s="25"/>
    </row>
    <row r="14" spans="1:26" ht="15.75" customHeight="1" x14ac:dyDescent="0.25">
      <c r="A14" s="25"/>
      <c r="B14" s="155" t="s">
        <v>63</v>
      </c>
      <c r="C14" s="129"/>
      <c r="D14" s="129"/>
      <c r="E14" s="130"/>
      <c r="F14" s="152" t="s">
        <v>385</v>
      </c>
      <c r="G14" s="129"/>
      <c r="H14" s="129"/>
      <c r="I14" s="130"/>
      <c r="J14" s="37"/>
      <c r="K14" s="25"/>
      <c r="L14" s="25"/>
      <c r="M14" s="25"/>
      <c r="N14" s="25"/>
      <c r="O14" s="25"/>
      <c r="P14" s="25"/>
      <c r="Q14" s="25"/>
      <c r="R14" s="25"/>
      <c r="S14" s="25"/>
      <c r="T14" s="25"/>
      <c r="U14" s="25"/>
      <c r="V14" s="25"/>
      <c r="W14" s="25"/>
      <c r="X14" s="25"/>
      <c r="Y14" s="25"/>
      <c r="Z14" s="25"/>
    </row>
    <row r="15" spans="1:26" ht="16.5" customHeight="1" x14ac:dyDescent="0.25">
      <c r="A15" s="25"/>
      <c r="B15" s="155" t="s">
        <v>64</v>
      </c>
      <c r="C15" s="129"/>
      <c r="D15" s="129"/>
      <c r="E15" s="130"/>
      <c r="F15" s="152" t="s">
        <v>65</v>
      </c>
      <c r="G15" s="129"/>
      <c r="H15" s="129"/>
      <c r="I15" s="130"/>
      <c r="J15" s="37"/>
      <c r="K15" s="25"/>
      <c r="L15" s="25"/>
      <c r="M15" s="25"/>
      <c r="N15" s="25"/>
      <c r="O15" s="25"/>
      <c r="P15" s="25"/>
      <c r="Q15" s="25"/>
      <c r="R15" s="25"/>
      <c r="S15" s="25"/>
      <c r="T15" s="25"/>
      <c r="U15" s="25"/>
      <c r="V15" s="25"/>
      <c r="W15" s="25"/>
      <c r="X15" s="25"/>
      <c r="Y15" s="25"/>
      <c r="Z15" s="25"/>
    </row>
    <row r="16" spans="1:26" ht="15.75" customHeight="1" x14ac:dyDescent="0.25">
      <c r="A16" s="25"/>
      <c r="B16" s="155" t="s">
        <v>66</v>
      </c>
      <c r="C16" s="129"/>
      <c r="D16" s="129"/>
      <c r="E16" s="130"/>
      <c r="F16" s="152" t="s">
        <v>385</v>
      </c>
      <c r="G16" s="129"/>
      <c r="H16" s="129"/>
      <c r="I16" s="130"/>
      <c r="J16" s="37"/>
      <c r="K16" s="25"/>
      <c r="L16" s="25"/>
      <c r="M16" s="25"/>
      <c r="N16" s="25"/>
      <c r="O16" s="25"/>
      <c r="P16" s="25"/>
      <c r="Q16" s="25"/>
      <c r="R16" s="25"/>
      <c r="S16" s="25"/>
      <c r="T16" s="25"/>
      <c r="U16" s="25"/>
      <c r="V16" s="25"/>
      <c r="W16" s="25"/>
      <c r="X16" s="25"/>
      <c r="Y16" s="25"/>
      <c r="Z16" s="25"/>
    </row>
    <row r="17" spans="1:26" ht="18" customHeight="1" x14ac:dyDescent="0.25">
      <c r="A17" s="25"/>
      <c r="B17" s="25"/>
      <c r="C17" s="38"/>
      <c r="D17" s="38"/>
      <c r="E17" s="38"/>
      <c r="F17" s="39"/>
      <c r="G17" s="39"/>
      <c r="H17" s="39"/>
      <c r="I17" s="39"/>
      <c r="J17" s="25"/>
      <c r="K17" s="25"/>
      <c r="L17" s="25"/>
      <c r="M17" s="25"/>
      <c r="N17" s="25"/>
      <c r="O17" s="25"/>
      <c r="P17" s="25"/>
      <c r="Q17" s="25"/>
      <c r="R17" s="25"/>
      <c r="S17" s="25"/>
      <c r="T17" s="25"/>
      <c r="U17" s="25"/>
      <c r="V17" s="25"/>
      <c r="W17" s="25"/>
      <c r="X17" s="25"/>
      <c r="Y17" s="25"/>
      <c r="Z17" s="25"/>
    </row>
    <row r="18" spans="1:26" ht="13.5" customHeight="1" x14ac:dyDescent="0.25">
      <c r="A18" s="25"/>
      <c r="B18" s="158" t="s">
        <v>67</v>
      </c>
      <c r="C18" s="126"/>
      <c r="D18" s="126"/>
      <c r="E18" s="126"/>
      <c r="F18" s="126"/>
      <c r="G18" s="126"/>
      <c r="H18" s="127"/>
      <c r="I18" s="40"/>
      <c r="J18" s="25"/>
      <c r="K18" s="25"/>
      <c r="L18" s="25"/>
      <c r="M18" s="25"/>
      <c r="N18" s="25"/>
      <c r="O18" s="25"/>
      <c r="P18" s="25"/>
      <c r="Q18" s="25"/>
      <c r="R18" s="25"/>
      <c r="S18" s="25"/>
      <c r="T18" s="25"/>
      <c r="U18" s="25"/>
      <c r="V18" s="25"/>
      <c r="W18" s="25"/>
      <c r="X18" s="25"/>
      <c r="Y18" s="25"/>
      <c r="Z18" s="25"/>
    </row>
    <row r="19" spans="1:26" ht="13.5" customHeight="1" x14ac:dyDescent="0.25">
      <c r="A19" s="25"/>
      <c r="B19" s="159" t="s">
        <v>68</v>
      </c>
      <c r="C19" s="126"/>
      <c r="D19" s="126"/>
      <c r="E19" s="126"/>
      <c r="F19" s="126"/>
      <c r="G19" s="126"/>
      <c r="H19" s="127"/>
      <c r="I19" s="41"/>
      <c r="J19" s="25"/>
      <c r="K19" s="25"/>
      <c r="L19" s="25"/>
      <c r="M19" s="25"/>
      <c r="N19" s="25"/>
      <c r="O19" s="25"/>
      <c r="P19" s="25"/>
      <c r="Q19" s="25"/>
      <c r="R19" s="25"/>
      <c r="S19" s="25"/>
      <c r="T19" s="25"/>
      <c r="U19" s="25"/>
      <c r="V19" s="25"/>
      <c r="W19" s="25"/>
      <c r="X19" s="25"/>
      <c r="Y19" s="25"/>
      <c r="Z19" s="25"/>
    </row>
    <row r="20" spans="1:26" ht="13.5" customHeight="1" x14ac:dyDescent="0.25">
      <c r="A20" s="25"/>
      <c r="B20" s="159" t="s">
        <v>69</v>
      </c>
      <c r="C20" s="126"/>
      <c r="D20" s="126"/>
      <c r="E20" s="126"/>
      <c r="F20" s="126"/>
      <c r="G20" s="126"/>
      <c r="H20" s="127"/>
      <c r="I20" s="41"/>
      <c r="J20" s="25"/>
      <c r="K20" s="25"/>
      <c r="L20" s="25"/>
      <c r="M20" s="25"/>
      <c r="N20" s="25"/>
      <c r="O20" s="25"/>
      <c r="P20" s="25"/>
      <c r="Q20" s="25"/>
      <c r="R20" s="25"/>
      <c r="S20" s="25"/>
      <c r="T20" s="25"/>
      <c r="U20" s="25"/>
      <c r="V20" s="25"/>
      <c r="W20" s="25"/>
      <c r="X20" s="25"/>
      <c r="Y20" s="25"/>
      <c r="Z20" s="25"/>
    </row>
    <row r="21" spans="1:26" ht="13.5" customHeight="1" x14ac:dyDescent="0.25">
      <c r="A21" s="25"/>
      <c r="B21" s="159" t="s">
        <v>70</v>
      </c>
      <c r="C21" s="126"/>
      <c r="D21" s="126"/>
      <c r="E21" s="126"/>
      <c r="F21" s="126"/>
      <c r="G21" s="126"/>
      <c r="H21" s="127"/>
      <c r="I21" s="41"/>
      <c r="J21" s="25"/>
      <c r="K21" s="25"/>
      <c r="L21" s="25"/>
      <c r="M21" s="25"/>
      <c r="N21" s="25"/>
      <c r="O21" s="25"/>
      <c r="P21" s="25"/>
      <c r="Q21" s="25"/>
      <c r="R21" s="25"/>
      <c r="S21" s="25"/>
      <c r="T21" s="25"/>
      <c r="U21" s="25"/>
      <c r="V21" s="25"/>
      <c r="W21" s="25"/>
      <c r="X21" s="25"/>
      <c r="Y21" s="25"/>
      <c r="Z21" s="25"/>
    </row>
    <row r="22" spans="1:26" ht="13.5" customHeight="1" x14ac:dyDescent="0.25">
      <c r="A22" s="25"/>
      <c r="B22" s="159" t="s">
        <v>71</v>
      </c>
      <c r="C22" s="126"/>
      <c r="D22" s="126"/>
      <c r="E22" s="126"/>
      <c r="F22" s="126"/>
      <c r="G22" s="126"/>
      <c r="H22" s="127"/>
      <c r="I22" s="25"/>
      <c r="J22" s="25"/>
      <c r="K22" s="25"/>
      <c r="L22" s="25"/>
      <c r="M22" s="25"/>
      <c r="N22" s="25"/>
      <c r="O22" s="25"/>
      <c r="P22" s="25"/>
      <c r="Q22" s="25"/>
      <c r="R22" s="25"/>
      <c r="S22" s="25"/>
      <c r="T22" s="25"/>
      <c r="U22" s="25"/>
      <c r="V22" s="25"/>
      <c r="W22" s="25"/>
      <c r="X22" s="25"/>
      <c r="Y22" s="25"/>
      <c r="Z22" s="25"/>
    </row>
    <row r="23" spans="1:26" ht="13.5" customHeight="1" x14ac:dyDescent="0.25">
      <c r="A23" s="25"/>
      <c r="B23" s="160" t="s">
        <v>72</v>
      </c>
      <c r="C23" s="126"/>
      <c r="D23" s="126"/>
      <c r="E23" s="126"/>
      <c r="F23" s="126"/>
      <c r="G23" s="126"/>
      <c r="H23" s="127"/>
      <c r="I23" s="42"/>
      <c r="J23" s="25"/>
      <c r="K23" s="25"/>
      <c r="L23" s="25"/>
      <c r="M23" s="25"/>
      <c r="N23" s="25"/>
      <c r="O23" s="25"/>
      <c r="P23" s="25"/>
      <c r="Q23" s="25"/>
      <c r="R23" s="25"/>
      <c r="S23" s="25"/>
      <c r="T23" s="25"/>
      <c r="U23" s="25"/>
      <c r="V23" s="25"/>
      <c r="W23" s="25"/>
      <c r="X23" s="25"/>
      <c r="Y23" s="25"/>
      <c r="Z23" s="25"/>
    </row>
    <row r="24" spans="1:26" ht="13.5" customHeight="1" x14ac:dyDescent="0.25">
      <c r="A24" s="25"/>
      <c r="B24" s="159" t="s">
        <v>73</v>
      </c>
      <c r="C24" s="126"/>
      <c r="D24" s="126"/>
      <c r="E24" s="126"/>
      <c r="F24" s="126"/>
      <c r="G24" s="126"/>
      <c r="H24" s="127"/>
      <c r="I24" s="25"/>
      <c r="J24" s="25"/>
      <c r="K24" s="25"/>
      <c r="L24" s="25"/>
      <c r="M24" s="25"/>
      <c r="N24" s="25"/>
      <c r="O24" s="25"/>
      <c r="P24" s="25"/>
      <c r="Q24" s="25"/>
      <c r="R24" s="25"/>
      <c r="S24" s="25"/>
      <c r="T24" s="25"/>
      <c r="U24" s="25"/>
      <c r="V24" s="25"/>
      <c r="W24" s="25"/>
      <c r="X24" s="25"/>
      <c r="Y24" s="25"/>
      <c r="Z24" s="25"/>
    </row>
    <row r="25" spans="1:26" ht="13.5" customHeight="1" x14ac:dyDescent="0.25">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row>
    <row r="26" spans="1:26" ht="13.5" customHeight="1" x14ac:dyDescent="0.25">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row>
    <row r="27" spans="1:26" ht="13.5" customHeight="1" x14ac:dyDescent="0.25">
      <c r="A27" s="25"/>
      <c r="B27" s="161" t="s">
        <v>74</v>
      </c>
      <c r="C27" s="126"/>
      <c r="D27" s="126"/>
      <c r="E27" s="126"/>
      <c r="F27" s="126"/>
      <c r="G27" s="126"/>
      <c r="H27" s="127"/>
      <c r="I27" s="25"/>
      <c r="J27" s="25"/>
      <c r="K27" s="25"/>
      <c r="L27" s="25"/>
      <c r="M27" s="25"/>
      <c r="N27" s="25"/>
      <c r="O27" s="25"/>
      <c r="P27" s="25"/>
      <c r="Q27" s="25"/>
      <c r="R27" s="25"/>
      <c r="S27" s="25"/>
      <c r="T27" s="25"/>
      <c r="U27" s="25"/>
      <c r="V27" s="25"/>
      <c r="W27" s="25"/>
      <c r="X27" s="25"/>
      <c r="Y27" s="25"/>
      <c r="Z27" s="25"/>
    </row>
    <row r="28" spans="1:26" ht="13.5" customHeight="1" x14ac:dyDescent="0.25">
      <c r="A28" s="25"/>
      <c r="B28" s="43" t="s">
        <v>75</v>
      </c>
      <c r="C28" s="25"/>
      <c r="D28" s="25"/>
      <c r="E28" s="25"/>
      <c r="F28" s="25"/>
      <c r="G28" s="25"/>
      <c r="H28" s="25"/>
      <c r="I28" s="25"/>
      <c r="J28" s="25"/>
      <c r="K28" s="25"/>
      <c r="L28" s="25"/>
      <c r="M28" s="25"/>
      <c r="N28" s="25"/>
      <c r="O28" s="25"/>
      <c r="P28" s="25"/>
      <c r="Q28" s="25"/>
      <c r="R28" s="25"/>
      <c r="S28" s="25"/>
      <c r="T28" s="25"/>
      <c r="U28" s="25"/>
      <c r="V28" s="25"/>
      <c r="W28" s="25"/>
      <c r="X28" s="25"/>
      <c r="Y28" s="25"/>
      <c r="Z28" s="25"/>
    </row>
    <row r="29" spans="1:26" ht="13.5" customHeight="1" x14ac:dyDescent="0.25">
      <c r="A29" s="25"/>
      <c r="B29" s="44" t="s">
        <v>76</v>
      </c>
      <c r="C29" s="45" t="s">
        <v>77</v>
      </c>
      <c r="D29" s="45" t="s">
        <v>78</v>
      </c>
      <c r="E29" s="46" t="s">
        <v>79</v>
      </c>
      <c r="F29" s="46" t="s">
        <v>80</v>
      </c>
      <c r="G29" s="46" t="s">
        <v>81</v>
      </c>
      <c r="H29" s="46" t="s">
        <v>82</v>
      </c>
      <c r="I29" s="25"/>
      <c r="J29" s="25"/>
      <c r="K29" s="25"/>
      <c r="L29" s="25"/>
      <c r="M29" s="25"/>
      <c r="N29" s="25"/>
      <c r="O29" s="25"/>
      <c r="P29" s="25"/>
      <c r="Q29" s="25"/>
      <c r="R29" s="25"/>
      <c r="S29" s="25"/>
      <c r="T29" s="25"/>
      <c r="U29" s="25"/>
      <c r="V29" s="25"/>
      <c r="W29" s="25"/>
      <c r="X29" s="25"/>
      <c r="Y29" s="25"/>
      <c r="Z29" s="25"/>
    </row>
    <row r="30" spans="1:26" ht="13.5" customHeight="1" x14ac:dyDescent="0.25">
      <c r="A30" s="25"/>
      <c r="B30" s="47" t="s">
        <v>83</v>
      </c>
      <c r="C30" s="48" t="s">
        <v>84</v>
      </c>
      <c r="D30" s="48" t="s">
        <v>85</v>
      </c>
      <c r="E30" s="49">
        <v>1</v>
      </c>
      <c r="F30" s="50">
        <v>56057.85</v>
      </c>
      <c r="G30" s="51">
        <f>E30*F30</f>
        <v>56057.85</v>
      </c>
      <c r="H30" s="51">
        <f>G30*1.21</f>
        <v>67829.998500000002</v>
      </c>
      <c r="I30" s="25"/>
      <c r="J30" s="25"/>
      <c r="K30" s="25"/>
      <c r="L30" s="25"/>
      <c r="M30" s="25"/>
      <c r="N30" s="25"/>
      <c r="O30" s="25"/>
      <c r="P30" s="25"/>
      <c r="Q30" s="25"/>
      <c r="R30" s="25"/>
      <c r="S30" s="25"/>
      <c r="T30" s="25"/>
      <c r="U30" s="25"/>
      <c r="V30" s="25"/>
      <c r="W30" s="25"/>
      <c r="X30" s="25"/>
      <c r="Y30" s="25"/>
      <c r="Z30" s="25"/>
    </row>
    <row r="31" spans="1:26" ht="13.5" customHeight="1" x14ac:dyDescent="0.25">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1:26" ht="13.5" customHeight="1" x14ac:dyDescent="0.25">
      <c r="A32" s="25"/>
      <c r="B32" s="158" t="s">
        <v>86</v>
      </c>
      <c r="C32" s="126"/>
      <c r="D32" s="126"/>
      <c r="E32" s="127"/>
      <c r="F32" s="25"/>
      <c r="G32" s="25"/>
      <c r="H32" s="25"/>
      <c r="I32" s="25"/>
      <c r="J32" s="25"/>
      <c r="K32" s="25"/>
      <c r="L32" s="25"/>
      <c r="M32" s="25"/>
      <c r="N32" s="25"/>
      <c r="O32" s="25"/>
      <c r="P32" s="25"/>
      <c r="Q32" s="25"/>
      <c r="R32" s="25"/>
      <c r="S32" s="25"/>
      <c r="T32" s="25"/>
      <c r="U32" s="25"/>
      <c r="V32" s="25"/>
      <c r="W32" s="25"/>
      <c r="X32" s="25"/>
      <c r="Y32" s="25"/>
      <c r="Z32" s="25"/>
    </row>
    <row r="33" spans="1:26" ht="13.5" customHeight="1" x14ac:dyDescent="0.25">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1:26" ht="13.5" customHeight="1" x14ac:dyDescent="0.25">
      <c r="A34" s="25"/>
      <c r="B34" s="46" t="s">
        <v>18</v>
      </c>
      <c r="C34" s="162" t="s">
        <v>87</v>
      </c>
      <c r="D34" s="130"/>
      <c r="E34" s="52" t="s">
        <v>88</v>
      </c>
      <c r="F34" s="25"/>
      <c r="G34" s="25"/>
      <c r="H34" s="25"/>
      <c r="I34" s="25"/>
      <c r="J34" s="25"/>
      <c r="K34" s="25"/>
      <c r="L34" s="25"/>
      <c r="M34" s="25"/>
      <c r="N34" s="25"/>
      <c r="O34" s="25"/>
      <c r="P34" s="25"/>
      <c r="Q34" s="25"/>
      <c r="R34" s="25"/>
      <c r="S34" s="25"/>
      <c r="T34" s="25"/>
      <c r="U34" s="25"/>
      <c r="V34" s="25"/>
      <c r="W34" s="25"/>
      <c r="X34" s="25"/>
      <c r="Y34" s="25"/>
      <c r="Z34" s="25"/>
    </row>
    <row r="35" spans="1:26" ht="36.75" customHeight="1" x14ac:dyDescent="0.25">
      <c r="A35" s="25"/>
      <c r="B35" s="53" t="s">
        <v>22</v>
      </c>
      <c r="C35" s="155" t="str">
        <f>'Vertinimo tvarka'!C16</f>
        <v>Tūrinio konvekcinio daviklio maksimalus apžiūros lauko kampas ≥ 120° (būtina nurodyti tinkrąjį kampą, o ne programiniu būdu išplėstą (angli. extended))</v>
      </c>
      <c r="D35" s="130"/>
      <c r="E35" s="50" t="s">
        <v>89</v>
      </c>
      <c r="F35" s="54"/>
      <c r="G35" s="25"/>
      <c r="H35" s="25"/>
      <c r="I35" s="25"/>
      <c r="J35" s="25"/>
      <c r="K35" s="25"/>
      <c r="L35" s="25"/>
      <c r="M35" s="25"/>
      <c r="N35" s="25"/>
      <c r="O35" s="25"/>
      <c r="P35" s="25"/>
      <c r="Q35" s="25"/>
      <c r="R35" s="25"/>
      <c r="S35" s="25"/>
      <c r="T35" s="25"/>
      <c r="U35" s="25"/>
      <c r="V35" s="25"/>
      <c r="W35" s="25"/>
      <c r="X35" s="25"/>
      <c r="Y35" s="25"/>
      <c r="Z35" s="25"/>
    </row>
    <row r="36" spans="1:26" ht="13.5" customHeight="1" x14ac:dyDescent="0.25">
      <c r="A36" s="25"/>
      <c r="B36" s="55" t="s">
        <v>27</v>
      </c>
      <c r="C36" s="155" t="str">
        <f>'Vertinimo tvarka'!C17</f>
        <v>Linijinio daviklio elementų skaičius ≥ 250</v>
      </c>
      <c r="D36" s="130"/>
      <c r="E36" s="56" t="s">
        <v>90</v>
      </c>
      <c r="F36" s="54"/>
      <c r="G36" s="25"/>
      <c r="H36" s="25"/>
      <c r="I36" s="25"/>
      <c r="J36" s="25"/>
      <c r="K36" s="25"/>
      <c r="L36" s="25"/>
      <c r="M36" s="25"/>
      <c r="N36" s="25"/>
      <c r="O36" s="25"/>
      <c r="P36" s="25"/>
      <c r="Q36" s="25"/>
      <c r="R36" s="25"/>
      <c r="S36" s="25"/>
      <c r="T36" s="25"/>
      <c r="U36" s="25"/>
      <c r="V36" s="25"/>
      <c r="W36" s="25"/>
      <c r="X36" s="25"/>
      <c r="Y36" s="25"/>
      <c r="Z36" s="25"/>
    </row>
    <row r="37" spans="1:26" ht="13.5" customHeight="1" x14ac:dyDescent="0.25">
      <c r="A37" s="25"/>
      <c r="B37" s="53" t="s">
        <v>30</v>
      </c>
      <c r="C37" s="163" t="str">
        <f>'Vertinimo tvarka'!C18</f>
        <v>Palaikomas dažnių diapazonas  ≥ 25 MHz</v>
      </c>
      <c r="D37" s="164"/>
      <c r="E37" s="50" t="s">
        <v>89</v>
      </c>
      <c r="F37" s="54"/>
      <c r="G37" s="25"/>
      <c r="H37" s="25"/>
      <c r="I37" s="25"/>
      <c r="J37" s="25"/>
      <c r="K37" s="25"/>
      <c r="L37" s="25"/>
      <c r="M37" s="25"/>
      <c r="N37" s="25"/>
      <c r="O37" s="25"/>
      <c r="P37" s="25"/>
      <c r="Q37" s="25"/>
      <c r="R37" s="25"/>
      <c r="S37" s="25"/>
      <c r="T37" s="25"/>
      <c r="U37" s="25"/>
      <c r="V37" s="25"/>
      <c r="W37" s="25"/>
      <c r="X37" s="25"/>
      <c r="Y37" s="25"/>
      <c r="Z37" s="25"/>
    </row>
    <row r="38" spans="1:26" ht="13.5" customHeight="1" x14ac:dyDescent="0.25">
      <c r="A38" s="25"/>
      <c r="B38" s="53" t="s">
        <v>33</v>
      </c>
      <c r="C38" s="155" t="str">
        <f>'Vertinimo tvarka'!C19</f>
        <v>Skaitmeninių kanalų kiekis ≥ 15 000 000</v>
      </c>
      <c r="D38" s="130"/>
      <c r="E38" s="50" t="s">
        <v>90</v>
      </c>
      <c r="F38" s="54"/>
      <c r="G38" s="25"/>
      <c r="H38" s="25"/>
      <c r="I38" s="25"/>
      <c r="J38" s="25"/>
      <c r="K38" s="25"/>
      <c r="L38" s="25"/>
      <c r="M38" s="25"/>
      <c r="N38" s="25"/>
      <c r="O38" s="25"/>
      <c r="P38" s="25"/>
      <c r="Q38" s="25"/>
      <c r="R38" s="25"/>
      <c r="S38" s="25"/>
      <c r="T38" s="25"/>
      <c r="U38" s="25"/>
      <c r="V38" s="25"/>
      <c r="W38" s="25"/>
      <c r="X38" s="25"/>
      <c r="Y38" s="25"/>
      <c r="Z38" s="25"/>
    </row>
    <row r="39" spans="1:26" ht="60" customHeight="1" x14ac:dyDescent="0.25">
      <c r="A39" s="25"/>
      <c r="B39" s="53" t="s">
        <v>36</v>
      </c>
      <c r="C39" s="155" t="str">
        <f>'Vertinimo tvarka'!C20</f>
        <v>Programinė įranga automatiškai atpažįstanti pakitimus krūtų ultragarsinės diagnostikos metu. Dariniai automatiškai atpažįstami ir išmatuojami sustabdytame vaizde specialistui nepasirenkant intereso zonos, kurioje galimai yra tiriamas darinys. Vieno tyrimo metu programinė įranga gali ištirti ir pasirinkti ne mažiau kaip 10 skirtingų darinių.</v>
      </c>
      <c r="D39" s="130"/>
      <c r="E39" s="50" t="s">
        <v>90</v>
      </c>
      <c r="F39" s="54"/>
      <c r="G39" s="25"/>
      <c r="H39" s="25"/>
      <c r="I39" s="25"/>
      <c r="J39" s="25"/>
      <c r="K39" s="25"/>
      <c r="L39" s="25"/>
      <c r="M39" s="25"/>
      <c r="N39" s="25"/>
      <c r="O39" s="25"/>
      <c r="P39" s="25"/>
      <c r="Q39" s="25"/>
      <c r="R39" s="25"/>
      <c r="S39" s="25"/>
      <c r="T39" s="25"/>
      <c r="U39" s="25"/>
      <c r="V39" s="25"/>
      <c r="W39" s="25"/>
      <c r="X39" s="25"/>
      <c r="Y39" s="25"/>
      <c r="Z39" s="25"/>
    </row>
    <row r="40" spans="1:26" ht="13.5" customHeight="1" x14ac:dyDescent="0.25">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spans="1:26" ht="13.5" customHeight="1" x14ac:dyDescent="0.25">
      <c r="A41" s="25"/>
      <c r="B41" s="158" t="s">
        <v>91</v>
      </c>
      <c r="C41" s="126"/>
      <c r="D41" s="127"/>
      <c r="E41" s="25"/>
      <c r="F41" s="25"/>
      <c r="G41" s="25"/>
      <c r="H41" s="25"/>
      <c r="I41" s="25"/>
      <c r="J41" s="25"/>
      <c r="K41" s="25"/>
      <c r="L41" s="25"/>
      <c r="M41" s="25"/>
      <c r="N41" s="25"/>
      <c r="O41" s="25"/>
      <c r="P41" s="25"/>
      <c r="Q41" s="25"/>
      <c r="R41" s="25"/>
      <c r="S41" s="25"/>
      <c r="T41" s="25"/>
      <c r="U41" s="25"/>
      <c r="V41" s="25"/>
      <c r="W41" s="25"/>
      <c r="X41" s="25"/>
      <c r="Y41" s="25"/>
      <c r="Z41" s="25"/>
    </row>
    <row r="42" spans="1:26" ht="13.5" customHeight="1" x14ac:dyDescent="0.25">
      <c r="A42" s="25"/>
      <c r="B42" s="25"/>
      <c r="C42" s="38"/>
      <c r="D42" s="38"/>
      <c r="E42" s="38"/>
      <c r="F42" s="38"/>
      <c r="G42" s="38"/>
      <c r="H42" s="38"/>
      <c r="I42" s="38"/>
      <c r="J42" s="38"/>
      <c r="K42" s="25"/>
      <c r="L42" s="25"/>
      <c r="M42" s="25"/>
      <c r="N42" s="25"/>
      <c r="O42" s="25"/>
      <c r="P42" s="25"/>
      <c r="Q42" s="25"/>
      <c r="R42" s="25"/>
      <c r="S42" s="25"/>
      <c r="T42" s="25"/>
      <c r="U42" s="25"/>
      <c r="V42" s="25"/>
      <c r="W42" s="25"/>
      <c r="X42" s="25"/>
      <c r="Y42" s="25"/>
      <c r="Z42" s="25"/>
    </row>
    <row r="43" spans="1:26" ht="13.5" customHeight="1" x14ac:dyDescent="0.25">
      <c r="A43" s="25"/>
      <c r="B43" s="162" t="s">
        <v>92</v>
      </c>
      <c r="C43" s="130"/>
      <c r="D43" s="52" t="s">
        <v>93</v>
      </c>
      <c r="E43" s="46" t="s">
        <v>94</v>
      </c>
      <c r="F43" s="38"/>
      <c r="G43" s="38"/>
      <c r="H43" s="38"/>
      <c r="I43" s="38"/>
      <c r="J43" s="38"/>
      <c r="K43" s="25"/>
      <c r="L43" s="25"/>
      <c r="M43" s="25"/>
      <c r="N43" s="25"/>
      <c r="O43" s="25"/>
      <c r="P43" s="25"/>
      <c r="Q43" s="25"/>
      <c r="R43" s="25"/>
      <c r="S43" s="25"/>
      <c r="T43" s="25"/>
      <c r="U43" s="25"/>
      <c r="V43" s="25"/>
      <c r="W43" s="25"/>
      <c r="X43" s="25"/>
      <c r="Y43" s="25"/>
      <c r="Z43" s="25"/>
    </row>
    <row r="44" spans="1:26" ht="13.5" customHeight="1" x14ac:dyDescent="0.25">
      <c r="A44" s="25"/>
      <c r="B44" s="155" t="s">
        <v>95</v>
      </c>
      <c r="C44" s="130"/>
      <c r="D44" s="57">
        <v>5</v>
      </c>
      <c r="E44" s="58" t="s">
        <v>4</v>
      </c>
      <c r="F44" s="38"/>
      <c r="G44" s="38"/>
      <c r="H44" s="38"/>
      <c r="I44" s="38"/>
      <c r="J44" s="38"/>
      <c r="K44" s="25"/>
      <c r="L44" s="25"/>
      <c r="M44" s="25"/>
      <c r="N44" s="25"/>
      <c r="O44" s="25"/>
      <c r="P44" s="25"/>
      <c r="Q44" s="25"/>
      <c r="R44" s="25"/>
      <c r="S44" s="25"/>
      <c r="T44" s="25"/>
      <c r="U44" s="25"/>
      <c r="V44" s="25"/>
      <c r="W44" s="25"/>
      <c r="X44" s="25"/>
      <c r="Y44" s="25"/>
      <c r="Z44" s="25"/>
    </row>
    <row r="45" spans="1:26" ht="15.75" customHeight="1" x14ac:dyDescent="0.25">
      <c r="A45" s="25"/>
      <c r="B45" s="171" t="s">
        <v>96</v>
      </c>
      <c r="C45" s="172"/>
      <c r="D45" s="38"/>
      <c r="E45" s="38"/>
      <c r="F45" s="38"/>
      <c r="G45" s="38"/>
      <c r="H45" s="38"/>
      <c r="I45" s="38"/>
      <c r="J45" s="38"/>
      <c r="K45" s="25"/>
      <c r="L45" s="25"/>
      <c r="M45" s="25"/>
      <c r="N45" s="25"/>
      <c r="O45" s="25"/>
      <c r="P45" s="25"/>
      <c r="Q45" s="25"/>
      <c r="R45" s="25"/>
      <c r="S45" s="25"/>
      <c r="T45" s="25"/>
      <c r="U45" s="25"/>
      <c r="V45" s="25"/>
      <c r="W45" s="25"/>
      <c r="X45" s="25"/>
      <c r="Y45" s="25"/>
      <c r="Z45" s="25"/>
    </row>
    <row r="46" spans="1:26" ht="15.75" customHeight="1" x14ac:dyDescent="0.25">
      <c r="A46" s="25"/>
      <c r="B46" s="167" t="s">
        <v>97</v>
      </c>
      <c r="C46" s="168"/>
      <c r="D46" s="59"/>
      <c r="E46" s="25"/>
      <c r="F46" s="25"/>
      <c r="G46" s="25"/>
      <c r="H46" s="25"/>
      <c r="I46" s="25"/>
      <c r="J46" s="25"/>
      <c r="K46" s="25"/>
      <c r="L46" s="25"/>
      <c r="M46" s="25"/>
      <c r="N46" s="25"/>
      <c r="O46" s="25"/>
      <c r="P46" s="25"/>
      <c r="Q46" s="25"/>
      <c r="R46" s="25"/>
      <c r="S46" s="25"/>
      <c r="T46" s="25"/>
      <c r="U46" s="25"/>
      <c r="V46" s="25"/>
      <c r="W46" s="25"/>
      <c r="X46" s="25"/>
      <c r="Y46" s="25"/>
      <c r="Z46" s="25"/>
    </row>
    <row r="47" spans="1:26" ht="13.5" customHeight="1" x14ac:dyDescent="0.25">
      <c r="A47" s="25"/>
      <c r="B47" s="173"/>
      <c r="C47" s="174"/>
      <c r="D47" s="59"/>
      <c r="E47" s="25"/>
      <c r="F47" s="25"/>
      <c r="G47" s="25"/>
      <c r="H47" s="25"/>
      <c r="I47" s="25"/>
      <c r="J47" s="25"/>
      <c r="K47" s="25"/>
      <c r="L47" s="25"/>
      <c r="M47" s="25"/>
      <c r="N47" s="25"/>
      <c r="O47" s="25"/>
      <c r="P47" s="25"/>
      <c r="Q47" s="25"/>
      <c r="R47" s="25"/>
      <c r="S47" s="25"/>
      <c r="T47" s="25"/>
      <c r="U47" s="25"/>
      <c r="V47" s="25"/>
      <c r="W47" s="25"/>
      <c r="X47" s="25"/>
      <c r="Y47" s="25"/>
      <c r="Z47" s="25"/>
    </row>
    <row r="48" spans="1:26" ht="15.75" customHeight="1" x14ac:dyDescent="0.25">
      <c r="A48" s="25"/>
      <c r="B48" s="167" t="s">
        <v>98</v>
      </c>
      <c r="C48" s="168"/>
      <c r="D48" s="25"/>
      <c r="E48" s="25"/>
      <c r="F48" s="25"/>
      <c r="G48" s="25"/>
      <c r="H48" s="25"/>
      <c r="I48" s="25"/>
      <c r="J48" s="25"/>
      <c r="K48" s="25"/>
      <c r="L48" s="25"/>
      <c r="M48" s="25"/>
      <c r="N48" s="25"/>
      <c r="O48" s="25"/>
      <c r="P48" s="25"/>
      <c r="Q48" s="25"/>
      <c r="R48" s="25"/>
      <c r="S48" s="25"/>
      <c r="T48" s="25"/>
      <c r="U48" s="25"/>
      <c r="V48" s="25"/>
      <c r="W48" s="25"/>
      <c r="X48" s="25"/>
      <c r="Y48" s="25"/>
      <c r="Z48" s="25"/>
    </row>
    <row r="49" spans="1:26" ht="13.5" customHeight="1" x14ac:dyDescent="0.25">
      <c r="A49" s="25"/>
      <c r="B49" s="173"/>
      <c r="C49" s="174"/>
      <c r="D49" s="25"/>
      <c r="E49" s="25"/>
      <c r="F49" s="25"/>
      <c r="G49" s="25"/>
      <c r="H49" s="25"/>
      <c r="I49" s="25"/>
      <c r="J49" s="25"/>
      <c r="K49" s="25"/>
      <c r="L49" s="25"/>
      <c r="M49" s="25"/>
      <c r="N49" s="25"/>
      <c r="O49" s="25"/>
      <c r="P49" s="25"/>
      <c r="Q49" s="25"/>
      <c r="R49" s="25"/>
      <c r="S49" s="25"/>
      <c r="T49" s="25"/>
      <c r="U49" s="25"/>
      <c r="V49" s="25"/>
      <c r="W49" s="25"/>
      <c r="X49" s="25"/>
      <c r="Y49" s="25"/>
      <c r="Z49" s="25"/>
    </row>
    <row r="50" spans="1:26" ht="15.75" customHeight="1" x14ac:dyDescent="0.25">
      <c r="A50" s="25"/>
      <c r="B50" s="165" t="s">
        <v>99</v>
      </c>
      <c r="C50" s="166"/>
      <c r="D50" s="25"/>
      <c r="E50" s="25"/>
      <c r="F50" s="25"/>
      <c r="G50" s="25"/>
      <c r="H50" s="25"/>
      <c r="I50" s="25"/>
      <c r="J50" s="25"/>
      <c r="K50" s="25"/>
      <c r="L50" s="25"/>
      <c r="M50" s="25"/>
      <c r="N50" s="25"/>
      <c r="O50" s="25"/>
      <c r="P50" s="25"/>
      <c r="Q50" s="25"/>
      <c r="R50" s="25"/>
      <c r="S50" s="25"/>
      <c r="T50" s="25"/>
      <c r="U50" s="25"/>
      <c r="V50" s="25"/>
      <c r="W50" s="25"/>
      <c r="X50" s="25"/>
      <c r="Y50" s="25"/>
      <c r="Z50" s="25"/>
    </row>
    <row r="51" spans="1:26" ht="15.75" customHeight="1" x14ac:dyDescent="0.25">
      <c r="A51" s="25"/>
      <c r="B51" s="165" t="s">
        <v>100</v>
      </c>
      <c r="C51" s="166"/>
      <c r="D51" s="25"/>
      <c r="E51" s="25"/>
      <c r="F51" s="25"/>
      <c r="G51" s="25"/>
      <c r="H51" s="25"/>
      <c r="I51" s="25"/>
      <c r="J51" s="25"/>
      <c r="K51" s="25"/>
      <c r="L51" s="25"/>
      <c r="M51" s="25"/>
      <c r="N51" s="25"/>
      <c r="O51" s="25"/>
      <c r="P51" s="25"/>
      <c r="Q51" s="25"/>
      <c r="R51" s="25"/>
      <c r="S51" s="25"/>
      <c r="T51" s="25"/>
      <c r="U51" s="25"/>
      <c r="V51" s="25"/>
      <c r="W51" s="25"/>
      <c r="X51" s="25"/>
      <c r="Y51" s="25"/>
      <c r="Z51" s="25"/>
    </row>
    <row r="52" spans="1:26" ht="15.75" customHeight="1" x14ac:dyDescent="0.25">
      <c r="A52" s="25"/>
      <c r="B52" s="165" t="s">
        <v>101</v>
      </c>
      <c r="C52" s="166"/>
      <c r="D52" s="25"/>
      <c r="E52" s="25"/>
      <c r="F52" s="25"/>
      <c r="G52" s="25"/>
      <c r="H52" s="25"/>
      <c r="I52" s="25"/>
      <c r="J52" s="25"/>
      <c r="K52" s="25"/>
      <c r="L52" s="25"/>
      <c r="M52" s="25"/>
      <c r="N52" s="25"/>
      <c r="O52" s="25"/>
      <c r="P52" s="25"/>
      <c r="Q52" s="25"/>
      <c r="R52" s="25"/>
      <c r="S52" s="25"/>
      <c r="T52" s="25"/>
      <c r="U52" s="25"/>
      <c r="V52" s="25"/>
      <c r="W52" s="25"/>
      <c r="X52" s="25"/>
      <c r="Y52" s="25"/>
      <c r="Z52" s="25"/>
    </row>
    <row r="53" spans="1:26" ht="15.75" customHeight="1" x14ac:dyDescent="0.25">
      <c r="A53" s="25"/>
      <c r="B53" s="167" t="s">
        <v>102</v>
      </c>
      <c r="C53" s="168"/>
      <c r="D53" s="25"/>
      <c r="E53" s="25"/>
      <c r="F53" s="25"/>
      <c r="G53" s="25"/>
      <c r="H53" s="25"/>
      <c r="I53" s="25"/>
      <c r="J53" s="25"/>
      <c r="K53" s="25"/>
      <c r="L53" s="25"/>
      <c r="M53" s="25"/>
      <c r="N53" s="25"/>
      <c r="O53" s="25"/>
      <c r="P53" s="25"/>
      <c r="Q53" s="25"/>
      <c r="R53" s="25"/>
      <c r="S53" s="25"/>
      <c r="T53" s="25"/>
      <c r="U53" s="25"/>
      <c r="V53" s="25"/>
      <c r="W53" s="25"/>
      <c r="X53" s="25"/>
      <c r="Y53" s="25"/>
      <c r="Z53" s="25"/>
    </row>
    <row r="54" spans="1:26" ht="13.5" customHeight="1" x14ac:dyDescent="0.25">
      <c r="A54" s="25"/>
      <c r="B54" s="169"/>
      <c r="C54" s="170"/>
      <c r="D54" s="25"/>
      <c r="E54" s="25"/>
      <c r="F54" s="25"/>
      <c r="G54" s="25"/>
      <c r="H54" s="25"/>
      <c r="I54" s="25"/>
      <c r="J54" s="25"/>
      <c r="K54" s="25"/>
      <c r="L54" s="25"/>
      <c r="M54" s="25"/>
      <c r="N54" s="25"/>
      <c r="O54" s="25"/>
      <c r="P54" s="25"/>
      <c r="Q54" s="25"/>
      <c r="R54" s="25"/>
      <c r="S54" s="25"/>
      <c r="T54" s="25"/>
      <c r="U54" s="25"/>
      <c r="V54" s="25"/>
      <c r="W54" s="25"/>
      <c r="X54" s="25"/>
      <c r="Y54" s="25"/>
      <c r="Z54" s="25"/>
    </row>
    <row r="55" spans="1:26" ht="13.5" customHeight="1" x14ac:dyDescent="0.25">
      <c r="A55" s="25"/>
      <c r="B55" s="54"/>
      <c r="C55" s="54"/>
      <c r="D55" s="25"/>
      <c r="E55" s="25"/>
      <c r="F55" s="25"/>
      <c r="G55" s="25"/>
      <c r="H55" s="25"/>
      <c r="I55" s="25"/>
      <c r="J55" s="25"/>
      <c r="K55" s="25"/>
      <c r="L55" s="25"/>
      <c r="M55" s="25"/>
      <c r="N55" s="25"/>
      <c r="O55" s="25"/>
      <c r="P55" s="25"/>
      <c r="Q55" s="25"/>
      <c r="R55" s="25"/>
      <c r="S55" s="25"/>
      <c r="T55" s="25"/>
      <c r="U55" s="25"/>
      <c r="V55" s="25"/>
      <c r="W55" s="25"/>
      <c r="X55" s="25"/>
      <c r="Y55" s="25"/>
      <c r="Z55" s="25"/>
    </row>
    <row r="56" spans="1:26" ht="13.5" customHeight="1" x14ac:dyDescent="0.25">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13.5" customHeight="1" x14ac:dyDescent="0.25">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13.5" customHeight="1" x14ac:dyDescent="0.25">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13.5" customHeight="1" x14ac:dyDescent="0.25">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13.5" customHeight="1" x14ac:dyDescent="0.25">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13.5" customHeight="1" x14ac:dyDescent="0.2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13.5" customHeight="1" x14ac:dyDescent="0.25">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13.5" customHeight="1" x14ac:dyDescent="0.2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13.5" customHeight="1" x14ac:dyDescent="0.25">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13.5" customHeight="1" x14ac:dyDescent="0.2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13.5" customHeight="1" x14ac:dyDescent="0.25">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13.5" customHeight="1" x14ac:dyDescent="0.25">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13.5" customHeight="1" x14ac:dyDescent="0.2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13.5" customHeight="1" x14ac:dyDescent="0.25">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13.5" customHeight="1" x14ac:dyDescent="0.2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13.5" customHeight="1" x14ac:dyDescent="0.2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13.5" customHeight="1" x14ac:dyDescent="0.2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13.5" customHeight="1"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3.5" customHeight="1" x14ac:dyDescent="0.2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13.5" customHeight="1" x14ac:dyDescent="0.2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13.5" customHeight="1" x14ac:dyDescent="0.2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13.5" customHeight="1" x14ac:dyDescent="0.2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13.5" customHeight="1" x14ac:dyDescent="0.2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13.5" customHeight="1"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3.5" customHeight="1"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3.5" customHeight="1"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3.5" customHeight="1"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3.5" customHeight="1"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3.5" customHeight="1"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3.5" customHeight="1"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3.5" customHeight="1"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3.5"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3.5"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3.5" customHeight="1"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3.5" customHeight="1"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3.5" customHeight="1"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3.5" customHeight="1"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3.5" customHeight="1"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3.5" customHeight="1"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3.5" customHeight="1"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3.5" customHeight="1"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3.5" customHeight="1"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3.5" customHeight="1"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3.5" customHeight="1"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3.5" customHeight="1"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3.5" customHeight="1"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3.5" customHeight="1"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3.5" customHeight="1"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3.5" customHeight="1"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3.5" customHeight="1"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3.5" customHeight="1"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3.5" customHeight="1"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3.5" customHeight="1"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3.5" customHeight="1"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3.5" customHeigh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3.5" customHeight="1"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3.5" customHeight="1"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3.5" customHeight="1"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3.5" customHeight="1"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3.5" customHeight="1"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3.5" customHeight="1"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3.5" customHeight="1"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3.5" customHeight="1"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3.5" customHeight="1"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3.5" customHeight="1"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3.5" customHeight="1"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3.5" customHeight="1"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3.5" customHeight="1"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3.5" customHeight="1"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3.5" customHeight="1"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3.5" customHeight="1"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3.5" customHeight="1"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3.5" customHeight="1"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3.5" customHeight="1"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3.5" customHeight="1"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3.5" customHeight="1"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3.5" customHeight="1"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3.5" customHeight="1"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3.5" customHeight="1"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3.5" customHeight="1"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3.5" customHeight="1"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3.5" customHeight="1"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3.5" customHeight="1"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3.5" customHeight="1"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3.5" customHeight="1"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3.5" customHeight="1"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3.5" customHeight="1"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3.5" customHeight="1"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3.5" customHeight="1"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3.5" customHeight="1"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3.5" customHeight="1"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3.5" customHeight="1"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3.5" customHeight="1"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3.5" customHeight="1"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3.5" customHeight="1"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3.5" customHeight="1"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3.5" customHeight="1"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3.5" customHeight="1"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3.5" customHeight="1"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3.5" customHeight="1"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3.5" customHeight="1"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3.5" customHeight="1"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3.5" customHeight="1"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3.5" customHeight="1"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3.5" customHeight="1"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3.5" customHeight="1"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3.5" customHeight="1"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3.5" customHeight="1"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3.5" customHeight="1"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3.5" customHeight="1"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3.5" customHeight="1"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3.5" customHeight="1"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3.5" customHeight="1"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3.5" customHeight="1"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3.5" customHeight="1"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3.5" customHeight="1"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3.5" customHeight="1"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3.5" customHeight="1"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3.5" customHeight="1"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3.5" customHeight="1"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3.5" customHeight="1"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3.5" customHeight="1"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3.5" customHeight="1"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3.5" customHeight="1"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3.5" customHeight="1"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3.5" customHeight="1"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3.5" customHeight="1"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3.5" customHeight="1"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3.5" customHeight="1"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3.5" customHeight="1"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3.5" customHeight="1"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3.5" customHeight="1"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3.5" customHeight="1"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3.5" customHeight="1"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3.5" customHeight="1"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3.5" customHeight="1"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3.5" customHeight="1"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3.5" customHeight="1"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3.5" customHeight="1"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3.5" customHeight="1"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3.5" customHeight="1"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3.5" customHeight="1"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3.5"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3.5" customHeight="1"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3.5" customHeight="1"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3.5" customHeight="1"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3.5" customHeight="1"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3.5"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3.5" customHeight="1"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3.5" customHeight="1"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3.5" customHeight="1"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3.5" customHeight="1"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3.5" customHeight="1"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3.5" customHeight="1"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3.5" customHeight="1"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3.5" customHeight="1"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3.5" customHeight="1"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3.5" customHeight="1"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3.5" customHeight="1"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3.5" customHeight="1"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3.5" customHeight="1"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3.5" customHeight="1"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3.5" customHeight="1"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3.5" customHeight="1"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3.5" customHeight="1"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3.5" customHeight="1" x14ac:dyDescent="0.25">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3.5" customHeight="1" x14ac:dyDescent="0.25">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3.5" customHeight="1" x14ac:dyDescent="0.25">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3.5" customHeight="1" x14ac:dyDescent="0.25">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3.5" customHeight="1" x14ac:dyDescent="0.2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3.5" customHeight="1" x14ac:dyDescent="0.25">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3.5" customHeight="1" x14ac:dyDescent="0.2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3.5" customHeight="1" x14ac:dyDescent="0.25">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3.5" customHeight="1" x14ac:dyDescent="0.25">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3.5" customHeight="1" x14ac:dyDescent="0.2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3.5" customHeight="1" x14ac:dyDescent="0.25">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3.5" customHeight="1" x14ac:dyDescent="0.25">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3.5" customHeight="1" x14ac:dyDescent="0.25">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3.5" customHeight="1" x14ac:dyDescent="0.25">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3.5" customHeight="1" x14ac:dyDescent="0.2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3.5" customHeight="1" x14ac:dyDescent="0.2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3.5" customHeight="1"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3.5" customHeight="1"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3.5" customHeight="1" x14ac:dyDescent="0.25">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3.5" customHeight="1" x14ac:dyDescent="0.25">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3.5" customHeight="1" x14ac:dyDescent="0.25">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3.5" customHeight="1" x14ac:dyDescent="0.25">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3.5" customHeight="1"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3.5" customHeight="1" x14ac:dyDescent="0.25">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3.5" customHeight="1" x14ac:dyDescent="0.2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3.5" customHeight="1" x14ac:dyDescent="0.2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3.5" customHeight="1" x14ac:dyDescent="0.25">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3.5" customHeight="1" x14ac:dyDescent="0.25">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3.5" customHeight="1" x14ac:dyDescent="0.25">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3.5" customHeight="1" x14ac:dyDescent="0.25">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3.5" customHeight="1" x14ac:dyDescent="0.25">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3.5" customHeight="1" x14ac:dyDescent="0.25">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3.5" customHeight="1" x14ac:dyDescent="0.25">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3.5" customHeight="1" x14ac:dyDescent="0.25">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3.5" customHeight="1" x14ac:dyDescent="0.2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3.5" customHeight="1" x14ac:dyDescent="0.25">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3.5" customHeight="1" x14ac:dyDescent="0.25">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3.5" customHeight="1" x14ac:dyDescent="0.2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3.5" customHeight="1" x14ac:dyDescent="0.2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3.5" customHeight="1" x14ac:dyDescent="0.25">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3.5" customHeight="1" x14ac:dyDescent="0.25">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3.5" customHeight="1" x14ac:dyDescent="0.25">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3.5" customHeight="1" x14ac:dyDescent="0.25">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3.5" customHeight="1" x14ac:dyDescent="0.25">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3.5" customHeight="1" x14ac:dyDescent="0.25">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3.5" customHeight="1" x14ac:dyDescent="0.25">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3.5" customHeight="1" x14ac:dyDescent="0.25">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3.5" customHeight="1" x14ac:dyDescent="0.25">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3.5" customHeight="1" x14ac:dyDescent="0.25">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3.5" customHeight="1" x14ac:dyDescent="0.25">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3.5" customHeight="1" x14ac:dyDescent="0.25">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3.5" customHeight="1" x14ac:dyDescent="0.25">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3.5" customHeight="1" x14ac:dyDescent="0.25">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3.5" customHeight="1" x14ac:dyDescent="0.25">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3.5" customHeight="1" x14ac:dyDescent="0.25">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3.5" customHeight="1" x14ac:dyDescent="0.25">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3.5" customHeight="1" x14ac:dyDescent="0.25">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3.5" customHeight="1" x14ac:dyDescent="0.25">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3.5" customHeight="1" x14ac:dyDescent="0.25">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3.5" customHeight="1" x14ac:dyDescent="0.25">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3.5" customHeight="1" x14ac:dyDescent="0.25">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3.5" customHeight="1" x14ac:dyDescent="0.25">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3.5" customHeight="1" x14ac:dyDescent="0.25">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3.5" customHeight="1" x14ac:dyDescent="0.25">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3.5" customHeight="1" x14ac:dyDescent="0.25">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3.5" customHeight="1" x14ac:dyDescent="0.25">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3.5" customHeight="1" x14ac:dyDescent="0.25">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3.5" customHeight="1" x14ac:dyDescent="0.25">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3.5" customHeight="1" x14ac:dyDescent="0.25">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3.5" customHeight="1" x14ac:dyDescent="0.25">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3.5" customHeight="1" x14ac:dyDescent="0.25">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3.5" customHeight="1" x14ac:dyDescent="0.25">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3.5" customHeight="1" x14ac:dyDescent="0.25">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3.5" customHeight="1" x14ac:dyDescent="0.25">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3.5" customHeight="1" x14ac:dyDescent="0.25">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3.5" customHeight="1" x14ac:dyDescent="0.25">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3.5" customHeight="1" x14ac:dyDescent="0.25">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3.5" customHeight="1" x14ac:dyDescent="0.25">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3.5" customHeight="1" x14ac:dyDescent="0.25">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3.5" customHeight="1" x14ac:dyDescent="0.25">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3.5" customHeight="1" x14ac:dyDescent="0.25">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3.5" customHeight="1" x14ac:dyDescent="0.25">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3.5" customHeight="1" x14ac:dyDescent="0.25">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3.5" customHeight="1" x14ac:dyDescent="0.25">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3.5" customHeight="1" x14ac:dyDescent="0.25">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3.5" customHeight="1" x14ac:dyDescent="0.25">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3.5" customHeight="1" x14ac:dyDescent="0.25">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3.5" customHeight="1" x14ac:dyDescent="0.25">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3.5" customHeight="1" x14ac:dyDescent="0.25">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3.5" customHeight="1" x14ac:dyDescent="0.25">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3.5" customHeight="1" x14ac:dyDescent="0.25">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3.5" customHeight="1" x14ac:dyDescent="0.25">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3.5" customHeight="1" x14ac:dyDescent="0.25">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3.5" customHeight="1" x14ac:dyDescent="0.25">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3.5" customHeight="1" x14ac:dyDescent="0.25">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3.5" customHeight="1" x14ac:dyDescent="0.25">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3.5" customHeight="1" x14ac:dyDescent="0.25">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3.5" customHeight="1" x14ac:dyDescent="0.25">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3.5" customHeight="1" x14ac:dyDescent="0.25">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3.5" customHeight="1" x14ac:dyDescent="0.25">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3.5" customHeight="1" x14ac:dyDescent="0.25">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3.5" customHeight="1" x14ac:dyDescent="0.25">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3.5" customHeight="1" x14ac:dyDescent="0.25">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3.5" customHeight="1" x14ac:dyDescent="0.25">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3.5" customHeight="1" x14ac:dyDescent="0.25">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3.5" customHeight="1" x14ac:dyDescent="0.25">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3.5" customHeight="1" x14ac:dyDescent="0.25">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3.5" customHeight="1" x14ac:dyDescent="0.25">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3.5" customHeight="1" x14ac:dyDescent="0.25">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3.5" customHeight="1" x14ac:dyDescent="0.25">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3.5" customHeight="1" x14ac:dyDescent="0.25">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3.5" customHeight="1" x14ac:dyDescent="0.25">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3.5" customHeight="1" x14ac:dyDescent="0.25">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3.5" customHeight="1" x14ac:dyDescent="0.25">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3.5" customHeight="1" x14ac:dyDescent="0.25">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3.5" customHeight="1" x14ac:dyDescent="0.25">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3.5" customHeight="1" x14ac:dyDescent="0.25">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3.5" customHeight="1" x14ac:dyDescent="0.25">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3.5" customHeight="1" x14ac:dyDescent="0.25">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3.5" customHeight="1" x14ac:dyDescent="0.25">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3.5" customHeight="1" x14ac:dyDescent="0.25">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3.5" customHeight="1" x14ac:dyDescent="0.25">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3.5" customHeight="1" x14ac:dyDescent="0.25">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3.5" customHeight="1" x14ac:dyDescent="0.25">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3.5" customHeight="1" x14ac:dyDescent="0.25">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3.5" customHeight="1" x14ac:dyDescent="0.25">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3.5" customHeight="1" x14ac:dyDescent="0.25">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3.5" customHeight="1" x14ac:dyDescent="0.25">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3.5" customHeight="1" x14ac:dyDescent="0.25">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3.5" customHeight="1" x14ac:dyDescent="0.25">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3.5" customHeight="1" x14ac:dyDescent="0.25">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3.5" customHeight="1" x14ac:dyDescent="0.25">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3.5" customHeight="1" x14ac:dyDescent="0.25">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3.5" customHeight="1" x14ac:dyDescent="0.25">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3.5" customHeight="1" x14ac:dyDescent="0.25">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3.5" customHeight="1" x14ac:dyDescent="0.25">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3.5" customHeight="1" x14ac:dyDescent="0.25">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3.5" customHeight="1" x14ac:dyDescent="0.25">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3.5" customHeight="1" x14ac:dyDescent="0.25">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3.5" customHeight="1" x14ac:dyDescent="0.25">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3.5" customHeight="1" x14ac:dyDescent="0.25">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3.5" customHeight="1" x14ac:dyDescent="0.25">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3.5" customHeight="1" x14ac:dyDescent="0.25">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3.5" customHeight="1" x14ac:dyDescent="0.25">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3.5" customHeight="1" x14ac:dyDescent="0.25">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3.5" customHeight="1" x14ac:dyDescent="0.25">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3.5" customHeight="1" x14ac:dyDescent="0.25">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3.5" customHeight="1" x14ac:dyDescent="0.25">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3.5" customHeight="1" x14ac:dyDescent="0.25">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3.5" customHeight="1" x14ac:dyDescent="0.25">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3.5" customHeight="1" x14ac:dyDescent="0.25">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3.5" customHeight="1" x14ac:dyDescent="0.25">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3.5" customHeight="1" x14ac:dyDescent="0.25">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3.5" customHeight="1" x14ac:dyDescent="0.25">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3.5" customHeight="1" x14ac:dyDescent="0.25">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3.5" customHeight="1" x14ac:dyDescent="0.25">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3.5" customHeight="1" x14ac:dyDescent="0.25">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3.5" customHeight="1" x14ac:dyDescent="0.25">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3.5" customHeight="1" x14ac:dyDescent="0.25">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3.5" customHeight="1" x14ac:dyDescent="0.25">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3.5" customHeight="1" x14ac:dyDescent="0.25">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3.5" customHeight="1" x14ac:dyDescent="0.25">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3.5" customHeight="1" x14ac:dyDescent="0.25">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3.5" customHeight="1" x14ac:dyDescent="0.25">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3.5" customHeight="1" x14ac:dyDescent="0.25">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3.5" customHeight="1" x14ac:dyDescent="0.25">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3.5" customHeight="1" x14ac:dyDescent="0.25">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3.5" customHeight="1" x14ac:dyDescent="0.25">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3.5" customHeight="1" x14ac:dyDescent="0.25">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3.5" customHeight="1" x14ac:dyDescent="0.25">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3.5" customHeight="1" x14ac:dyDescent="0.25">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3.5" customHeight="1" x14ac:dyDescent="0.25">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3.5" customHeight="1" x14ac:dyDescent="0.25">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3.5" customHeight="1" x14ac:dyDescent="0.25">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3.5" customHeight="1" x14ac:dyDescent="0.25">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3.5" customHeight="1" x14ac:dyDescent="0.25">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3.5" customHeight="1" x14ac:dyDescent="0.25">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3.5" customHeight="1" x14ac:dyDescent="0.25">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3.5" customHeight="1" x14ac:dyDescent="0.25">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3.5" customHeight="1" x14ac:dyDescent="0.25">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3.5" customHeight="1" x14ac:dyDescent="0.25">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3.5" customHeight="1" x14ac:dyDescent="0.25">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3.5" customHeight="1" x14ac:dyDescent="0.25">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3.5" customHeight="1" x14ac:dyDescent="0.25">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3.5" customHeight="1" x14ac:dyDescent="0.25">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3.5" customHeight="1" x14ac:dyDescent="0.25">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3.5" customHeight="1" x14ac:dyDescent="0.25">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3.5" customHeight="1" x14ac:dyDescent="0.25">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3.5" customHeight="1" x14ac:dyDescent="0.25">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3.5" customHeight="1" x14ac:dyDescent="0.25">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3.5" customHeight="1" x14ac:dyDescent="0.25">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3.5" customHeight="1" x14ac:dyDescent="0.25">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3.5" customHeight="1" x14ac:dyDescent="0.25">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3.5" customHeight="1" x14ac:dyDescent="0.25">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3.5" customHeight="1" x14ac:dyDescent="0.25">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3.5" customHeight="1" x14ac:dyDescent="0.25">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3.5" customHeight="1" x14ac:dyDescent="0.25">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3.5" customHeight="1" x14ac:dyDescent="0.25">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3.5" customHeight="1" x14ac:dyDescent="0.25">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3.5" customHeight="1" x14ac:dyDescent="0.25">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3.5" customHeight="1" x14ac:dyDescent="0.25">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3.5" customHeight="1" x14ac:dyDescent="0.25">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3.5" customHeight="1" x14ac:dyDescent="0.25">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3.5" customHeight="1" x14ac:dyDescent="0.25">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3.5" customHeight="1" x14ac:dyDescent="0.25">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3.5" customHeight="1" x14ac:dyDescent="0.25">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3.5" customHeight="1" x14ac:dyDescent="0.25">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3.5" customHeight="1" x14ac:dyDescent="0.25">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3.5" customHeight="1" x14ac:dyDescent="0.25">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3.5" customHeight="1" x14ac:dyDescent="0.25">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3.5" customHeight="1" x14ac:dyDescent="0.25">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3.5" customHeight="1" x14ac:dyDescent="0.25">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3.5" customHeight="1" x14ac:dyDescent="0.25">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3.5" customHeight="1" x14ac:dyDescent="0.25">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3.5" customHeight="1" x14ac:dyDescent="0.25">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3.5" customHeight="1" x14ac:dyDescent="0.25">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3.5" customHeight="1" x14ac:dyDescent="0.25">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3.5" customHeight="1" x14ac:dyDescent="0.25">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3.5" customHeight="1" x14ac:dyDescent="0.25">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3.5" customHeight="1" x14ac:dyDescent="0.25">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3.5" customHeight="1" x14ac:dyDescent="0.25">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3.5" customHeight="1" x14ac:dyDescent="0.25">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3.5" customHeight="1" x14ac:dyDescent="0.25">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3.5" customHeight="1" x14ac:dyDescent="0.25">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3.5" customHeight="1" x14ac:dyDescent="0.25">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3.5" customHeight="1" x14ac:dyDescent="0.25">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3.5" customHeight="1" x14ac:dyDescent="0.25">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3.5" customHeight="1" x14ac:dyDescent="0.25">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3.5" customHeight="1" x14ac:dyDescent="0.25">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3.5" customHeight="1" x14ac:dyDescent="0.25">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3.5" customHeight="1" x14ac:dyDescent="0.25">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3.5" customHeight="1" x14ac:dyDescent="0.25">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3.5" customHeight="1" x14ac:dyDescent="0.25">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3.5" customHeight="1" x14ac:dyDescent="0.25">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3.5" customHeight="1" x14ac:dyDescent="0.25">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3.5" customHeight="1" x14ac:dyDescent="0.25">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3.5" customHeight="1" x14ac:dyDescent="0.25">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3.5" customHeight="1" x14ac:dyDescent="0.25">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3.5" customHeight="1" x14ac:dyDescent="0.25">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3.5" customHeight="1" x14ac:dyDescent="0.25">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3.5" customHeight="1" x14ac:dyDescent="0.25">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3.5" customHeight="1" x14ac:dyDescent="0.25">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3.5" customHeight="1" x14ac:dyDescent="0.25">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3.5" customHeight="1" x14ac:dyDescent="0.25">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3.5" customHeight="1" x14ac:dyDescent="0.25">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3.5" customHeight="1" x14ac:dyDescent="0.25">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3.5" customHeight="1" x14ac:dyDescent="0.25">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3.5" customHeight="1" x14ac:dyDescent="0.25">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3.5" customHeight="1" x14ac:dyDescent="0.25">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3.5" customHeight="1" x14ac:dyDescent="0.25">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3.5" customHeight="1" x14ac:dyDescent="0.25">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3.5" customHeight="1" x14ac:dyDescent="0.25">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3.5" customHeight="1" x14ac:dyDescent="0.25">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3.5" customHeight="1" x14ac:dyDescent="0.25">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3.5" customHeight="1" x14ac:dyDescent="0.25">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3.5" customHeight="1" x14ac:dyDescent="0.25">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3.5" customHeight="1" x14ac:dyDescent="0.25">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3.5" customHeight="1" x14ac:dyDescent="0.25">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3.5" customHeight="1" x14ac:dyDescent="0.25">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3.5" customHeight="1" x14ac:dyDescent="0.25">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3.5" customHeight="1" x14ac:dyDescent="0.25">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3.5" customHeight="1" x14ac:dyDescent="0.25">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3.5" customHeight="1" x14ac:dyDescent="0.25">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3.5" customHeight="1" x14ac:dyDescent="0.25">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3.5" customHeight="1" x14ac:dyDescent="0.25">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3.5" customHeight="1" x14ac:dyDescent="0.25">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3.5" customHeight="1" x14ac:dyDescent="0.25">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3.5" customHeight="1" x14ac:dyDescent="0.25">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3.5" customHeight="1" x14ac:dyDescent="0.25">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3.5" customHeight="1" x14ac:dyDescent="0.25">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3.5" customHeight="1" x14ac:dyDescent="0.25">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3.5" customHeight="1" x14ac:dyDescent="0.25">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3.5" customHeight="1" x14ac:dyDescent="0.25">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3.5" customHeight="1" x14ac:dyDescent="0.25">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3.5" customHeight="1" x14ac:dyDescent="0.25">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3.5" customHeight="1" x14ac:dyDescent="0.25">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3.5" customHeight="1" x14ac:dyDescent="0.25">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3.5" customHeight="1" x14ac:dyDescent="0.25">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3.5" customHeight="1" x14ac:dyDescent="0.25">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3.5" customHeight="1" x14ac:dyDescent="0.25">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3.5" customHeight="1" x14ac:dyDescent="0.25">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3.5" customHeight="1" x14ac:dyDescent="0.25">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3.5" customHeight="1" x14ac:dyDescent="0.25">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3.5" customHeight="1" x14ac:dyDescent="0.25">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3.5" customHeight="1" x14ac:dyDescent="0.25">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3.5" customHeight="1" x14ac:dyDescent="0.25">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3.5" customHeight="1" x14ac:dyDescent="0.25">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3.5" customHeight="1" x14ac:dyDescent="0.25">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3.5" customHeight="1" x14ac:dyDescent="0.25">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3.5" customHeight="1" x14ac:dyDescent="0.25">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3.5" customHeight="1" x14ac:dyDescent="0.25">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3.5" customHeight="1" x14ac:dyDescent="0.25">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3.5" customHeight="1" x14ac:dyDescent="0.25">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3.5" customHeight="1" x14ac:dyDescent="0.25">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3.5" customHeight="1" x14ac:dyDescent="0.25">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3.5" customHeight="1" x14ac:dyDescent="0.25">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3.5" customHeight="1" x14ac:dyDescent="0.25">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3.5" customHeight="1" x14ac:dyDescent="0.25">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3.5" customHeight="1" x14ac:dyDescent="0.25">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3.5" customHeight="1" x14ac:dyDescent="0.25">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3.5" customHeight="1" x14ac:dyDescent="0.25">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3.5" customHeight="1" x14ac:dyDescent="0.25">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3.5" customHeight="1" x14ac:dyDescent="0.25">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3.5" customHeight="1" x14ac:dyDescent="0.25">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3.5" customHeight="1" x14ac:dyDescent="0.25">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3.5" customHeight="1" x14ac:dyDescent="0.25">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3.5" customHeight="1" x14ac:dyDescent="0.25">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3.5" customHeight="1" x14ac:dyDescent="0.25">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3.5" customHeight="1" x14ac:dyDescent="0.25">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3.5" customHeight="1" x14ac:dyDescent="0.25">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3.5" customHeight="1" x14ac:dyDescent="0.25">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3.5" customHeight="1" x14ac:dyDescent="0.25">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3.5" customHeight="1" x14ac:dyDescent="0.25">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3.5" customHeight="1" x14ac:dyDescent="0.25">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3.5" customHeight="1" x14ac:dyDescent="0.25">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3.5" customHeight="1" x14ac:dyDescent="0.25">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3.5" customHeight="1" x14ac:dyDescent="0.25">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3.5" customHeight="1" x14ac:dyDescent="0.25">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3.5" customHeight="1" x14ac:dyDescent="0.25">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3.5" customHeight="1" x14ac:dyDescent="0.25">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3.5" customHeight="1" x14ac:dyDescent="0.25">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3.5" customHeight="1" x14ac:dyDescent="0.25">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3.5" customHeight="1" x14ac:dyDescent="0.25">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3.5" customHeight="1" x14ac:dyDescent="0.25">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3.5" customHeight="1" x14ac:dyDescent="0.25">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3.5" customHeight="1" x14ac:dyDescent="0.25">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3.5" customHeight="1" x14ac:dyDescent="0.25">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3.5" customHeight="1" x14ac:dyDescent="0.25">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3.5" customHeight="1" x14ac:dyDescent="0.25">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3.5" customHeight="1" x14ac:dyDescent="0.25">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3.5" customHeight="1" x14ac:dyDescent="0.25">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3.5" customHeight="1" x14ac:dyDescent="0.25">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3.5" customHeight="1" x14ac:dyDescent="0.25">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3.5" customHeight="1" x14ac:dyDescent="0.25">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3.5" customHeight="1" x14ac:dyDescent="0.25">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3.5" customHeight="1" x14ac:dyDescent="0.25">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3.5" customHeight="1" x14ac:dyDescent="0.25">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3.5" customHeight="1" x14ac:dyDescent="0.25">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3.5" customHeight="1" x14ac:dyDescent="0.25">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3.5" customHeight="1" x14ac:dyDescent="0.25">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3.5" customHeight="1" x14ac:dyDescent="0.25">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3.5" customHeight="1" x14ac:dyDescent="0.25">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3.5" customHeight="1" x14ac:dyDescent="0.25">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3.5" customHeight="1" x14ac:dyDescent="0.25">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3.5" customHeight="1" x14ac:dyDescent="0.25">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3.5" customHeight="1" x14ac:dyDescent="0.25">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3.5" customHeight="1" x14ac:dyDescent="0.25">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3.5" customHeight="1" x14ac:dyDescent="0.25">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3.5" customHeight="1" x14ac:dyDescent="0.25">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3.5" customHeight="1" x14ac:dyDescent="0.25">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3.5" customHeight="1" x14ac:dyDescent="0.25">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3.5" customHeight="1" x14ac:dyDescent="0.25">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3.5" customHeight="1" x14ac:dyDescent="0.25">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3.5" customHeight="1" x14ac:dyDescent="0.25">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3.5" customHeight="1" x14ac:dyDescent="0.25">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3.5" customHeight="1" x14ac:dyDescent="0.2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3.5" customHeight="1" x14ac:dyDescent="0.25">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3.5" customHeight="1" x14ac:dyDescent="0.25">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3.5" customHeight="1" x14ac:dyDescent="0.25">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3.5" customHeight="1" x14ac:dyDescent="0.25">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3.5" customHeight="1" x14ac:dyDescent="0.25">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3.5" customHeight="1" x14ac:dyDescent="0.25">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3.5" customHeight="1" x14ac:dyDescent="0.25">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3.5" customHeight="1" x14ac:dyDescent="0.25">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3.5" customHeight="1" x14ac:dyDescent="0.25">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3.5" customHeight="1" x14ac:dyDescent="0.25">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3.5" customHeight="1" x14ac:dyDescent="0.25">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3.5" customHeight="1" x14ac:dyDescent="0.25">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3.5" customHeight="1" x14ac:dyDescent="0.25">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3.5" customHeight="1" x14ac:dyDescent="0.25">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3.5" customHeight="1" x14ac:dyDescent="0.25">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3.5" customHeight="1" x14ac:dyDescent="0.25">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3.5" customHeight="1" x14ac:dyDescent="0.25">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3.5" customHeight="1" x14ac:dyDescent="0.25">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3.5" customHeight="1" x14ac:dyDescent="0.25">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3.5" customHeight="1" x14ac:dyDescent="0.25">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3.5" customHeight="1" x14ac:dyDescent="0.25">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3.5" customHeight="1" x14ac:dyDescent="0.25">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3.5" customHeight="1" x14ac:dyDescent="0.25">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3.5" customHeight="1" x14ac:dyDescent="0.25">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3.5" customHeight="1" x14ac:dyDescent="0.25">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3.5" customHeight="1" x14ac:dyDescent="0.25">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3.5" customHeight="1" x14ac:dyDescent="0.25">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3.5" customHeight="1" x14ac:dyDescent="0.25">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3.5" customHeight="1" x14ac:dyDescent="0.25">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3.5" customHeight="1" x14ac:dyDescent="0.25">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3.5" customHeight="1" x14ac:dyDescent="0.25">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3.5" customHeight="1" x14ac:dyDescent="0.25">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3.5" customHeight="1" x14ac:dyDescent="0.25">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3.5" customHeight="1" x14ac:dyDescent="0.25">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3.5" customHeight="1" x14ac:dyDescent="0.25">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3.5" customHeight="1" x14ac:dyDescent="0.25">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3.5" customHeight="1" x14ac:dyDescent="0.25">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3.5" customHeight="1" x14ac:dyDescent="0.25">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3.5" customHeight="1" x14ac:dyDescent="0.25">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3.5" customHeight="1" x14ac:dyDescent="0.25">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3.5" customHeight="1" x14ac:dyDescent="0.25">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3.5" customHeight="1" x14ac:dyDescent="0.25">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3.5" customHeight="1" x14ac:dyDescent="0.25">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3.5" customHeight="1" x14ac:dyDescent="0.25">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3.5" customHeight="1" x14ac:dyDescent="0.25">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3.5" customHeight="1" x14ac:dyDescent="0.25">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3.5" customHeight="1" x14ac:dyDescent="0.25">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3.5" customHeight="1" x14ac:dyDescent="0.25">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3.5" customHeight="1" x14ac:dyDescent="0.25">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3.5" customHeight="1" x14ac:dyDescent="0.25">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3.5" customHeight="1" x14ac:dyDescent="0.25">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3.5" customHeight="1" x14ac:dyDescent="0.25">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3.5" customHeight="1" x14ac:dyDescent="0.25">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3.5" customHeight="1" x14ac:dyDescent="0.25">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3.5" customHeight="1" x14ac:dyDescent="0.25">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3.5" customHeight="1" x14ac:dyDescent="0.25">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3.5" customHeight="1" x14ac:dyDescent="0.25">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3.5" customHeight="1" x14ac:dyDescent="0.25">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3.5" customHeight="1" x14ac:dyDescent="0.25">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3.5" customHeight="1" x14ac:dyDescent="0.25">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3.5" customHeight="1" x14ac:dyDescent="0.25">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3.5" customHeight="1" x14ac:dyDescent="0.25">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3.5" customHeight="1" x14ac:dyDescent="0.25">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3.5" customHeight="1" x14ac:dyDescent="0.25">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3.5" customHeight="1" x14ac:dyDescent="0.25">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3.5" customHeight="1" x14ac:dyDescent="0.25">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3.5" customHeight="1" x14ac:dyDescent="0.25">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3.5" customHeight="1" x14ac:dyDescent="0.25">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3.5" customHeight="1" x14ac:dyDescent="0.25">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3.5" customHeight="1" x14ac:dyDescent="0.25">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3.5" customHeight="1" x14ac:dyDescent="0.25">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3.5" customHeight="1" x14ac:dyDescent="0.25">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3.5" customHeight="1" x14ac:dyDescent="0.25">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3.5" customHeight="1" x14ac:dyDescent="0.25">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3.5" customHeight="1" x14ac:dyDescent="0.25">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3.5" customHeight="1" x14ac:dyDescent="0.25">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3.5" customHeight="1" x14ac:dyDescent="0.25">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3.5" customHeight="1" x14ac:dyDescent="0.25">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3.5" customHeight="1" x14ac:dyDescent="0.25">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3.5" customHeight="1" x14ac:dyDescent="0.25">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3.5" customHeight="1" x14ac:dyDescent="0.25">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3.5" customHeight="1" x14ac:dyDescent="0.25">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3.5" customHeight="1" x14ac:dyDescent="0.25">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3.5" customHeight="1" x14ac:dyDescent="0.25">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3.5" customHeight="1" x14ac:dyDescent="0.25">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3.5" customHeight="1" x14ac:dyDescent="0.25">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3.5" customHeight="1" x14ac:dyDescent="0.25">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3.5" customHeight="1" x14ac:dyDescent="0.25">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3.5" customHeight="1" x14ac:dyDescent="0.25">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3.5" customHeight="1" x14ac:dyDescent="0.25">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3.5" customHeight="1" x14ac:dyDescent="0.25">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3.5" customHeight="1" x14ac:dyDescent="0.25">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3.5" customHeight="1" x14ac:dyDescent="0.25">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3.5" customHeight="1" x14ac:dyDescent="0.25">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3.5" customHeight="1" x14ac:dyDescent="0.25">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3.5" customHeight="1" x14ac:dyDescent="0.25">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3.5" customHeight="1" x14ac:dyDescent="0.25">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3.5" customHeight="1" x14ac:dyDescent="0.25">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3.5" customHeight="1" x14ac:dyDescent="0.25">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3.5" customHeight="1" x14ac:dyDescent="0.25">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3.5" customHeight="1" x14ac:dyDescent="0.25">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3.5" customHeight="1" x14ac:dyDescent="0.25">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3.5" customHeight="1" x14ac:dyDescent="0.25">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3.5" customHeight="1" x14ac:dyDescent="0.25">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3.5" customHeight="1" x14ac:dyDescent="0.25">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3.5" customHeight="1" x14ac:dyDescent="0.25">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3.5" customHeight="1" x14ac:dyDescent="0.25">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3.5" customHeight="1" x14ac:dyDescent="0.25">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3.5" customHeight="1" x14ac:dyDescent="0.25">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3.5" customHeight="1" x14ac:dyDescent="0.25">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3.5" customHeight="1" x14ac:dyDescent="0.25">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3.5" customHeight="1" x14ac:dyDescent="0.25">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3.5" customHeight="1" x14ac:dyDescent="0.25">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3.5" customHeight="1" x14ac:dyDescent="0.25">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3.5" customHeight="1" x14ac:dyDescent="0.25">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3.5" customHeight="1" x14ac:dyDescent="0.25">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3.5" customHeight="1" x14ac:dyDescent="0.25">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3.5" customHeight="1" x14ac:dyDescent="0.25">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3.5" customHeight="1" x14ac:dyDescent="0.25">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3.5" customHeight="1" x14ac:dyDescent="0.25">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3.5" customHeight="1" x14ac:dyDescent="0.25">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3.5" customHeight="1" x14ac:dyDescent="0.25">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3.5" customHeight="1" x14ac:dyDescent="0.25">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3.5" customHeight="1" x14ac:dyDescent="0.25">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3.5" customHeight="1" x14ac:dyDescent="0.25">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3.5" customHeight="1" x14ac:dyDescent="0.25">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3.5" customHeight="1" x14ac:dyDescent="0.25">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3.5" customHeight="1" x14ac:dyDescent="0.25">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3.5" customHeight="1" x14ac:dyDescent="0.25">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3.5" customHeight="1" x14ac:dyDescent="0.25">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3.5" customHeight="1" x14ac:dyDescent="0.25">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3.5" customHeight="1" x14ac:dyDescent="0.25">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3.5" customHeight="1" x14ac:dyDescent="0.25">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3.5" customHeight="1" x14ac:dyDescent="0.25">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3.5" customHeight="1" x14ac:dyDescent="0.25">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3.5" customHeight="1" x14ac:dyDescent="0.25">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3.5" customHeight="1" x14ac:dyDescent="0.25">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3.5" customHeight="1" x14ac:dyDescent="0.25">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3.5" customHeight="1" x14ac:dyDescent="0.25">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3.5" customHeight="1" x14ac:dyDescent="0.25">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3.5" customHeight="1" x14ac:dyDescent="0.25">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3.5" customHeight="1" x14ac:dyDescent="0.25">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3.5" customHeight="1" x14ac:dyDescent="0.25">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3.5" customHeight="1" x14ac:dyDescent="0.25">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3.5" customHeight="1" x14ac:dyDescent="0.25">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3.5" customHeight="1" x14ac:dyDescent="0.25">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3.5" customHeight="1" x14ac:dyDescent="0.25">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3.5" customHeight="1" x14ac:dyDescent="0.25">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3.5" customHeight="1" x14ac:dyDescent="0.25">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3.5" customHeight="1" x14ac:dyDescent="0.25">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3.5" customHeight="1" x14ac:dyDescent="0.25">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3.5" customHeight="1" x14ac:dyDescent="0.25">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3.5" customHeight="1" x14ac:dyDescent="0.25">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3.5" customHeight="1" x14ac:dyDescent="0.25">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3.5" customHeight="1" x14ac:dyDescent="0.25">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3.5" customHeight="1" x14ac:dyDescent="0.25">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3.5" customHeight="1" x14ac:dyDescent="0.25">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3.5" customHeight="1" x14ac:dyDescent="0.25">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3.5" customHeight="1" x14ac:dyDescent="0.25">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3.5" customHeight="1" x14ac:dyDescent="0.25">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3.5" customHeight="1" x14ac:dyDescent="0.25">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3.5" customHeight="1" x14ac:dyDescent="0.25">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3.5" customHeight="1" x14ac:dyDescent="0.25">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3.5" customHeight="1" x14ac:dyDescent="0.25">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3.5" customHeight="1" x14ac:dyDescent="0.25">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3.5" customHeight="1" x14ac:dyDescent="0.25">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3.5" customHeight="1" x14ac:dyDescent="0.25">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3.5" customHeight="1" x14ac:dyDescent="0.25">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3.5" customHeight="1" x14ac:dyDescent="0.25">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3.5" customHeight="1" x14ac:dyDescent="0.25">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3.5" customHeight="1" x14ac:dyDescent="0.25">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3.5" customHeight="1" x14ac:dyDescent="0.25">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3.5" customHeight="1" x14ac:dyDescent="0.25">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3.5" customHeight="1" x14ac:dyDescent="0.25">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3.5" customHeight="1" x14ac:dyDescent="0.25">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3.5" customHeight="1" x14ac:dyDescent="0.25">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3.5" customHeight="1" x14ac:dyDescent="0.25">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3.5" customHeight="1" x14ac:dyDescent="0.25">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3.5" customHeight="1" x14ac:dyDescent="0.25">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3.5" customHeight="1" x14ac:dyDescent="0.25">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3.5" customHeight="1" x14ac:dyDescent="0.25">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3.5" customHeight="1" x14ac:dyDescent="0.25">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3.5" customHeight="1" x14ac:dyDescent="0.25">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3.5" customHeight="1" x14ac:dyDescent="0.25">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3.5" customHeight="1" x14ac:dyDescent="0.25">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3.5" customHeight="1" x14ac:dyDescent="0.25">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3.5" customHeight="1" x14ac:dyDescent="0.25">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3.5" customHeight="1" x14ac:dyDescent="0.25">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3.5" customHeight="1" x14ac:dyDescent="0.25">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3.5" customHeight="1" x14ac:dyDescent="0.25">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3.5" customHeight="1" x14ac:dyDescent="0.25">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3.5" customHeight="1" x14ac:dyDescent="0.25">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3.5" customHeight="1" x14ac:dyDescent="0.25">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3.5" customHeight="1" x14ac:dyDescent="0.25">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3.5" customHeight="1" x14ac:dyDescent="0.25">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3.5" customHeight="1" x14ac:dyDescent="0.25">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3.5" customHeight="1" x14ac:dyDescent="0.25">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3.5" customHeight="1" x14ac:dyDescent="0.25">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3.5" customHeight="1" x14ac:dyDescent="0.25">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3.5" customHeight="1" x14ac:dyDescent="0.25">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3.5" customHeight="1" x14ac:dyDescent="0.25">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3.5" customHeight="1" x14ac:dyDescent="0.25">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3.5" customHeight="1" x14ac:dyDescent="0.25">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3.5" customHeight="1" x14ac:dyDescent="0.25">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3.5" customHeight="1" x14ac:dyDescent="0.25">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3.5" customHeight="1" x14ac:dyDescent="0.25">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3.5" customHeight="1" x14ac:dyDescent="0.25">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3.5" customHeight="1" x14ac:dyDescent="0.25">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3.5" customHeight="1" x14ac:dyDescent="0.25">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3.5" customHeight="1" x14ac:dyDescent="0.25">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3.5" customHeight="1" x14ac:dyDescent="0.25">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3.5" customHeight="1" x14ac:dyDescent="0.25">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3.5" customHeight="1" x14ac:dyDescent="0.25">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3.5" customHeight="1" x14ac:dyDescent="0.25">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3.5" customHeight="1" x14ac:dyDescent="0.25">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3.5" customHeight="1" x14ac:dyDescent="0.25">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3.5" customHeight="1" x14ac:dyDescent="0.25">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3.5" customHeight="1" x14ac:dyDescent="0.25">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3.5" customHeight="1" x14ac:dyDescent="0.25">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3.5" customHeight="1" x14ac:dyDescent="0.25">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3.5" customHeight="1" x14ac:dyDescent="0.25">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3.5" customHeight="1" x14ac:dyDescent="0.25">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3.5" customHeight="1" x14ac:dyDescent="0.25">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3.5" customHeight="1" x14ac:dyDescent="0.25">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3.5" customHeight="1" x14ac:dyDescent="0.25">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3.5" customHeight="1" x14ac:dyDescent="0.25">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3.5" customHeight="1" x14ac:dyDescent="0.25">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3.5" customHeight="1" x14ac:dyDescent="0.25">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3.5" customHeight="1" x14ac:dyDescent="0.25">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3.5" customHeight="1" x14ac:dyDescent="0.25">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3.5" customHeight="1" x14ac:dyDescent="0.25">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3.5" customHeight="1" x14ac:dyDescent="0.25">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3.5" customHeight="1" x14ac:dyDescent="0.25">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3.5" customHeight="1" x14ac:dyDescent="0.25">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3.5" customHeight="1" x14ac:dyDescent="0.25">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3.5" customHeight="1" x14ac:dyDescent="0.25">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3.5" customHeight="1" x14ac:dyDescent="0.25">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3.5" customHeight="1" x14ac:dyDescent="0.25">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3.5" customHeight="1" x14ac:dyDescent="0.25">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3.5" customHeight="1" x14ac:dyDescent="0.25">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3.5" customHeight="1" x14ac:dyDescent="0.25">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3.5" customHeight="1" x14ac:dyDescent="0.25">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3.5" customHeight="1" x14ac:dyDescent="0.25">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3.5" customHeight="1" x14ac:dyDescent="0.25">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3.5" customHeight="1" x14ac:dyDescent="0.25">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3.5" customHeight="1" x14ac:dyDescent="0.25">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3.5" customHeight="1" x14ac:dyDescent="0.25">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3.5" customHeight="1" x14ac:dyDescent="0.25">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3.5" customHeight="1" x14ac:dyDescent="0.25">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3.5" customHeight="1" x14ac:dyDescent="0.25">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3.5" customHeight="1" x14ac:dyDescent="0.25">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3.5" customHeight="1" x14ac:dyDescent="0.25">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3.5" customHeight="1" x14ac:dyDescent="0.25">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3.5" customHeight="1" x14ac:dyDescent="0.25">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3.5" customHeight="1" x14ac:dyDescent="0.25">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3.5" customHeight="1" x14ac:dyDescent="0.25">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3.5" customHeight="1" x14ac:dyDescent="0.25">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3.5" customHeight="1" x14ac:dyDescent="0.25">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3.5" customHeight="1" x14ac:dyDescent="0.25">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3.5" customHeight="1" x14ac:dyDescent="0.25">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3.5" customHeight="1" x14ac:dyDescent="0.25">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3.5" customHeight="1" x14ac:dyDescent="0.25">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3.5" customHeight="1" x14ac:dyDescent="0.25">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3.5" customHeight="1" x14ac:dyDescent="0.25">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3.5" customHeight="1" x14ac:dyDescent="0.25">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3.5" customHeight="1" x14ac:dyDescent="0.25">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3.5" customHeight="1" x14ac:dyDescent="0.25">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3.5" customHeight="1" x14ac:dyDescent="0.25">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3.5" customHeight="1" x14ac:dyDescent="0.25">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3.5" customHeight="1" x14ac:dyDescent="0.25">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3.5" customHeight="1" x14ac:dyDescent="0.25">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3.5" customHeight="1" x14ac:dyDescent="0.25">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3.5" customHeight="1" x14ac:dyDescent="0.25">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3.5" customHeight="1" x14ac:dyDescent="0.25">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3.5" customHeight="1" x14ac:dyDescent="0.25">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3.5" customHeight="1" x14ac:dyDescent="0.25">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3.5" customHeight="1" x14ac:dyDescent="0.25">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3.5" customHeight="1" x14ac:dyDescent="0.25">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3.5" customHeight="1" x14ac:dyDescent="0.25">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3.5" customHeight="1" x14ac:dyDescent="0.25">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3.5" customHeight="1" x14ac:dyDescent="0.25">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3.5" customHeight="1" x14ac:dyDescent="0.25">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3.5" customHeight="1" x14ac:dyDescent="0.25">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3.5" customHeight="1" x14ac:dyDescent="0.25">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3.5" customHeight="1" x14ac:dyDescent="0.25">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3.5" customHeight="1" x14ac:dyDescent="0.25">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3.5" customHeight="1" x14ac:dyDescent="0.25">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3.5" customHeight="1" x14ac:dyDescent="0.25">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3.5" customHeight="1" x14ac:dyDescent="0.25">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3.5" customHeight="1" x14ac:dyDescent="0.25">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3.5" customHeight="1" x14ac:dyDescent="0.25">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3.5" customHeight="1" x14ac:dyDescent="0.25">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3.5" customHeight="1" x14ac:dyDescent="0.25">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3.5" customHeight="1" x14ac:dyDescent="0.25">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3.5" customHeight="1" x14ac:dyDescent="0.25">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3.5" customHeight="1" x14ac:dyDescent="0.25">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3.5" customHeight="1" x14ac:dyDescent="0.25">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3.5" customHeight="1" x14ac:dyDescent="0.25">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3.5" customHeight="1" x14ac:dyDescent="0.25">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3.5" customHeight="1" x14ac:dyDescent="0.25">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3.5" customHeight="1" x14ac:dyDescent="0.25">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3.5" customHeight="1" x14ac:dyDescent="0.25">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3.5" customHeight="1" x14ac:dyDescent="0.25">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3.5" customHeight="1" x14ac:dyDescent="0.25">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3.5" customHeight="1" x14ac:dyDescent="0.25">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3.5" customHeight="1" x14ac:dyDescent="0.25">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3.5" customHeight="1" x14ac:dyDescent="0.25">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3.5" customHeight="1" x14ac:dyDescent="0.25">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3.5" customHeight="1" x14ac:dyDescent="0.25">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3.5" customHeight="1" x14ac:dyDescent="0.25">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3.5" customHeight="1" x14ac:dyDescent="0.25">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3.5" customHeight="1" x14ac:dyDescent="0.25">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3.5" customHeight="1" x14ac:dyDescent="0.25">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3.5" customHeight="1" x14ac:dyDescent="0.25">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3.5" customHeight="1" x14ac:dyDescent="0.25">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3.5" customHeight="1" x14ac:dyDescent="0.25">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3.5" customHeight="1" x14ac:dyDescent="0.25">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3.5" customHeight="1" x14ac:dyDescent="0.25">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3.5" customHeight="1" x14ac:dyDescent="0.25">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3.5" customHeight="1" x14ac:dyDescent="0.25">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3.5" customHeight="1" x14ac:dyDescent="0.25">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3.5" customHeight="1" x14ac:dyDescent="0.25">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3.5" customHeight="1" x14ac:dyDescent="0.25">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3.5" customHeight="1" x14ac:dyDescent="0.25">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3.5" customHeight="1" x14ac:dyDescent="0.25">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3.5" customHeight="1" x14ac:dyDescent="0.25">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3.5" customHeight="1" x14ac:dyDescent="0.25">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3.5" customHeight="1" x14ac:dyDescent="0.25">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3.5" customHeight="1" x14ac:dyDescent="0.25">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3.5" customHeight="1" x14ac:dyDescent="0.25">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3.5" customHeight="1" x14ac:dyDescent="0.25">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3.5" customHeight="1" x14ac:dyDescent="0.25">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3.5" customHeight="1" x14ac:dyDescent="0.25">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3.5" customHeight="1" x14ac:dyDescent="0.25">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3.5" customHeight="1" x14ac:dyDescent="0.25">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3.5" customHeight="1" x14ac:dyDescent="0.25">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3.5" customHeight="1" x14ac:dyDescent="0.25">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3.5" customHeight="1" x14ac:dyDescent="0.25">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3.5" customHeight="1" x14ac:dyDescent="0.25">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3.5" customHeight="1" x14ac:dyDescent="0.25">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3.5" customHeight="1" x14ac:dyDescent="0.25">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3.5" customHeight="1" x14ac:dyDescent="0.25">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3.5" customHeight="1" x14ac:dyDescent="0.25">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3.5" customHeight="1" x14ac:dyDescent="0.25">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3.5" customHeight="1" x14ac:dyDescent="0.25">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3.5" customHeight="1" x14ac:dyDescent="0.25">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3.5" customHeight="1" x14ac:dyDescent="0.25">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3.5" customHeight="1" x14ac:dyDescent="0.25">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3.5" customHeight="1" x14ac:dyDescent="0.25">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3.5" customHeight="1" x14ac:dyDescent="0.25">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3.5" customHeight="1" x14ac:dyDescent="0.25">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3.5" customHeight="1" x14ac:dyDescent="0.25">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3.5" customHeight="1" x14ac:dyDescent="0.25">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3.5" customHeight="1" x14ac:dyDescent="0.25">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3.5" customHeight="1" x14ac:dyDescent="0.25">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3.5" customHeight="1" x14ac:dyDescent="0.25">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3.5" customHeight="1" x14ac:dyDescent="0.25">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3.5" customHeight="1" x14ac:dyDescent="0.25">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3.5" customHeight="1" x14ac:dyDescent="0.25">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3.5" customHeight="1" x14ac:dyDescent="0.25">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3.5" customHeight="1" x14ac:dyDescent="0.25">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3.5" customHeight="1" x14ac:dyDescent="0.25">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3.5" customHeight="1" x14ac:dyDescent="0.25">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3.5" customHeight="1" x14ac:dyDescent="0.25">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3.5" customHeight="1" x14ac:dyDescent="0.25">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3.5" customHeight="1" x14ac:dyDescent="0.25">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3.5" customHeight="1" x14ac:dyDescent="0.25">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3.5" customHeight="1" x14ac:dyDescent="0.25">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3.5" customHeight="1" x14ac:dyDescent="0.25">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3.5" customHeight="1" x14ac:dyDescent="0.25">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3.5" customHeight="1" x14ac:dyDescent="0.25">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3.5" customHeight="1" x14ac:dyDescent="0.25">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3.5" customHeight="1" x14ac:dyDescent="0.25">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3.5" customHeight="1" x14ac:dyDescent="0.25">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3.5" customHeight="1" x14ac:dyDescent="0.25">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3.5" customHeight="1" x14ac:dyDescent="0.25">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3.5" customHeight="1" x14ac:dyDescent="0.25">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3.5" customHeight="1" x14ac:dyDescent="0.25">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3.5" customHeight="1" x14ac:dyDescent="0.25">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3.5" customHeight="1" x14ac:dyDescent="0.25">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3.5" customHeight="1" x14ac:dyDescent="0.25">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3.5" customHeight="1" x14ac:dyDescent="0.25">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3.5" customHeight="1" x14ac:dyDescent="0.25">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3.5" customHeight="1" x14ac:dyDescent="0.25">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3.5" customHeight="1" x14ac:dyDescent="0.25">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3.5" customHeight="1" x14ac:dyDescent="0.25">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3.5" customHeight="1" x14ac:dyDescent="0.25">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3.5" customHeight="1" x14ac:dyDescent="0.25">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3.5" customHeight="1" x14ac:dyDescent="0.25">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3.5" customHeight="1" x14ac:dyDescent="0.25">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3.5" customHeight="1" x14ac:dyDescent="0.25">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3.5" customHeight="1" x14ac:dyDescent="0.25">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3.5" customHeight="1" x14ac:dyDescent="0.25">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3.5" customHeight="1" x14ac:dyDescent="0.25">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3.5" customHeight="1" x14ac:dyDescent="0.25">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3.5" customHeight="1" x14ac:dyDescent="0.25">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3.5" customHeight="1" x14ac:dyDescent="0.25">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3.5" customHeight="1" x14ac:dyDescent="0.25">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3.5" customHeight="1" x14ac:dyDescent="0.25">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3.5" customHeight="1" x14ac:dyDescent="0.25">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3.5" customHeight="1" x14ac:dyDescent="0.25">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3.5" customHeight="1" x14ac:dyDescent="0.25">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3.5" customHeight="1" x14ac:dyDescent="0.25">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3.5" customHeight="1" x14ac:dyDescent="0.25">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3.5" customHeight="1" x14ac:dyDescent="0.25">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3.5" customHeight="1" x14ac:dyDescent="0.25">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3.5" customHeight="1" x14ac:dyDescent="0.25">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3.5" customHeight="1" x14ac:dyDescent="0.25">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3.5" customHeight="1" x14ac:dyDescent="0.25">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3.5" customHeight="1" x14ac:dyDescent="0.25">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3.5" customHeight="1" x14ac:dyDescent="0.25">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3.5" customHeight="1" x14ac:dyDescent="0.25">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3.5" customHeight="1" x14ac:dyDescent="0.25">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3.5" customHeight="1" x14ac:dyDescent="0.25">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3.5" customHeight="1" x14ac:dyDescent="0.25">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3.5" customHeight="1" x14ac:dyDescent="0.25">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3.5" customHeight="1" x14ac:dyDescent="0.25">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3.5" customHeight="1" x14ac:dyDescent="0.25">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3.5" customHeight="1" x14ac:dyDescent="0.25">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3.5" customHeight="1" x14ac:dyDescent="0.25">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3.5" customHeight="1" x14ac:dyDescent="0.25">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3.5" customHeight="1" x14ac:dyDescent="0.25">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3.5" customHeight="1" x14ac:dyDescent="0.25">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3.5" customHeight="1" x14ac:dyDescent="0.25">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mergeCells count="45">
    <mergeCell ref="B51:C51"/>
    <mergeCell ref="B52:C52"/>
    <mergeCell ref="B53:C54"/>
    <mergeCell ref="C39:D39"/>
    <mergeCell ref="B41:D41"/>
    <mergeCell ref="B43:C43"/>
    <mergeCell ref="B44:C44"/>
    <mergeCell ref="B45:C45"/>
    <mergeCell ref="B46:C47"/>
    <mergeCell ref="B48:C49"/>
    <mergeCell ref="C35:D35"/>
    <mergeCell ref="C36:D36"/>
    <mergeCell ref="C37:D37"/>
    <mergeCell ref="C38:D38"/>
    <mergeCell ref="B50:C50"/>
    <mergeCell ref="B23:H23"/>
    <mergeCell ref="B24:H24"/>
    <mergeCell ref="B27:H27"/>
    <mergeCell ref="B32:E32"/>
    <mergeCell ref="C34:D34"/>
    <mergeCell ref="B18:H18"/>
    <mergeCell ref="B19:H19"/>
    <mergeCell ref="B20:H20"/>
    <mergeCell ref="B21:H21"/>
    <mergeCell ref="B22:H22"/>
    <mergeCell ref="F16:I16"/>
    <mergeCell ref="F2:H2"/>
    <mergeCell ref="C4:D4"/>
    <mergeCell ref="B8:E8"/>
    <mergeCell ref="F8:I8"/>
    <mergeCell ref="B9:E9"/>
    <mergeCell ref="F9:I9"/>
    <mergeCell ref="F10:I10"/>
    <mergeCell ref="B10:E10"/>
    <mergeCell ref="B11:E11"/>
    <mergeCell ref="B12:E12"/>
    <mergeCell ref="B13:E13"/>
    <mergeCell ref="B14:E14"/>
    <mergeCell ref="B15:E15"/>
    <mergeCell ref="B16:E16"/>
    <mergeCell ref="F11:I11"/>
    <mergeCell ref="F12:I12"/>
    <mergeCell ref="F13:I13"/>
    <mergeCell ref="F14:I14"/>
    <mergeCell ref="F15:I15"/>
  </mergeCells>
  <dataValidations count="2">
    <dataValidation type="list" allowBlank="1" showInputMessage="1" showErrorMessage="1" prompt="Pasirinkti parametro vertę: yra / nėra" sqref="E35:E39" xr:uid="{00000000-0002-0000-0200-000000000000}">
      <formula1>"Yra,Nėra"</formula1>
    </dataValidation>
    <dataValidation type="list" allowBlank="1" showInputMessage="1" prompt="Pasirinkti garantinio laikotarpio reikšmę" sqref="D44" xr:uid="{00000000-0002-0000-0200-000001000000}">
      <formula1>"3,4,5"</formula1>
    </dataValidation>
  </dataValidations>
  <hyperlinks>
    <hyperlink ref="B27" location="null!A1" display="1 pirkimo objekto dalis. 1.5 STV garinis sterilizatorius - 1 vnt." xr:uid="{00000000-0004-0000-0200-000000000000}"/>
    <hyperlink ref="B28" location="null!A1" display="2 pirkimo objekto dalis. 8 STV garinis sterilizatorius - 1 vnt." xr:uid="{00000000-0004-0000-0200-000001000000}"/>
    <hyperlink ref="B29" location="null!A1" display="3 pirkimo objekto dalis. 12 STV garinis sterilizatorius - 1 vnt." xr:uid="{00000000-0004-0000-0200-000002000000}"/>
  </hyperlink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000"/>
  <sheetViews>
    <sheetView tabSelected="1" workbookViewId="0"/>
  </sheetViews>
  <sheetFormatPr defaultColWidth="14.42578125" defaultRowHeight="15" customHeight="1" x14ac:dyDescent="0.25"/>
  <cols>
    <col min="1" max="1" width="8.85546875" customWidth="1"/>
    <col min="2" max="2" width="17.85546875" customWidth="1"/>
    <col min="3" max="3" width="8.85546875" customWidth="1"/>
    <col min="4" max="4" width="18.5703125" customWidth="1"/>
    <col min="5" max="6" width="8.85546875" customWidth="1"/>
    <col min="7" max="7" width="11.85546875" customWidth="1"/>
    <col min="8" max="9" width="8.85546875" customWidth="1"/>
    <col min="10" max="10" width="15.5703125" customWidth="1"/>
    <col min="11" max="11" width="22.85546875" customWidth="1"/>
    <col min="12" max="27" width="8.85546875" customWidth="1"/>
  </cols>
  <sheetData>
    <row r="1" spans="1:27" ht="14.25" customHeight="1" x14ac:dyDescent="0.25">
      <c r="A1" s="60"/>
      <c r="B1" s="60"/>
      <c r="C1" s="60"/>
      <c r="D1" s="60"/>
      <c r="E1" s="60"/>
      <c r="F1" s="60"/>
      <c r="G1" s="60"/>
      <c r="H1" s="60"/>
      <c r="I1" s="60"/>
      <c r="J1" s="60"/>
      <c r="K1" s="60"/>
      <c r="L1" s="60"/>
      <c r="M1" s="60"/>
      <c r="N1" s="60"/>
      <c r="O1" s="60"/>
      <c r="P1" s="60"/>
      <c r="Q1" s="60"/>
      <c r="R1" s="60"/>
      <c r="S1" s="60"/>
      <c r="T1" s="61"/>
      <c r="U1" s="61"/>
      <c r="V1" s="61"/>
      <c r="W1" s="61"/>
      <c r="X1" s="61"/>
      <c r="Y1" s="61"/>
      <c r="Z1" s="61"/>
      <c r="AA1" s="61"/>
    </row>
    <row r="2" spans="1:27" ht="14.25" customHeight="1" x14ac:dyDescent="0.25">
      <c r="A2" s="187" t="s">
        <v>103</v>
      </c>
      <c r="B2" s="140"/>
      <c r="C2" s="140"/>
      <c r="D2" s="140"/>
      <c r="E2" s="140"/>
      <c r="F2" s="140"/>
      <c r="G2" s="140"/>
      <c r="H2" s="140"/>
      <c r="I2" s="140"/>
      <c r="J2" s="140"/>
      <c r="K2" s="141"/>
      <c r="L2" s="60"/>
      <c r="M2" s="60"/>
      <c r="N2" s="60"/>
      <c r="O2" s="60"/>
      <c r="P2" s="60"/>
      <c r="Q2" s="60"/>
      <c r="R2" s="60"/>
      <c r="S2" s="60"/>
      <c r="T2" s="61"/>
      <c r="U2" s="61"/>
      <c r="V2" s="61"/>
      <c r="W2" s="61"/>
      <c r="X2" s="61"/>
      <c r="Y2" s="61"/>
      <c r="Z2" s="61"/>
      <c r="AA2" s="61"/>
    </row>
    <row r="3" spans="1:27" ht="14.25" customHeight="1" x14ac:dyDescent="0.25">
      <c r="A3" s="145"/>
      <c r="B3" s="146"/>
      <c r="C3" s="146"/>
      <c r="D3" s="146"/>
      <c r="E3" s="146"/>
      <c r="F3" s="146"/>
      <c r="G3" s="146"/>
      <c r="H3" s="146"/>
      <c r="I3" s="146"/>
      <c r="J3" s="146"/>
      <c r="K3" s="147"/>
      <c r="L3" s="60"/>
      <c r="M3" s="60"/>
      <c r="N3" s="60"/>
      <c r="O3" s="60"/>
      <c r="P3" s="60"/>
      <c r="Q3" s="60"/>
      <c r="R3" s="60"/>
      <c r="S3" s="60"/>
      <c r="T3" s="61"/>
      <c r="U3" s="61"/>
      <c r="V3" s="61"/>
      <c r="W3" s="61"/>
      <c r="X3" s="61"/>
      <c r="Y3" s="61"/>
      <c r="Z3" s="61"/>
      <c r="AA3" s="61"/>
    </row>
    <row r="4" spans="1:27" ht="14.25" customHeight="1" x14ac:dyDescent="0.25">
      <c r="A4" s="62"/>
      <c r="B4" s="62"/>
      <c r="C4" s="62"/>
      <c r="D4" s="62"/>
      <c r="E4" s="62"/>
      <c r="F4" s="62"/>
      <c r="G4" s="62"/>
      <c r="H4" s="62"/>
      <c r="I4" s="62"/>
      <c r="J4" s="62"/>
      <c r="K4" s="60"/>
      <c r="L4" s="60"/>
      <c r="M4" s="60"/>
      <c r="N4" s="60"/>
      <c r="O4" s="60"/>
      <c r="P4" s="60"/>
      <c r="Q4" s="60"/>
      <c r="R4" s="60"/>
      <c r="S4" s="60"/>
      <c r="T4" s="61"/>
      <c r="U4" s="61"/>
      <c r="V4" s="61"/>
      <c r="W4" s="61"/>
      <c r="X4" s="61"/>
      <c r="Y4" s="61"/>
      <c r="Z4" s="61"/>
      <c r="AA4" s="61"/>
    </row>
    <row r="5" spans="1:27" ht="55.5" customHeight="1" x14ac:dyDescent="0.25">
      <c r="A5" s="186" t="s">
        <v>104</v>
      </c>
      <c r="B5" s="179"/>
      <c r="C5" s="177" t="s">
        <v>105</v>
      </c>
      <c r="D5" s="178"/>
      <c r="E5" s="179"/>
      <c r="F5" s="177" t="s">
        <v>106</v>
      </c>
      <c r="G5" s="178"/>
      <c r="H5" s="179"/>
      <c r="I5" s="177" t="s">
        <v>107</v>
      </c>
      <c r="J5" s="188"/>
      <c r="K5" s="63" t="s">
        <v>108</v>
      </c>
      <c r="L5" s="60"/>
      <c r="M5" s="60"/>
      <c r="N5" s="60"/>
      <c r="O5" s="60"/>
      <c r="P5" s="60"/>
      <c r="Q5" s="60"/>
      <c r="R5" s="60"/>
      <c r="S5" s="60"/>
      <c r="T5" s="61"/>
      <c r="U5" s="61"/>
      <c r="V5" s="61"/>
      <c r="W5" s="61"/>
      <c r="X5" s="61"/>
      <c r="Y5" s="61"/>
      <c r="Z5" s="61"/>
      <c r="AA5" s="61"/>
    </row>
    <row r="6" spans="1:27" ht="14.25" customHeight="1" x14ac:dyDescent="0.25">
      <c r="A6" s="175"/>
      <c r="B6" s="130"/>
      <c r="C6" s="176"/>
      <c r="D6" s="129"/>
      <c r="E6" s="130"/>
      <c r="F6" s="176"/>
      <c r="G6" s="129"/>
      <c r="H6" s="130"/>
      <c r="I6" s="176"/>
      <c r="J6" s="130"/>
      <c r="K6" s="64"/>
      <c r="L6" s="60"/>
      <c r="M6" s="60"/>
      <c r="N6" s="60"/>
      <c r="O6" s="60"/>
      <c r="P6" s="60"/>
      <c r="Q6" s="60"/>
      <c r="R6" s="60"/>
      <c r="S6" s="60"/>
      <c r="T6" s="61"/>
      <c r="U6" s="61"/>
      <c r="V6" s="61"/>
      <c r="W6" s="61"/>
      <c r="X6" s="61"/>
      <c r="Y6" s="61"/>
      <c r="Z6" s="61"/>
      <c r="AA6" s="61"/>
    </row>
    <row r="7" spans="1:27" ht="14.25" customHeight="1" x14ac:dyDescent="0.25">
      <c r="A7" s="175"/>
      <c r="B7" s="130"/>
      <c r="C7" s="176"/>
      <c r="D7" s="129"/>
      <c r="E7" s="130"/>
      <c r="F7" s="176"/>
      <c r="G7" s="129"/>
      <c r="H7" s="130"/>
      <c r="I7" s="176"/>
      <c r="J7" s="130"/>
      <c r="K7" s="64"/>
      <c r="L7" s="60"/>
      <c r="M7" s="60"/>
      <c r="N7" s="60"/>
      <c r="O7" s="60"/>
      <c r="P7" s="60"/>
      <c r="Q7" s="60"/>
      <c r="R7" s="60"/>
      <c r="S7" s="60"/>
      <c r="T7" s="61"/>
      <c r="U7" s="61"/>
      <c r="V7" s="61"/>
      <c r="W7" s="61"/>
      <c r="X7" s="61"/>
      <c r="Y7" s="61"/>
      <c r="Z7" s="61"/>
      <c r="AA7" s="61"/>
    </row>
    <row r="8" spans="1:27" ht="14.25" customHeight="1" x14ac:dyDescent="0.25">
      <c r="A8" s="175"/>
      <c r="B8" s="130"/>
      <c r="C8" s="176"/>
      <c r="D8" s="129"/>
      <c r="E8" s="130"/>
      <c r="F8" s="176"/>
      <c r="G8" s="129"/>
      <c r="H8" s="130"/>
      <c r="I8" s="176"/>
      <c r="J8" s="130"/>
      <c r="K8" s="64"/>
      <c r="L8" s="60"/>
      <c r="M8" s="60"/>
      <c r="N8" s="60"/>
      <c r="O8" s="60"/>
      <c r="P8" s="60"/>
      <c r="Q8" s="60"/>
      <c r="R8" s="60"/>
      <c r="S8" s="60"/>
      <c r="T8" s="61"/>
      <c r="U8" s="61"/>
      <c r="V8" s="61"/>
      <c r="W8" s="61"/>
      <c r="X8" s="61"/>
      <c r="Y8" s="61"/>
      <c r="Z8" s="61"/>
      <c r="AA8" s="61"/>
    </row>
    <row r="9" spans="1:27" ht="14.25" customHeight="1" x14ac:dyDescent="0.25">
      <c r="A9" s="175"/>
      <c r="B9" s="130"/>
      <c r="C9" s="176"/>
      <c r="D9" s="129"/>
      <c r="E9" s="130"/>
      <c r="F9" s="176"/>
      <c r="G9" s="129"/>
      <c r="H9" s="130"/>
      <c r="I9" s="176"/>
      <c r="J9" s="130"/>
      <c r="K9" s="64"/>
      <c r="L9" s="60"/>
      <c r="M9" s="60"/>
      <c r="N9" s="60"/>
      <c r="O9" s="60"/>
      <c r="P9" s="60"/>
      <c r="Q9" s="60"/>
      <c r="R9" s="60"/>
      <c r="S9" s="60"/>
      <c r="T9" s="61"/>
      <c r="U9" s="61"/>
      <c r="V9" s="61"/>
      <c r="W9" s="61"/>
      <c r="X9" s="61"/>
      <c r="Y9" s="61"/>
      <c r="Z9" s="61"/>
      <c r="AA9" s="61"/>
    </row>
    <row r="10" spans="1:27" ht="14.25" customHeight="1" x14ac:dyDescent="0.25">
      <c r="A10" s="175"/>
      <c r="B10" s="130"/>
      <c r="C10" s="176"/>
      <c r="D10" s="129"/>
      <c r="E10" s="130"/>
      <c r="F10" s="176"/>
      <c r="G10" s="129"/>
      <c r="H10" s="130"/>
      <c r="I10" s="176"/>
      <c r="J10" s="130"/>
      <c r="K10" s="64"/>
      <c r="L10" s="60"/>
      <c r="M10" s="60"/>
      <c r="N10" s="60"/>
      <c r="O10" s="60"/>
      <c r="P10" s="60"/>
      <c r="Q10" s="60"/>
      <c r="R10" s="60"/>
      <c r="S10" s="60"/>
      <c r="T10" s="61"/>
      <c r="U10" s="61"/>
      <c r="V10" s="61"/>
      <c r="W10" s="61"/>
      <c r="X10" s="61"/>
      <c r="Y10" s="61"/>
      <c r="Z10" s="61"/>
      <c r="AA10" s="61"/>
    </row>
    <row r="11" spans="1:27" ht="14.25" customHeight="1" x14ac:dyDescent="0.25">
      <c r="A11" s="175"/>
      <c r="B11" s="130"/>
      <c r="C11" s="176"/>
      <c r="D11" s="129"/>
      <c r="E11" s="130"/>
      <c r="F11" s="176"/>
      <c r="G11" s="129"/>
      <c r="H11" s="130"/>
      <c r="I11" s="176"/>
      <c r="J11" s="130"/>
      <c r="K11" s="64"/>
      <c r="L11" s="60"/>
      <c r="M11" s="60"/>
      <c r="N11" s="60"/>
      <c r="O11" s="60"/>
      <c r="P11" s="60"/>
      <c r="Q11" s="60"/>
      <c r="R11" s="60"/>
      <c r="S11" s="60"/>
      <c r="T11" s="61"/>
      <c r="U11" s="61"/>
      <c r="V11" s="61"/>
      <c r="W11" s="61"/>
      <c r="X11" s="61"/>
      <c r="Y11" s="61"/>
      <c r="Z11" s="61"/>
      <c r="AA11" s="61"/>
    </row>
    <row r="12" spans="1:27" ht="14.25" customHeight="1" x14ac:dyDescent="0.25">
      <c r="A12" s="175"/>
      <c r="B12" s="130"/>
      <c r="C12" s="176"/>
      <c r="D12" s="129"/>
      <c r="E12" s="130"/>
      <c r="F12" s="176"/>
      <c r="G12" s="129"/>
      <c r="H12" s="130"/>
      <c r="I12" s="176"/>
      <c r="J12" s="130"/>
      <c r="K12" s="64"/>
      <c r="L12" s="60"/>
      <c r="M12" s="60"/>
      <c r="N12" s="60"/>
      <c r="O12" s="60"/>
      <c r="P12" s="60"/>
      <c r="Q12" s="60"/>
      <c r="R12" s="60"/>
      <c r="S12" s="60"/>
      <c r="T12" s="61"/>
      <c r="U12" s="61"/>
      <c r="V12" s="61"/>
      <c r="W12" s="61"/>
      <c r="X12" s="61"/>
      <c r="Y12" s="61"/>
      <c r="Z12" s="61"/>
      <c r="AA12" s="61"/>
    </row>
    <row r="13" spans="1:27" ht="14.25" customHeight="1" x14ac:dyDescent="0.25">
      <c r="A13" s="175"/>
      <c r="B13" s="130"/>
      <c r="C13" s="176"/>
      <c r="D13" s="129"/>
      <c r="E13" s="130"/>
      <c r="F13" s="176"/>
      <c r="G13" s="129"/>
      <c r="H13" s="130"/>
      <c r="I13" s="176"/>
      <c r="J13" s="130"/>
      <c r="K13" s="64"/>
      <c r="L13" s="60"/>
      <c r="M13" s="60"/>
      <c r="N13" s="60"/>
      <c r="O13" s="60"/>
      <c r="P13" s="60"/>
      <c r="Q13" s="60"/>
      <c r="R13" s="60"/>
      <c r="S13" s="60"/>
      <c r="T13" s="61"/>
      <c r="U13" s="61"/>
      <c r="V13" s="61"/>
      <c r="W13" s="61"/>
      <c r="X13" s="61"/>
      <c r="Y13" s="61"/>
      <c r="Z13" s="61"/>
      <c r="AA13" s="61"/>
    </row>
    <row r="14" spans="1:27" ht="14.25" customHeight="1" x14ac:dyDescent="0.25">
      <c r="A14" s="175"/>
      <c r="B14" s="130"/>
      <c r="C14" s="176"/>
      <c r="D14" s="129"/>
      <c r="E14" s="130"/>
      <c r="F14" s="176"/>
      <c r="G14" s="129"/>
      <c r="H14" s="130"/>
      <c r="I14" s="176"/>
      <c r="J14" s="130"/>
      <c r="K14" s="64"/>
      <c r="L14" s="60"/>
      <c r="M14" s="60"/>
      <c r="N14" s="60"/>
      <c r="O14" s="60"/>
      <c r="P14" s="60"/>
      <c r="Q14" s="60"/>
      <c r="R14" s="60"/>
      <c r="S14" s="60"/>
      <c r="T14" s="61"/>
      <c r="U14" s="61"/>
      <c r="V14" s="61"/>
      <c r="W14" s="61"/>
      <c r="X14" s="61"/>
      <c r="Y14" s="61"/>
      <c r="Z14" s="61"/>
      <c r="AA14" s="61"/>
    </row>
    <row r="15" spans="1:27" ht="14.25" customHeight="1" x14ac:dyDescent="0.25">
      <c r="A15" s="181"/>
      <c r="B15" s="182"/>
      <c r="C15" s="183"/>
      <c r="D15" s="184"/>
      <c r="E15" s="182"/>
      <c r="F15" s="183"/>
      <c r="G15" s="184"/>
      <c r="H15" s="182"/>
      <c r="I15" s="183"/>
      <c r="J15" s="182"/>
      <c r="K15" s="65"/>
      <c r="L15" s="60"/>
      <c r="M15" s="60"/>
      <c r="N15" s="60"/>
      <c r="O15" s="60"/>
      <c r="P15" s="60"/>
      <c r="Q15" s="60"/>
      <c r="R15" s="60"/>
      <c r="S15" s="60"/>
      <c r="T15" s="61"/>
      <c r="U15" s="61"/>
      <c r="V15" s="61"/>
      <c r="W15" s="61"/>
      <c r="X15" s="61"/>
      <c r="Y15" s="61"/>
      <c r="Z15" s="61"/>
      <c r="AA15" s="61"/>
    </row>
    <row r="16" spans="1:27" ht="14.25" customHeight="1" x14ac:dyDescent="0.25">
      <c r="A16" s="66"/>
      <c r="B16" s="66"/>
      <c r="C16" s="66"/>
      <c r="D16" s="66"/>
      <c r="E16" s="66"/>
      <c r="F16" s="66"/>
      <c r="G16" s="66"/>
      <c r="H16" s="66"/>
      <c r="I16" s="66"/>
      <c r="J16" s="66"/>
      <c r="K16" s="67"/>
      <c r="L16" s="60"/>
      <c r="M16" s="60"/>
      <c r="N16" s="60"/>
      <c r="O16" s="60"/>
      <c r="P16" s="60"/>
      <c r="Q16" s="60"/>
      <c r="R16" s="60"/>
      <c r="S16" s="60"/>
      <c r="T16" s="61"/>
      <c r="U16" s="61"/>
      <c r="V16" s="61"/>
      <c r="W16" s="61"/>
      <c r="X16" s="61"/>
      <c r="Y16" s="61"/>
      <c r="Z16" s="61"/>
      <c r="AA16" s="61"/>
    </row>
    <row r="17" spans="1:27" ht="14.25" customHeight="1" x14ac:dyDescent="0.25">
      <c r="A17" s="185" t="s">
        <v>109</v>
      </c>
      <c r="B17" s="126"/>
      <c r="C17" s="126"/>
      <c r="D17" s="126"/>
      <c r="E17" s="126"/>
      <c r="F17" s="126"/>
      <c r="G17" s="126"/>
      <c r="H17" s="126"/>
      <c r="I17" s="126"/>
      <c r="J17" s="126"/>
      <c r="K17" s="127"/>
      <c r="L17" s="60"/>
      <c r="M17" s="60"/>
      <c r="N17" s="60"/>
      <c r="O17" s="60"/>
      <c r="P17" s="60"/>
      <c r="Q17" s="60"/>
      <c r="R17" s="60"/>
      <c r="S17" s="60"/>
      <c r="T17" s="61"/>
      <c r="U17" s="61"/>
      <c r="V17" s="61"/>
      <c r="W17" s="61"/>
      <c r="X17" s="61"/>
      <c r="Y17" s="61"/>
      <c r="Z17" s="61"/>
      <c r="AA17" s="61"/>
    </row>
    <row r="18" spans="1:27" ht="14.25" customHeight="1" x14ac:dyDescent="0.25">
      <c r="A18" s="66"/>
      <c r="B18" s="66"/>
      <c r="C18" s="66"/>
      <c r="D18" s="66"/>
      <c r="E18" s="66"/>
      <c r="F18" s="66"/>
      <c r="G18" s="66"/>
      <c r="H18" s="66"/>
      <c r="I18" s="66"/>
      <c r="J18" s="66"/>
      <c r="K18" s="67"/>
      <c r="L18" s="60"/>
      <c r="M18" s="60"/>
      <c r="N18" s="60"/>
      <c r="O18" s="60"/>
      <c r="P18" s="60"/>
      <c r="Q18" s="60"/>
      <c r="R18" s="60"/>
      <c r="S18" s="60"/>
      <c r="T18" s="61"/>
      <c r="U18" s="61"/>
      <c r="V18" s="61"/>
      <c r="W18" s="61"/>
      <c r="X18" s="61"/>
      <c r="Y18" s="61"/>
      <c r="Z18" s="61"/>
      <c r="AA18" s="61"/>
    </row>
    <row r="19" spans="1:27" ht="54" customHeight="1" x14ac:dyDescent="0.25">
      <c r="A19" s="186" t="s">
        <v>110</v>
      </c>
      <c r="B19" s="179"/>
      <c r="C19" s="177" t="s">
        <v>105</v>
      </c>
      <c r="D19" s="178"/>
      <c r="E19" s="179"/>
      <c r="F19" s="177" t="s">
        <v>111</v>
      </c>
      <c r="G19" s="178"/>
      <c r="H19" s="179"/>
      <c r="I19" s="177" t="s">
        <v>107</v>
      </c>
      <c r="J19" s="180"/>
      <c r="K19" s="67"/>
      <c r="L19" s="60"/>
      <c r="M19" s="60"/>
      <c r="N19" s="60"/>
      <c r="O19" s="60"/>
      <c r="P19" s="60"/>
      <c r="Q19" s="60"/>
      <c r="R19" s="60"/>
      <c r="S19" s="60"/>
      <c r="T19" s="61"/>
      <c r="U19" s="61"/>
      <c r="V19" s="61"/>
      <c r="W19" s="61"/>
      <c r="X19" s="61"/>
      <c r="Y19" s="61"/>
      <c r="Z19" s="61"/>
      <c r="AA19" s="61"/>
    </row>
    <row r="20" spans="1:27" ht="14.25" customHeight="1" x14ac:dyDescent="0.25">
      <c r="A20" s="175"/>
      <c r="B20" s="130"/>
      <c r="C20" s="176"/>
      <c r="D20" s="129"/>
      <c r="E20" s="130"/>
      <c r="F20" s="176"/>
      <c r="G20" s="129"/>
      <c r="H20" s="130"/>
      <c r="I20" s="176"/>
      <c r="J20" s="189"/>
      <c r="K20" s="67"/>
      <c r="L20" s="60"/>
      <c r="M20" s="60"/>
      <c r="N20" s="60"/>
      <c r="O20" s="60"/>
      <c r="P20" s="60"/>
      <c r="Q20" s="60"/>
      <c r="R20" s="60"/>
      <c r="S20" s="60"/>
      <c r="T20" s="61"/>
      <c r="U20" s="61"/>
      <c r="V20" s="61"/>
      <c r="W20" s="61"/>
      <c r="X20" s="61"/>
      <c r="Y20" s="61"/>
      <c r="Z20" s="61"/>
      <c r="AA20" s="61"/>
    </row>
    <row r="21" spans="1:27" ht="14.25" customHeight="1" x14ac:dyDescent="0.25">
      <c r="A21" s="175"/>
      <c r="B21" s="130"/>
      <c r="C21" s="176"/>
      <c r="D21" s="129"/>
      <c r="E21" s="130"/>
      <c r="F21" s="176"/>
      <c r="G21" s="129"/>
      <c r="H21" s="130"/>
      <c r="I21" s="176"/>
      <c r="J21" s="189"/>
      <c r="K21" s="67"/>
      <c r="L21" s="60"/>
      <c r="M21" s="60"/>
      <c r="N21" s="60"/>
      <c r="O21" s="60"/>
      <c r="P21" s="60"/>
      <c r="Q21" s="60"/>
      <c r="R21" s="60"/>
      <c r="S21" s="60"/>
      <c r="T21" s="61"/>
      <c r="U21" s="61"/>
      <c r="V21" s="61"/>
      <c r="W21" s="61"/>
      <c r="X21" s="61"/>
      <c r="Y21" s="61"/>
      <c r="Z21" s="61"/>
      <c r="AA21" s="61"/>
    </row>
    <row r="22" spans="1:27" ht="14.25" customHeight="1" x14ac:dyDescent="0.25">
      <c r="A22" s="175"/>
      <c r="B22" s="130"/>
      <c r="C22" s="176"/>
      <c r="D22" s="129"/>
      <c r="E22" s="130"/>
      <c r="F22" s="176"/>
      <c r="G22" s="129"/>
      <c r="H22" s="130"/>
      <c r="I22" s="176"/>
      <c r="J22" s="189"/>
      <c r="K22" s="67"/>
      <c r="L22" s="60"/>
      <c r="M22" s="60"/>
      <c r="N22" s="60"/>
      <c r="O22" s="60"/>
      <c r="P22" s="60"/>
      <c r="Q22" s="60"/>
      <c r="R22" s="60"/>
      <c r="S22" s="60"/>
      <c r="T22" s="61"/>
      <c r="U22" s="61"/>
      <c r="V22" s="61"/>
      <c r="W22" s="61"/>
      <c r="X22" s="61"/>
      <c r="Y22" s="61"/>
      <c r="Z22" s="61"/>
      <c r="AA22" s="61"/>
    </row>
    <row r="23" spans="1:27" ht="14.25" customHeight="1" x14ac:dyDescent="0.25">
      <c r="A23" s="175"/>
      <c r="B23" s="130"/>
      <c r="C23" s="176"/>
      <c r="D23" s="129"/>
      <c r="E23" s="130"/>
      <c r="F23" s="176"/>
      <c r="G23" s="129"/>
      <c r="H23" s="130"/>
      <c r="I23" s="176"/>
      <c r="J23" s="189"/>
      <c r="K23" s="67"/>
      <c r="L23" s="60"/>
      <c r="M23" s="60"/>
      <c r="N23" s="60"/>
      <c r="O23" s="60"/>
      <c r="P23" s="60"/>
      <c r="Q23" s="60"/>
      <c r="R23" s="60"/>
      <c r="S23" s="60"/>
      <c r="T23" s="61"/>
      <c r="U23" s="61"/>
      <c r="V23" s="61"/>
      <c r="W23" s="61"/>
      <c r="X23" s="61"/>
      <c r="Y23" s="61"/>
      <c r="Z23" s="61"/>
      <c r="AA23" s="61"/>
    </row>
    <row r="24" spans="1:27" ht="14.25" customHeight="1" x14ac:dyDescent="0.25">
      <c r="A24" s="175"/>
      <c r="B24" s="130"/>
      <c r="C24" s="176"/>
      <c r="D24" s="129"/>
      <c r="E24" s="130"/>
      <c r="F24" s="176"/>
      <c r="G24" s="129"/>
      <c r="H24" s="130"/>
      <c r="I24" s="176"/>
      <c r="J24" s="189"/>
      <c r="K24" s="67"/>
      <c r="L24" s="60"/>
      <c r="M24" s="60"/>
      <c r="N24" s="60"/>
      <c r="O24" s="60"/>
      <c r="P24" s="60"/>
      <c r="Q24" s="60"/>
      <c r="R24" s="60"/>
      <c r="S24" s="60"/>
      <c r="T24" s="61"/>
      <c r="U24" s="61"/>
      <c r="V24" s="61"/>
      <c r="W24" s="61"/>
      <c r="X24" s="61"/>
      <c r="Y24" s="61"/>
      <c r="Z24" s="61"/>
      <c r="AA24" s="61"/>
    </row>
    <row r="25" spans="1:27" ht="14.25" customHeight="1" x14ac:dyDescent="0.25">
      <c r="A25" s="175"/>
      <c r="B25" s="130"/>
      <c r="C25" s="176"/>
      <c r="D25" s="129"/>
      <c r="E25" s="130"/>
      <c r="F25" s="176"/>
      <c r="G25" s="129"/>
      <c r="H25" s="130"/>
      <c r="I25" s="176"/>
      <c r="J25" s="189"/>
      <c r="K25" s="67"/>
      <c r="L25" s="60"/>
      <c r="M25" s="60"/>
      <c r="N25" s="60"/>
      <c r="O25" s="60"/>
      <c r="P25" s="60"/>
      <c r="Q25" s="60"/>
      <c r="R25" s="60"/>
      <c r="S25" s="60"/>
      <c r="T25" s="61"/>
      <c r="U25" s="61"/>
      <c r="V25" s="61"/>
      <c r="W25" s="61"/>
      <c r="X25" s="61"/>
      <c r="Y25" s="61"/>
      <c r="Z25" s="61"/>
      <c r="AA25" s="61"/>
    </row>
    <row r="26" spans="1:27" ht="14.25" customHeight="1" x14ac:dyDescent="0.25">
      <c r="A26" s="175"/>
      <c r="B26" s="130"/>
      <c r="C26" s="176"/>
      <c r="D26" s="129"/>
      <c r="E26" s="130"/>
      <c r="F26" s="176"/>
      <c r="G26" s="129"/>
      <c r="H26" s="130"/>
      <c r="I26" s="176"/>
      <c r="J26" s="189"/>
      <c r="K26" s="67"/>
      <c r="L26" s="60"/>
      <c r="M26" s="60"/>
      <c r="N26" s="60"/>
      <c r="O26" s="60"/>
      <c r="P26" s="60"/>
      <c r="Q26" s="60"/>
      <c r="R26" s="60"/>
      <c r="S26" s="60"/>
      <c r="T26" s="61"/>
      <c r="U26" s="61"/>
      <c r="V26" s="61"/>
      <c r="W26" s="61"/>
      <c r="X26" s="61"/>
      <c r="Y26" s="61"/>
      <c r="Z26" s="61"/>
      <c r="AA26" s="61"/>
    </row>
    <row r="27" spans="1:27" ht="14.25" customHeight="1" x14ac:dyDescent="0.25">
      <c r="A27" s="175"/>
      <c r="B27" s="130"/>
      <c r="C27" s="176"/>
      <c r="D27" s="129"/>
      <c r="E27" s="130"/>
      <c r="F27" s="176"/>
      <c r="G27" s="129"/>
      <c r="H27" s="130"/>
      <c r="I27" s="176"/>
      <c r="J27" s="189"/>
      <c r="K27" s="67"/>
      <c r="L27" s="60"/>
      <c r="M27" s="60"/>
      <c r="N27" s="60"/>
      <c r="O27" s="60"/>
      <c r="P27" s="60"/>
      <c r="Q27" s="60"/>
      <c r="R27" s="60"/>
      <c r="S27" s="60"/>
      <c r="T27" s="61"/>
      <c r="U27" s="61"/>
      <c r="V27" s="61"/>
      <c r="W27" s="61"/>
      <c r="X27" s="61"/>
      <c r="Y27" s="61"/>
      <c r="Z27" s="61"/>
      <c r="AA27" s="61"/>
    </row>
    <row r="28" spans="1:27" ht="14.25" customHeight="1" x14ac:dyDescent="0.25">
      <c r="A28" s="175"/>
      <c r="B28" s="130"/>
      <c r="C28" s="176"/>
      <c r="D28" s="129"/>
      <c r="E28" s="130"/>
      <c r="F28" s="176"/>
      <c r="G28" s="129"/>
      <c r="H28" s="130"/>
      <c r="I28" s="176"/>
      <c r="J28" s="189"/>
      <c r="K28" s="67"/>
      <c r="L28" s="60"/>
      <c r="M28" s="60"/>
      <c r="N28" s="60"/>
      <c r="O28" s="60"/>
      <c r="P28" s="60"/>
      <c r="Q28" s="60"/>
      <c r="R28" s="60"/>
      <c r="S28" s="60"/>
      <c r="T28" s="61"/>
      <c r="U28" s="61"/>
      <c r="V28" s="61"/>
      <c r="W28" s="61"/>
      <c r="X28" s="61"/>
      <c r="Y28" s="61"/>
      <c r="Z28" s="61"/>
      <c r="AA28" s="61"/>
    </row>
    <row r="29" spans="1:27" ht="14.25" customHeight="1" x14ac:dyDescent="0.25">
      <c r="A29" s="175"/>
      <c r="B29" s="130"/>
      <c r="C29" s="176"/>
      <c r="D29" s="129"/>
      <c r="E29" s="130"/>
      <c r="F29" s="176"/>
      <c r="G29" s="129"/>
      <c r="H29" s="130"/>
      <c r="I29" s="176"/>
      <c r="J29" s="189"/>
      <c r="K29" s="67"/>
      <c r="L29" s="60"/>
      <c r="M29" s="60"/>
      <c r="N29" s="60"/>
      <c r="O29" s="60"/>
      <c r="P29" s="60"/>
      <c r="Q29" s="60"/>
      <c r="R29" s="60"/>
      <c r="S29" s="60"/>
      <c r="T29" s="61"/>
      <c r="U29" s="61"/>
      <c r="V29" s="61"/>
      <c r="W29" s="61"/>
      <c r="X29" s="61"/>
      <c r="Y29" s="61"/>
      <c r="Z29" s="61"/>
      <c r="AA29" s="61"/>
    </row>
    <row r="30" spans="1:27" ht="14.25" customHeight="1" x14ac:dyDescent="0.25">
      <c r="A30" s="60"/>
      <c r="B30" s="60"/>
      <c r="C30" s="60"/>
      <c r="D30" s="60"/>
      <c r="E30" s="60"/>
      <c r="F30" s="60"/>
      <c r="G30" s="60"/>
      <c r="H30" s="60"/>
      <c r="I30" s="60"/>
      <c r="J30" s="60"/>
      <c r="K30" s="60"/>
      <c r="L30" s="60"/>
      <c r="M30" s="60"/>
      <c r="N30" s="60"/>
      <c r="O30" s="60"/>
      <c r="P30" s="60"/>
      <c r="Q30" s="60"/>
      <c r="R30" s="60"/>
      <c r="S30" s="60"/>
      <c r="T30" s="61"/>
      <c r="U30" s="61"/>
      <c r="V30" s="61"/>
      <c r="W30" s="61"/>
      <c r="X30" s="61"/>
      <c r="Y30" s="61"/>
      <c r="Z30" s="61"/>
      <c r="AA30" s="61"/>
    </row>
    <row r="31" spans="1:27" ht="14.25" customHeight="1" x14ac:dyDescent="0.25">
      <c r="A31" s="190"/>
      <c r="B31" s="126"/>
      <c r="C31" s="126"/>
      <c r="D31" s="126"/>
      <c r="E31" s="126"/>
      <c r="F31" s="126"/>
      <c r="G31" s="126"/>
      <c r="H31" s="126"/>
      <c r="I31" s="126"/>
      <c r="J31" s="127"/>
      <c r="K31" s="60"/>
      <c r="L31" s="60"/>
      <c r="M31" s="60"/>
      <c r="N31" s="60"/>
      <c r="O31" s="60"/>
      <c r="P31" s="60"/>
      <c r="Q31" s="60"/>
      <c r="R31" s="60"/>
      <c r="S31" s="60"/>
      <c r="T31" s="61"/>
      <c r="U31" s="61"/>
      <c r="V31" s="61"/>
      <c r="W31" s="61"/>
      <c r="X31" s="61"/>
      <c r="Y31" s="61"/>
      <c r="Z31" s="61"/>
      <c r="AA31" s="61"/>
    </row>
    <row r="32" spans="1:27" ht="14.25" customHeight="1" x14ac:dyDescent="0.25">
      <c r="A32" s="60"/>
      <c r="B32" s="60"/>
      <c r="C32" s="60"/>
      <c r="D32" s="60"/>
      <c r="E32" s="60"/>
      <c r="F32" s="60"/>
      <c r="G32" s="60"/>
      <c r="H32" s="60"/>
      <c r="I32" s="60"/>
      <c r="J32" s="60"/>
      <c r="K32" s="60"/>
      <c r="L32" s="60"/>
      <c r="M32" s="60"/>
      <c r="N32" s="60"/>
      <c r="O32" s="60"/>
      <c r="P32" s="60"/>
      <c r="Q32" s="60"/>
      <c r="R32" s="60"/>
      <c r="S32" s="60"/>
      <c r="T32" s="61"/>
      <c r="U32" s="61"/>
      <c r="V32" s="61"/>
      <c r="W32" s="61"/>
      <c r="X32" s="61"/>
      <c r="Y32" s="61"/>
      <c r="Z32" s="61"/>
      <c r="AA32" s="61"/>
    </row>
    <row r="33" spans="1:27" ht="15.75" customHeight="1" x14ac:dyDescent="0.25">
      <c r="A33" s="68" t="s">
        <v>112</v>
      </c>
      <c r="B33" s="69"/>
      <c r="C33" s="69"/>
      <c r="D33" s="69"/>
      <c r="E33" s="69"/>
      <c r="F33" s="69"/>
      <c r="G33" s="69"/>
      <c r="H33" s="69"/>
      <c r="I33" s="69"/>
      <c r="J33" s="69"/>
      <c r="K33" s="60"/>
      <c r="L33" s="60"/>
      <c r="M33" s="60"/>
      <c r="N33" s="60"/>
      <c r="O33" s="60"/>
      <c r="P33" s="60"/>
      <c r="Q33" s="60"/>
      <c r="R33" s="60"/>
      <c r="S33" s="60"/>
      <c r="T33" s="61"/>
      <c r="U33" s="61"/>
      <c r="V33" s="61"/>
      <c r="W33" s="61"/>
      <c r="X33" s="61"/>
      <c r="Y33" s="61"/>
      <c r="Z33" s="61"/>
      <c r="AA33" s="61"/>
    </row>
    <row r="34" spans="1:27" ht="14.25" customHeight="1" x14ac:dyDescent="0.25">
      <c r="A34" s="60"/>
      <c r="B34" s="60"/>
      <c r="C34" s="60"/>
      <c r="D34" s="60"/>
      <c r="E34" s="60"/>
      <c r="F34" s="60"/>
      <c r="G34" s="60"/>
      <c r="H34" s="60"/>
      <c r="I34" s="60"/>
      <c r="J34" s="60"/>
      <c r="K34" s="60"/>
      <c r="L34" s="60"/>
      <c r="M34" s="60"/>
      <c r="N34" s="60"/>
      <c r="O34" s="60"/>
      <c r="P34" s="60"/>
      <c r="Q34" s="60"/>
      <c r="R34" s="60"/>
      <c r="S34" s="60"/>
      <c r="T34" s="61"/>
      <c r="U34" s="61"/>
      <c r="V34" s="61"/>
      <c r="W34" s="61"/>
      <c r="X34" s="61"/>
      <c r="Y34" s="61"/>
      <c r="Z34" s="61"/>
      <c r="AA34" s="61"/>
    </row>
    <row r="35" spans="1:27" ht="36.75" customHeight="1" x14ac:dyDescent="0.25">
      <c r="A35" s="70" t="s">
        <v>18</v>
      </c>
      <c r="B35" s="191" t="s">
        <v>113</v>
      </c>
      <c r="C35" s="178"/>
      <c r="D35" s="178"/>
      <c r="E35" s="178"/>
      <c r="F35" s="178"/>
      <c r="G35" s="179"/>
      <c r="H35" s="191" t="s">
        <v>114</v>
      </c>
      <c r="I35" s="178"/>
      <c r="J35" s="180"/>
      <c r="K35" s="60"/>
      <c r="L35" s="60"/>
      <c r="M35" s="60"/>
      <c r="N35" s="60"/>
      <c r="O35" s="60"/>
      <c r="P35" s="60"/>
      <c r="Q35" s="60"/>
      <c r="R35" s="60"/>
      <c r="S35" s="60"/>
      <c r="T35" s="61"/>
      <c r="U35" s="61"/>
      <c r="V35" s="61"/>
      <c r="W35" s="61"/>
      <c r="X35" s="61"/>
      <c r="Y35" s="61"/>
      <c r="Z35" s="61"/>
      <c r="AA35" s="61"/>
    </row>
    <row r="36" spans="1:27" ht="14.25" customHeight="1" x14ac:dyDescent="0.25">
      <c r="A36" s="71">
        <v>1</v>
      </c>
      <c r="B36" s="192" t="s">
        <v>115</v>
      </c>
      <c r="C36" s="129"/>
      <c r="D36" s="129"/>
      <c r="E36" s="129"/>
      <c r="F36" s="129"/>
      <c r="G36" s="130"/>
      <c r="H36" s="193" t="s">
        <v>116</v>
      </c>
      <c r="I36" s="129"/>
      <c r="J36" s="189"/>
      <c r="K36" s="60"/>
      <c r="L36" s="60"/>
      <c r="M36" s="60"/>
      <c r="N36" s="60"/>
      <c r="O36" s="60"/>
      <c r="P36" s="60"/>
      <c r="Q36" s="60"/>
      <c r="R36" s="60"/>
      <c r="S36" s="60"/>
      <c r="T36" s="61"/>
      <c r="U36" s="61"/>
      <c r="V36" s="61"/>
      <c r="W36" s="61"/>
      <c r="X36" s="61"/>
      <c r="Y36" s="61"/>
      <c r="Z36" s="61"/>
      <c r="AA36" s="61"/>
    </row>
    <row r="37" spans="1:27" ht="14.25" customHeight="1" x14ac:dyDescent="0.25">
      <c r="A37" s="71">
        <v>2</v>
      </c>
      <c r="B37" s="192" t="s">
        <v>117</v>
      </c>
      <c r="C37" s="129"/>
      <c r="D37" s="129"/>
      <c r="E37" s="129"/>
      <c r="F37" s="129"/>
      <c r="G37" s="130"/>
      <c r="H37" s="193" t="s">
        <v>118</v>
      </c>
      <c r="I37" s="129"/>
      <c r="J37" s="189"/>
      <c r="K37" s="60"/>
      <c r="L37" s="60"/>
      <c r="M37" s="60"/>
      <c r="N37" s="60"/>
      <c r="O37" s="60"/>
      <c r="P37" s="60"/>
      <c r="Q37" s="60"/>
      <c r="R37" s="60"/>
      <c r="S37" s="60"/>
      <c r="T37" s="61"/>
      <c r="U37" s="61"/>
      <c r="V37" s="61"/>
      <c r="W37" s="61"/>
      <c r="X37" s="61"/>
      <c r="Y37" s="61"/>
      <c r="Z37" s="61"/>
      <c r="AA37" s="61"/>
    </row>
    <row r="38" spans="1:27" ht="51.75" customHeight="1" x14ac:dyDescent="0.25">
      <c r="A38" s="71">
        <v>3</v>
      </c>
      <c r="B38" s="192" t="s">
        <v>119</v>
      </c>
      <c r="C38" s="129"/>
      <c r="D38" s="129"/>
      <c r="E38" s="129"/>
      <c r="F38" s="129"/>
      <c r="G38" s="130"/>
      <c r="H38" s="176" t="s">
        <v>118</v>
      </c>
      <c r="I38" s="129"/>
      <c r="J38" s="189"/>
      <c r="K38" s="60"/>
      <c r="L38" s="60"/>
      <c r="M38" s="60"/>
      <c r="N38" s="60"/>
      <c r="O38" s="60"/>
      <c r="P38" s="60"/>
      <c r="Q38" s="60"/>
      <c r="R38" s="60"/>
      <c r="S38" s="60"/>
      <c r="T38" s="61"/>
      <c r="U38" s="61"/>
      <c r="V38" s="61"/>
      <c r="W38" s="61"/>
      <c r="X38" s="61"/>
      <c r="Y38" s="61"/>
      <c r="Z38" s="61"/>
      <c r="AA38" s="61"/>
    </row>
    <row r="39" spans="1:27" ht="32.25" customHeight="1" x14ac:dyDescent="0.25">
      <c r="A39" s="71">
        <v>4</v>
      </c>
      <c r="B39" s="192" t="s">
        <v>120</v>
      </c>
      <c r="C39" s="129"/>
      <c r="D39" s="129"/>
      <c r="E39" s="129"/>
      <c r="F39" s="129"/>
      <c r="G39" s="130"/>
      <c r="H39" s="193" t="s">
        <v>116</v>
      </c>
      <c r="I39" s="129"/>
      <c r="J39" s="189"/>
      <c r="K39" s="60"/>
      <c r="L39" s="60"/>
      <c r="M39" s="60"/>
      <c r="N39" s="60"/>
      <c r="O39" s="60"/>
      <c r="P39" s="60"/>
      <c r="Q39" s="60"/>
      <c r="R39" s="60"/>
      <c r="S39" s="60"/>
      <c r="T39" s="61"/>
      <c r="U39" s="61"/>
      <c r="V39" s="61"/>
      <c r="W39" s="61"/>
      <c r="X39" s="61"/>
      <c r="Y39" s="61"/>
      <c r="Z39" s="61"/>
      <c r="AA39" s="61"/>
    </row>
    <row r="40" spans="1:27" ht="14.25" customHeight="1" x14ac:dyDescent="0.25">
      <c r="A40" s="71">
        <v>5</v>
      </c>
      <c r="B40" s="192" t="s">
        <v>121</v>
      </c>
      <c r="C40" s="129"/>
      <c r="D40" s="129"/>
      <c r="E40" s="129"/>
      <c r="F40" s="129"/>
      <c r="G40" s="130"/>
      <c r="H40" s="193" t="s">
        <v>116</v>
      </c>
      <c r="I40" s="129"/>
      <c r="J40" s="189"/>
      <c r="K40" s="60"/>
      <c r="L40" s="60"/>
      <c r="M40" s="60"/>
      <c r="N40" s="60"/>
      <c r="O40" s="60"/>
      <c r="P40" s="60"/>
      <c r="Q40" s="60"/>
      <c r="R40" s="60"/>
      <c r="S40" s="60"/>
      <c r="T40" s="61"/>
      <c r="U40" s="61"/>
      <c r="V40" s="61"/>
      <c r="W40" s="61"/>
      <c r="X40" s="61"/>
      <c r="Y40" s="61"/>
      <c r="Z40" s="61"/>
      <c r="AA40" s="61"/>
    </row>
    <row r="41" spans="1:27" ht="14.25" customHeight="1" x14ac:dyDescent="0.25">
      <c r="A41" s="72">
        <v>6</v>
      </c>
      <c r="B41" s="192" t="s">
        <v>122</v>
      </c>
      <c r="C41" s="129"/>
      <c r="D41" s="129"/>
      <c r="E41" s="129"/>
      <c r="F41" s="129"/>
      <c r="G41" s="130"/>
      <c r="H41" s="193" t="s">
        <v>116</v>
      </c>
      <c r="I41" s="129"/>
      <c r="J41" s="189"/>
      <c r="K41" s="60"/>
      <c r="L41" s="60"/>
      <c r="M41" s="60"/>
      <c r="N41" s="60"/>
      <c r="O41" s="60"/>
      <c r="P41" s="60"/>
      <c r="Q41" s="60"/>
      <c r="R41" s="60"/>
      <c r="S41" s="60"/>
      <c r="T41" s="61"/>
      <c r="U41" s="61"/>
      <c r="V41" s="61"/>
      <c r="W41" s="61"/>
      <c r="X41" s="61"/>
      <c r="Y41" s="61"/>
      <c r="Z41" s="61"/>
      <c r="AA41" s="61"/>
    </row>
    <row r="42" spans="1:27" ht="14.25" customHeight="1" x14ac:dyDescent="0.25">
      <c r="A42" s="72">
        <v>7</v>
      </c>
      <c r="B42" s="192" t="s">
        <v>123</v>
      </c>
      <c r="C42" s="129"/>
      <c r="D42" s="129"/>
      <c r="E42" s="129"/>
      <c r="F42" s="129"/>
      <c r="G42" s="130"/>
      <c r="H42" s="193" t="s">
        <v>116</v>
      </c>
      <c r="I42" s="129"/>
      <c r="J42" s="189"/>
      <c r="K42" s="60"/>
      <c r="L42" s="60"/>
      <c r="M42" s="60"/>
      <c r="N42" s="60"/>
      <c r="O42" s="60"/>
      <c r="P42" s="60"/>
      <c r="Q42" s="60"/>
      <c r="R42" s="60"/>
      <c r="S42" s="60"/>
      <c r="T42" s="61"/>
      <c r="U42" s="61"/>
      <c r="V42" s="61"/>
      <c r="W42" s="61"/>
      <c r="X42" s="61"/>
      <c r="Y42" s="61"/>
      <c r="Z42" s="61"/>
      <c r="AA42" s="61"/>
    </row>
    <row r="43" spans="1:27" ht="14.25" customHeight="1" x14ac:dyDescent="0.25">
      <c r="A43" s="72">
        <v>8</v>
      </c>
      <c r="B43" s="192" t="s">
        <v>124</v>
      </c>
      <c r="C43" s="129"/>
      <c r="D43" s="129"/>
      <c r="E43" s="129"/>
      <c r="F43" s="129"/>
      <c r="G43" s="130"/>
      <c r="H43" s="193" t="s">
        <v>116</v>
      </c>
      <c r="I43" s="129"/>
      <c r="J43" s="189"/>
      <c r="K43" s="60"/>
      <c r="L43" s="60"/>
      <c r="M43" s="60"/>
      <c r="N43" s="60"/>
      <c r="O43" s="60"/>
      <c r="P43" s="60"/>
      <c r="Q43" s="60"/>
      <c r="R43" s="60"/>
      <c r="S43" s="60"/>
      <c r="T43" s="61"/>
      <c r="U43" s="61"/>
      <c r="V43" s="61"/>
      <c r="W43" s="61"/>
      <c r="X43" s="61"/>
      <c r="Y43" s="61"/>
      <c r="Z43" s="61"/>
      <c r="AA43" s="61"/>
    </row>
    <row r="44" spans="1:27" ht="14.25" customHeight="1" x14ac:dyDescent="0.25">
      <c r="A44" s="72"/>
      <c r="B44" s="195"/>
      <c r="C44" s="129"/>
      <c r="D44" s="129"/>
      <c r="E44" s="129"/>
      <c r="F44" s="129"/>
      <c r="G44" s="130"/>
      <c r="H44" s="194"/>
      <c r="I44" s="129"/>
      <c r="J44" s="189"/>
      <c r="K44" s="60"/>
      <c r="L44" s="60"/>
      <c r="M44" s="60"/>
      <c r="N44" s="60"/>
      <c r="O44" s="60"/>
      <c r="P44" s="60"/>
      <c r="Q44" s="60"/>
      <c r="R44" s="60"/>
      <c r="S44" s="60"/>
      <c r="T44" s="61"/>
      <c r="U44" s="61"/>
      <c r="V44" s="61"/>
      <c r="W44" s="61"/>
      <c r="X44" s="61"/>
      <c r="Y44" s="61"/>
      <c r="Z44" s="61"/>
      <c r="AA44" s="61"/>
    </row>
    <row r="45" spans="1:27" ht="14.25" customHeight="1" x14ac:dyDescent="0.25">
      <c r="A45" s="72"/>
      <c r="B45" s="195"/>
      <c r="C45" s="129"/>
      <c r="D45" s="129"/>
      <c r="E45" s="129"/>
      <c r="F45" s="129"/>
      <c r="G45" s="130"/>
      <c r="H45" s="194"/>
      <c r="I45" s="129"/>
      <c r="J45" s="189"/>
      <c r="K45" s="60"/>
      <c r="L45" s="60"/>
      <c r="M45" s="60"/>
      <c r="N45" s="60"/>
      <c r="O45" s="60"/>
      <c r="P45" s="60"/>
      <c r="Q45" s="60"/>
      <c r="R45" s="60"/>
      <c r="S45" s="60"/>
      <c r="T45" s="61"/>
      <c r="U45" s="61"/>
      <c r="V45" s="61"/>
      <c r="W45" s="61"/>
      <c r="X45" s="61"/>
      <c r="Y45" s="61"/>
      <c r="Z45" s="61"/>
      <c r="AA45" s="61"/>
    </row>
    <row r="46" spans="1:27" ht="14.25" customHeight="1" x14ac:dyDescent="0.25">
      <c r="A46" s="73"/>
      <c r="B46" s="196"/>
      <c r="C46" s="184"/>
      <c r="D46" s="184"/>
      <c r="E46" s="184"/>
      <c r="F46" s="184"/>
      <c r="G46" s="182"/>
      <c r="H46" s="197"/>
      <c r="I46" s="198"/>
      <c r="J46" s="199"/>
      <c r="K46" s="60"/>
      <c r="L46" s="60"/>
      <c r="M46" s="60"/>
      <c r="N46" s="60"/>
      <c r="O46" s="60"/>
      <c r="P46" s="60"/>
      <c r="Q46" s="60"/>
      <c r="R46" s="60"/>
      <c r="S46" s="60"/>
      <c r="T46" s="61"/>
      <c r="U46" s="61"/>
      <c r="V46" s="61"/>
      <c r="W46" s="61"/>
      <c r="X46" s="61"/>
      <c r="Y46" s="61"/>
      <c r="Z46" s="61"/>
      <c r="AA46" s="61"/>
    </row>
    <row r="47" spans="1:27" ht="14.25" customHeight="1" x14ac:dyDescent="0.25">
      <c r="A47" s="60"/>
      <c r="B47" s="60"/>
      <c r="C47" s="60"/>
      <c r="D47" s="60"/>
      <c r="E47" s="60"/>
      <c r="F47" s="60"/>
      <c r="G47" s="60"/>
      <c r="H47" s="60"/>
      <c r="I47" s="60"/>
      <c r="J47" s="60"/>
      <c r="K47" s="60"/>
      <c r="L47" s="60"/>
      <c r="M47" s="60"/>
      <c r="N47" s="60"/>
      <c r="O47" s="60"/>
      <c r="P47" s="60"/>
      <c r="Q47" s="60"/>
      <c r="R47" s="60"/>
      <c r="S47" s="60"/>
      <c r="T47" s="61"/>
      <c r="U47" s="61"/>
      <c r="V47" s="61"/>
      <c r="W47" s="61"/>
      <c r="X47" s="61"/>
      <c r="Y47" s="61"/>
      <c r="Z47" s="61"/>
      <c r="AA47" s="61"/>
    </row>
    <row r="48" spans="1:27" ht="111" customHeight="1" x14ac:dyDescent="0.25">
      <c r="A48" s="200" t="s">
        <v>125</v>
      </c>
      <c r="B48" s="126"/>
      <c r="C48" s="126"/>
      <c r="D48" s="126"/>
      <c r="E48" s="126"/>
      <c r="F48" s="126"/>
      <c r="G48" s="126"/>
      <c r="H48" s="126"/>
      <c r="I48" s="126"/>
      <c r="J48" s="127"/>
      <c r="K48" s="60"/>
      <c r="L48" s="60"/>
      <c r="M48" s="60"/>
      <c r="N48" s="60"/>
      <c r="O48" s="60"/>
      <c r="P48" s="60"/>
      <c r="Q48" s="60"/>
      <c r="R48" s="60"/>
      <c r="S48" s="60"/>
      <c r="T48" s="61"/>
      <c r="U48" s="61"/>
      <c r="V48" s="61"/>
      <c r="W48" s="61"/>
      <c r="X48" s="61"/>
      <c r="Y48" s="61"/>
      <c r="Z48" s="61"/>
      <c r="AA48" s="61"/>
    </row>
    <row r="49" spans="1:27" ht="14.25" customHeight="1" x14ac:dyDescent="0.25">
      <c r="A49" s="60"/>
      <c r="B49" s="60"/>
      <c r="C49" s="60"/>
      <c r="D49" s="60"/>
      <c r="E49" s="60"/>
      <c r="F49" s="60"/>
      <c r="G49" s="60"/>
      <c r="H49" s="60"/>
      <c r="I49" s="60"/>
      <c r="J49" s="60"/>
      <c r="K49" s="60"/>
      <c r="L49" s="60"/>
      <c r="M49" s="60"/>
      <c r="N49" s="60"/>
      <c r="O49" s="60"/>
      <c r="P49" s="60"/>
      <c r="Q49" s="60"/>
      <c r="R49" s="60"/>
      <c r="S49" s="60"/>
      <c r="T49" s="61"/>
      <c r="U49" s="61"/>
      <c r="V49" s="61"/>
      <c r="W49" s="61"/>
      <c r="X49" s="61"/>
      <c r="Y49" s="61"/>
      <c r="Z49" s="61"/>
      <c r="AA49" s="61"/>
    </row>
    <row r="50" spans="1:27" ht="14.25" customHeight="1" x14ac:dyDescent="0.25">
      <c r="A50" s="60"/>
      <c r="B50" s="60"/>
      <c r="C50" s="60"/>
      <c r="D50" s="60"/>
      <c r="E50" s="60"/>
      <c r="F50" s="60"/>
      <c r="G50" s="60"/>
      <c r="H50" s="60"/>
      <c r="I50" s="60"/>
      <c r="J50" s="60"/>
      <c r="K50" s="60"/>
      <c r="L50" s="60"/>
      <c r="M50" s="60"/>
      <c r="N50" s="60"/>
      <c r="O50" s="60"/>
      <c r="P50" s="60"/>
      <c r="Q50" s="60"/>
      <c r="R50" s="60"/>
      <c r="S50" s="60"/>
      <c r="T50" s="61"/>
      <c r="U50" s="61"/>
      <c r="V50" s="61"/>
      <c r="W50" s="61"/>
      <c r="X50" s="61"/>
      <c r="Y50" s="61"/>
      <c r="Z50" s="61"/>
      <c r="AA50" s="61"/>
    </row>
    <row r="51" spans="1:27" ht="14.25" customHeight="1" x14ac:dyDescent="0.25">
      <c r="A51" s="202" t="s">
        <v>126</v>
      </c>
      <c r="B51" s="126"/>
      <c r="C51" s="126"/>
      <c r="D51" s="127"/>
      <c r="E51" s="201" t="s">
        <v>127</v>
      </c>
      <c r="F51" s="126"/>
      <c r="G51" s="126"/>
      <c r="H51" s="126"/>
      <c r="I51" s="126"/>
      <c r="J51" s="127"/>
      <c r="K51" s="60"/>
      <c r="L51" s="60"/>
      <c r="M51" s="60"/>
      <c r="N51" s="60"/>
      <c r="O51" s="60"/>
      <c r="P51" s="60"/>
      <c r="Q51" s="60"/>
      <c r="R51" s="60"/>
      <c r="S51" s="60"/>
      <c r="T51" s="61"/>
      <c r="U51" s="61"/>
      <c r="V51" s="61"/>
      <c r="W51" s="61"/>
      <c r="X51" s="61"/>
      <c r="Y51" s="61"/>
      <c r="Z51" s="61"/>
      <c r="AA51" s="61"/>
    </row>
    <row r="52" spans="1:27" ht="14.25" customHeight="1" x14ac:dyDescent="0.25">
      <c r="A52" s="60"/>
      <c r="B52" s="60"/>
      <c r="C52" s="60"/>
      <c r="D52" s="60"/>
      <c r="E52" s="60"/>
      <c r="F52" s="60"/>
      <c r="G52" s="60"/>
      <c r="H52" s="60"/>
      <c r="I52" s="60"/>
      <c r="J52" s="60"/>
      <c r="K52" s="60"/>
      <c r="L52" s="60"/>
      <c r="M52" s="60"/>
      <c r="N52" s="60"/>
      <c r="O52" s="60"/>
      <c r="P52" s="60"/>
      <c r="Q52" s="60"/>
      <c r="R52" s="60"/>
      <c r="S52" s="60"/>
      <c r="T52" s="61"/>
      <c r="U52" s="61"/>
      <c r="V52" s="61"/>
      <c r="W52" s="61"/>
      <c r="X52" s="61"/>
      <c r="Y52" s="61"/>
      <c r="Z52" s="61"/>
      <c r="AA52" s="61"/>
    </row>
    <row r="53" spans="1:27" ht="14.25" customHeight="1" x14ac:dyDescent="0.25">
      <c r="A53" s="202" t="s">
        <v>128</v>
      </c>
      <c r="B53" s="126"/>
      <c r="C53" s="126"/>
      <c r="D53" s="127"/>
      <c r="E53" s="201" t="s">
        <v>62</v>
      </c>
      <c r="F53" s="126"/>
      <c r="G53" s="126"/>
      <c r="H53" s="126"/>
      <c r="I53" s="126"/>
      <c r="J53" s="127"/>
      <c r="K53" s="60"/>
      <c r="L53" s="60"/>
      <c r="M53" s="60"/>
      <c r="N53" s="60"/>
      <c r="O53" s="60"/>
      <c r="P53" s="60"/>
      <c r="Q53" s="60"/>
      <c r="R53" s="60"/>
      <c r="S53" s="60"/>
      <c r="T53" s="61"/>
      <c r="U53" s="61"/>
      <c r="V53" s="61"/>
      <c r="W53" s="61"/>
      <c r="X53" s="61"/>
      <c r="Y53" s="61"/>
      <c r="Z53" s="61"/>
      <c r="AA53" s="61"/>
    </row>
    <row r="54" spans="1:27" ht="14.25" customHeight="1" x14ac:dyDescent="0.25">
      <c r="A54" s="60"/>
      <c r="B54" s="60"/>
      <c r="C54" s="60"/>
      <c r="D54" s="60"/>
      <c r="E54" s="60"/>
      <c r="F54" s="60"/>
      <c r="G54" s="60"/>
      <c r="H54" s="60"/>
      <c r="I54" s="60"/>
      <c r="J54" s="60"/>
      <c r="K54" s="60"/>
      <c r="L54" s="60"/>
      <c r="M54" s="60"/>
      <c r="N54" s="60"/>
      <c r="O54" s="60"/>
      <c r="P54" s="60"/>
      <c r="Q54" s="60"/>
      <c r="R54" s="60"/>
      <c r="S54" s="60"/>
      <c r="T54" s="61"/>
      <c r="U54" s="61"/>
      <c r="V54" s="61"/>
      <c r="W54" s="61"/>
      <c r="X54" s="61"/>
      <c r="Y54" s="61"/>
      <c r="Z54" s="61"/>
      <c r="AA54" s="61"/>
    </row>
    <row r="55" spans="1:27" ht="78.75" customHeight="1" x14ac:dyDescent="0.25">
      <c r="A55" s="203" t="s">
        <v>129</v>
      </c>
      <c r="B55" s="126"/>
      <c r="C55" s="126"/>
      <c r="D55" s="126"/>
      <c r="E55" s="126"/>
      <c r="F55" s="126"/>
      <c r="G55" s="126"/>
      <c r="H55" s="126"/>
      <c r="I55" s="126"/>
      <c r="J55" s="127"/>
      <c r="K55" s="74"/>
      <c r="L55" s="74"/>
      <c r="M55" s="74"/>
      <c r="N55" s="74"/>
      <c r="O55" s="74"/>
      <c r="P55" s="74"/>
      <c r="Q55" s="74"/>
      <c r="R55" s="74"/>
      <c r="S55" s="74"/>
      <c r="T55" s="74"/>
      <c r="U55" s="74"/>
      <c r="V55" s="74"/>
      <c r="W55" s="74"/>
      <c r="X55" s="74"/>
      <c r="Y55" s="74"/>
      <c r="Z55" s="74"/>
      <c r="AA55" s="74"/>
    </row>
    <row r="56" spans="1:27" ht="14.25" customHeight="1" x14ac:dyDescent="0.25">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spans="1:27" ht="31.5" customHeight="1" x14ac:dyDescent="0.25">
      <c r="A57" s="204" t="s">
        <v>130</v>
      </c>
      <c r="B57" s="126"/>
      <c r="C57" s="126"/>
      <c r="D57" s="126"/>
      <c r="E57" s="126"/>
      <c r="F57" s="126"/>
      <c r="G57" s="126"/>
      <c r="H57" s="126"/>
      <c r="I57" s="126"/>
      <c r="J57" s="127"/>
      <c r="K57" s="74"/>
      <c r="L57" s="74"/>
      <c r="M57" s="74"/>
      <c r="N57" s="74"/>
      <c r="O57" s="74"/>
      <c r="P57" s="74"/>
      <c r="Q57" s="74"/>
      <c r="R57" s="74"/>
      <c r="S57" s="74"/>
      <c r="T57" s="74"/>
      <c r="U57" s="74"/>
      <c r="V57" s="74"/>
      <c r="W57" s="74"/>
      <c r="X57" s="74"/>
      <c r="Y57" s="74"/>
      <c r="Z57" s="74"/>
      <c r="AA57" s="74"/>
    </row>
    <row r="58" spans="1:27" ht="14.25" customHeight="1" x14ac:dyDescent="0.25">
      <c r="A58" s="60"/>
      <c r="B58" s="60"/>
      <c r="C58" s="60"/>
      <c r="D58" s="60"/>
      <c r="E58" s="60"/>
      <c r="F58" s="60"/>
      <c r="G58" s="60"/>
      <c r="H58" s="60"/>
      <c r="I58" s="60"/>
      <c r="J58" s="60"/>
      <c r="K58" s="60"/>
      <c r="L58" s="60"/>
      <c r="M58" s="60"/>
      <c r="N58" s="60"/>
      <c r="O58" s="60"/>
      <c r="P58" s="60"/>
      <c r="Q58" s="60"/>
      <c r="R58" s="60"/>
      <c r="S58" s="60"/>
      <c r="T58" s="61"/>
      <c r="U58" s="61"/>
      <c r="V58" s="61"/>
      <c r="W58" s="61"/>
      <c r="X58" s="61"/>
      <c r="Y58" s="61"/>
      <c r="Z58" s="61"/>
      <c r="AA58" s="61"/>
    </row>
    <row r="59" spans="1:27" ht="14.25" customHeight="1" x14ac:dyDescent="0.25">
      <c r="A59" s="60"/>
      <c r="B59" s="60"/>
      <c r="C59" s="60"/>
      <c r="D59" s="60"/>
      <c r="E59" s="60"/>
      <c r="F59" s="60"/>
      <c r="G59" s="60"/>
      <c r="H59" s="60"/>
      <c r="I59" s="60"/>
      <c r="J59" s="60"/>
      <c r="K59" s="60"/>
      <c r="L59" s="60"/>
      <c r="M59" s="60"/>
      <c r="N59" s="60"/>
      <c r="O59" s="60"/>
      <c r="P59" s="60"/>
      <c r="Q59" s="60"/>
      <c r="R59" s="60"/>
      <c r="S59" s="60"/>
      <c r="T59" s="61"/>
      <c r="U59" s="61"/>
      <c r="V59" s="61"/>
      <c r="W59" s="61"/>
      <c r="X59" s="61"/>
      <c r="Y59" s="61"/>
      <c r="Z59" s="61"/>
      <c r="AA59" s="61"/>
    </row>
    <row r="60" spans="1:27" ht="14.25" customHeight="1" x14ac:dyDescent="0.25">
      <c r="A60" s="60"/>
      <c r="B60" s="60"/>
      <c r="C60" s="60"/>
      <c r="D60" s="60"/>
      <c r="E60" s="60"/>
      <c r="F60" s="60"/>
      <c r="G60" s="60"/>
      <c r="H60" s="60"/>
      <c r="I60" s="60"/>
      <c r="J60" s="60"/>
      <c r="K60" s="60"/>
      <c r="L60" s="60"/>
      <c r="M60" s="60"/>
      <c r="N60" s="60"/>
      <c r="O60" s="60"/>
      <c r="P60" s="60"/>
      <c r="Q60" s="60"/>
      <c r="R60" s="60"/>
      <c r="S60" s="60"/>
      <c r="T60" s="61"/>
      <c r="U60" s="61"/>
      <c r="V60" s="61"/>
      <c r="W60" s="61"/>
      <c r="X60" s="61"/>
      <c r="Y60" s="61"/>
      <c r="Z60" s="61"/>
      <c r="AA60" s="61"/>
    </row>
    <row r="61" spans="1:27" ht="14.25" customHeight="1" x14ac:dyDescent="0.25">
      <c r="A61" s="60"/>
      <c r="B61" s="60"/>
      <c r="C61" s="60"/>
      <c r="D61" s="60"/>
      <c r="E61" s="60"/>
      <c r="F61" s="60"/>
      <c r="G61" s="60"/>
      <c r="H61" s="60"/>
      <c r="I61" s="60"/>
      <c r="J61" s="60"/>
      <c r="K61" s="60"/>
      <c r="L61" s="60"/>
      <c r="M61" s="60"/>
      <c r="N61" s="60"/>
      <c r="O61" s="60"/>
      <c r="P61" s="60"/>
      <c r="Q61" s="60"/>
      <c r="R61" s="60"/>
      <c r="S61" s="60"/>
      <c r="T61" s="61"/>
      <c r="U61" s="61"/>
      <c r="V61" s="61"/>
      <c r="W61" s="61"/>
      <c r="X61" s="61"/>
      <c r="Y61" s="61"/>
      <c r="Z61" s="61"/>
      <c r="AA61" s="61"/>
    </row>
    <row r="62" spans="1:27" ht="14.25" customHeight="1" x14ac:dyDescent="0.25">
      <c r="A62" s="60"/>
      <c r="B62" s="60"/>
      <c r="C62" s="60"/>
      <c r="D62" s="60"/>
      <c r="E62" s="60"/>
      <c r="F62" s="60"/>
      <c r="G62" s="60"/>
      <c r="H62" s="60"/>
      <c r="I62" s="60"/>
      <c r="J62" s="60"/>
      <c r="K62" s="60"/>
      <c r="L62" s="60"/>
      <c r="M62" s="60"/>
      <c r="N62" s="60"/>
      <c r="O62" s="60"/>
      <c r="P62" s="60"/>
      <c r="Q62" s="60"/>
      <c r="R62" s="60"/>
      <c r="S62" s="60"/>
      <c r="T62" s="61"/>
      <c r="U62" s="61"/>
      <c r="V62" s="61"/>
      <c r="W62" s="61"/>
      <c r="X62" s="61"/>
      <c r="Y62" s="61"/>
      <c r="Z62" s="61"/>
      <c r="AA62" s="61"/>
    </row>
    <row r="63" spans="1:27" ht="14.25" customHeight="1" x14ac:dyDescent="0.25">
      <c r="A63" s="60"/>
      <c r="B63" s="60"/>
      <c r="C63" s="60"/>
      <c r="D63" s="60"/>
      <c r="E63" s="60"/>
      <c r="F63" s="60"/>
      <c r="G63" s="60"/>
      <c r="H63" s="60"/>
      <c r="I63" s="60"/>
      <c r="J63" s="60"/>
      <c r="K63" s="60"/>
      <c r="L63" s="60"/>
      <c r="M63" s="60"/>
      <c r="N63" s="60"/>
      <c r="O63" s="60"/>
      <c r="P63" s="60"/>
      <c r="Q63" s="60"/>
      <c r="R63" s="60"/>
      <c r="S63" s="60"/>
      <c r="T63" s="61"/>
      <c r="U63" s="61"/>
      <c r="V63" s="61"/>
      <c r="W63" s="61"/>
      <c r="X63" s="61"/>
      <c r="Y63" s="61"/>
      <c r="Z63" s="61"/>
      <c r="AA63" s="61"/>
    </row>
    <row r="64" spans="1:27" ht="14.25" customHeight="1" x14ac:dyDescent="0.25">
      <c r="A64" s="60"/>
      <c r="B64" s="60"/>
      <c r="C64" s="60"/>
      <c r="D64" s="60"/>
      <c r="E64" s="60"/>
      <c r="F64" s="60"/>
      <c r="G64" s="60"/>
      <c r="H64" s="60"/>
      <c r="I64" s="60"/>
      <c r="J64" s="60"/>
      <c r="K64" s="60"/>
      <c r="L64" s="60"/>
      <c r="M64" s="60"/>
      <c r="N64" s="60"/>
      <c r="O64" s="60"/>
      <c r="P64" s="60"/>
      <c r="Q64" s="60"/>
      <c r="R64" s="60"/>
      <c r="S64" s="60"/>
      <c r="T64" s="61"/>
      <c r="U64" s="61"/>
      <c r="V64" s="61"/>
      <c r="W64" s="61"/>
      <c r="X64" s="61"/>
      <c r="Y64" s="61"/>
      <c r="Z64" s="61"/>
      <c r="AA64" s="61"/>
    </row>
    <row r="65" spans="1:27" ht="14.25" customHeight="1" x14ac:dyDescent="0.25">
      <c r="A65" s="60"/>
      <c r="B65" s="60"/>
      <c r="C65" s="60"/>
      <c r="D65" s="60"/>
      <c r="E65" s="60"/>
      <c r="F65" s="60"/>
      <c r="G65" s="60"/>
      <c r="H65" s="60"/>
      <c r="I65" s="60"/>
      <c r="J65" s="60"/>
      <c r="K65" s="60"/>
      <c r="L65" s="60"/>
      <c r="M65" s="60"/>
      <c r="N65" s="60"/>
      <c r="O65" s="60"/>
      <c r="P65" s="60"/>
      <c r="Q65" s="60"/>
      <c r="R65" s="60"/>
      <c r="S65" s="60"/>
      <c r="T65" s="61"/>
      <c r="U65" s="61"/>
      <c r="V65" s="61"/>
      <c r="W65" s="61"/>
      <c r="X65" s="61"/>
      <c r="Y65" s="61"/>
      <c r="Z65" s="61"/>
      <c r="AA65" s="61"/>
    </row>
    <row r="66" spans="1:27" ht="14.25" customHeight="1" x14ac:dyDescent="0.25">
      <c r="A66" s="60"/>
      <c r="B66" s="60"/>
      <c r="C66" s="60"/>
      <c r="D66" s="60"/>
      <c r="E66" s="60"/>
      <c r="F66" s="60"/>
      <c r="G66" s="60"/>
      <c r="H66" s="60"/>
      <c r="I66" s="60"/>
      <c r="J66" s="60"/>
      <c r="K66" s="60"/>
      <c r="L66" s="60"/>
      <c r="M66" s="60"/>
      <c r="N66" s="60"/>
      <c r="O66" s="60"/>
      <c r="P66" s="60"/>
      <c r="Q66" s="60"/>
      <c r="R66" s="60"/>
      <c r="S66" s="60"/>
      <c r="T66" s="61"/>
      <c r="U66" s="61"/>
      <c r="V66" s="61"/>
      <c r="W66" s="61"/>
      <c r="X66" s="61"/>
      <c r="Y66" s="61"/>
      <c r="Z66" s="61"/>
      <c r="AA66" s="61"/>
    </row>
    <row r="67" spans="1:27" ht="14.25" customHeight="1" x14ac:dyDescent="0.25">
      <c r="A67" s="60"/>
      <c r="B67" s="60"/>
      <c r="C67" s="60"/>
      <c r="D67" s="60"/>
      <c r="E67" s="60"/>
      <c r="F67" s="60"/>
      <c r="G67" s="60"/>
      <c r="H67" s="60"/>
      <c r="I67" s="60"/>
      <c r="J67" s="60"/>
      <c r="K67" s="60"/>
      <c r="L67" s="60"/>
      <c r="M67" s="60"/>
      <c r="N67" s="60"/>
      <c r="O67" s="60"/>
      <c r="P67" s="60"/>
      <c r="Q67" s="60"/>
      <c r="R67" s="60"/>
      <c r="S67" s="60"/>
      <c r="T67" s="61"/>
      <c r="U67" s="61"/>
      <c r="V67" s="61"/>
      <c r="W67" s="61"/>
      <c r="X67" s="61"/>
      <c r="Y67" s="61"/>
      <c r="Z67" s="61"/>
      <c r="AA67" s="61"/>
    </row>
    <row r="68" spans="1:27" ht="14.25" customHeight="1" x14ac:dyDescent="0.25">
      <c r="A68" s="60"/>
      <c r="B68" s="60"/>
      <c r="C68" s="60"/>
      <c r="D68" s="60"/>
      <c r="E68" s="60"/>
      <c r="F68" s="60"/>
      <c r="G68" s="60"/>
      <c r="H68" s="60"/>
      <c r="I68" s="60"/>
      <c r="J68" s="60"/>
      <c r="K68" s="60"/>
      <c r="L68" s="60"/>
      <c r="M68" s="60"/>
      <c r="N68" s="60"/>
      <c r="O68" s="60"/>
      <c r="P68" s="60"/>
      <c r="Q68" s="60"/>
      <c r="R68" s="60"/>
      <c r="S68" s="60"/>
      <c r="T68" s="61"/>
      <c r="U68" s="61"/>
      <c r="V68" s="61"/>
      <c r="W68" s="61"/>
      <c r="X68" s="61"/>
      <c r="Y68" s="61"/>
      <c r="Z68" s="61"/>
      <c r="AA68" s="61"/>
    </row>
    <row r="69" spans="1:27" ht="14.25" customHeight="1" x14ac:dyDescent="0.25">
      <c r="A69" s="60"/>
      <c r="B69" s="60"/>
      <c r="C69" s="60"/>
      <c r="D69" s="60"/>
      <c r="E69" s="60"/>
      <c r="F69" s="60"/>
      <c r="G69" s="60"/>
      <c r="H69" s="60"/>
      <c r="I69" s="60"/>
      <c r="J69" s="60"/>
      <c r="K69" s="60"/>
      <c r="L69" s="60"/>
      <c r="M69" s="60"/>
      <c r="N69" s="60"/>
      <c r="O69" s="60"/>
      <c r="P69" s="60"/>
      <c r="Q69" s="60"/>
      <c r="R69" s="60"/>
      <c r="S69" s="60"/>
      <c r="T69" s="61"/>
      <c r="U69" s="61"/>
      <c r="V69" s="61"/>
      <c r="W69" s="61"/>
      <c r="X69" s="61"/>
      <c r="Y69" s="61"/>
      <c r="Z69" s="61"/>
      <c r="AA69" s="61"/>
    </row>
    <row r="70" spans="1:27" ht="14.25" customHeight="1" x14ac:dyDescent="0.25">
      <c r="A70" s="60"/>
      <c r="B70" s="60"/>
      <c r="C70" s="60"/>
      <c r="D70" s="60"/>
      <c r="E70" s="60"/>
      <c r="F70" s="60"/>
      <c r="G70" s="60"/>
      <c r="H70" s="60"/>
      <c r="I70" s="60"/>
      <c r="J70" s="60"/>
      <c r="K70" s="60"/>
      <c r="L70" s="60"/>
      <c r="M70" s="60"/>
      <c r="N70" s="60"/>
      <c r="O70" s="60"/>
      <c r="P70" s="60"/>
      <c r="Q70" s="60"/>
      <c r="R70" s="60"/>
      <c r="S70" s="60"/>
      <c r="T70" s="61"/>
      <c r="U70" s="61"/>
      <c r="V70" s="61"/>
      <c r="W70" s="61"/>
      <c r="X70" s="61"/>
      <c r="Y70" s="61"/>
      <c r="Z70" s="61"/>
      <c r="AA70" s="61"/>
    </row>
    <row r="71" spans="1:27" ht="14.25" customHeight="1" x14ac:dyDescent="0.25">
      <c r="A71" s="60"/>
      <c r="B71" s="60"/>
      <c r="C71" s="60"/>
      <c r="D71" s="60"/>
      <c r="E71" s="60"/>
      <c r="F71" s="60"/>
      <c r="G71" s="60"/>
      <c r="H71" s="60"/>
      <c r="I71" s="60"/>
      <c r="J71" s="60"/>
      <c r="K71" s="60"/>
      <c r="L71" s="60"/>
      <c r="M71" s="60"/>
      <c r="N71" s="60"/>
      <c r="O71" s="60"/>
      <c r="P71" s="60"/>
      <c r="Q71" s="60"/>
      <c r="R71" s="60"/>
      <c r="S71" s="60"/>
      <c r="T71" s="61"/>
      <c r="U71" s="61"/>
      <c r="V71" s="61"/>
      <c r="W71" s="61"/>
      <c r="X71" s="61"/>
      <c r="Y71" s="61"/>
      <c r="Z71" s="61"/>
      <c r="AA71" s="61"/>
    </row>
    <row r="72" spans="1:27" ht="14.25" customHeight="1" x14ac:dyDescent="0.25">
      <c r="A72" s="60"/>
      <c r="B72" s="60"/>
      <c r="C72" s="60"/>
      <c r="D72" s="60"/>
      <c r="E72" s="60"/>
      <c r="F72" s="60"/>
      <c r="G72" s="60"/>
      <c r="H72" s="60"/>
      <c r="I72" s="60"/>
      <c r="J72" s="60"/>
      <c r="K72" s="60"/>
      <c r="L72" s="60"/>
      <c r="M72" s="60"/>
      <c r="N72" s="60"/>
      <c r="O72" s="60"/>
      <c r="P72" s="60"/>
      <c r="Q72" s="60"/>
      <c r="R72" s="60"/>
      <c r="S72" s="60"/>
      <c r="T72" s="61"/>
      <c r="U72" s="61"/>
      <c r="V72" s="61"/>
      <c r="W72" s="61"/>
      <c r="X72" s="61"/>
      <c r="Y72" s="61"/>
      <c r="Z72" s="61"/>
      <c r="AA72" s="61"/>
    </row>
    <row r="73" spans="1:27" ht="14.25" customHeight="1" x14ac:dyDescent="0.25">
      <c r="A73" s="60"/>
      <c r="B73" s="60"/>
      <c r="C73" s="60"/>
      <c r="D73" s="60"/>
      <c r="E73" s="60"/>
      <c r="F73" s="60"/>
      <c r="G73" s="60"/>
      <c r="H73" s="60"/>
      <c r="I73" s="60"/>
      <c r="J73" s="60"/>
      <c r="K73" s="60"/>
      <c r="L73" s="60"/>
      <c r="M73" s="60"/>
      <c r="N73" s="60"/>
      <c r="O73" s="60"/>
      <c r="P73" s="60"/>
      <c r="Q73" s="60"/>
      <c r="R73" s="60"/>
      <c r="S73" s="60"/>
      <c r="T73" s="61"/>
      <c r="U73" s="61"/>
      <c r="V73" s="61"/>
      <c r="W73" s="61"/>
      <c r="X73" s="61"/>
      <c r="Y73" s="61"/>
      <c r="Z73" s="61"/>
      <c r="AA73" s="61"/>
    </row>
    <row r="74" spans="1:27" ht="14.25" customHeight="1" x14ac:dyDescent="0.25">
      <c r="A74" s="60"/>
      <c r="B74" s="60"/>
      <c r="C74" s="60"/>
      <c r="D74" s="60"/>
      <c r="E74" s="60"/>
      <c r="F74" s="60"/>
      <c r="G74" s="60"/>
      <c r="H74" s="60"/>
      <c r="I74" s="60"/>
      <c r="J74" s="60"/>
      <c r="K74" s="60"/>
      <c r="L74" s="60"/>
      <c r="M74" s="60"/>
      <c r="N74" s="60"/>
      <c r="O74" s="60"/>
      <c r="P74" s="60"/>
      <c r="Q74" s="60"/>
      <c r="R74" s="60"/>
      <c r="S74" s="60"/>
      <c r="T74" s="61"/>
      <c r="U74" s="61"/>
      <c r="V74" s="61"/>
      <c r="W74" s="61"/>
      <c r="X74" s="61"/>
      <c r="Y74" s="61"/>
      <c r="Z74" s="61"/>
      <c r="AA74" s="61"/>
    </row>
    <row r="75" spans="1:27" ht="14.25" customHeight="1" x14ac:dyDescent="0.25">
      <c r="A75" s="60"/>
      <c r="B75" s="60"/>
      <c r="C75" s="60"/>
      <c r="D75" s="60"/>
      <c r="E75" s="60"/>
      <c r="F75" s="60"/>
      <c r="G75" s="60"/>
      <c r="H75" s="60"/>
      <c r="I75" s="60"/>
      <c r="J75" s="60"/>
      <c r="K75" s="60"/>
      <c r="L75" s="60"/>
      <c r="M75" s="60"/>
      <c r="N75" s="60"/>
      <c r="O75" s="60"/>
      <c r="P75" s="60"/>
      <c r="Q75" s="60"/>
      <c r="R75" s="60"/>
      <c r="S75" s="60"/>
      <c r="T75" s="61"/>
      <c r="U75" s="61"/>
      <c r="V75" s="61"/>
      <c r="W75" s="61"/>
      <c r="X75" s="61"/>
      <c r="Y75" s="61"/>
      <c r="Z75" s="61"/>
      <c r="AA75" s="61"/>
    </row>
    <row r="76" spans="1:27" ht="14.25" customHeight="1" x14ac:dyDescent="0.25">
      <c r="A76" s="60"/>
      <c r="B76" s="60"/>
      <c r="C76" s="60"/>
      <c r="D76" s="60"/>
      <c r="E76" s="60"/>
      <c r="F76" s="60"/>
      <c r="G76" s="60"/>
      <c r="H76" s="60"/>
      <c r="I76" s="60"/>
      <c r="J76" s="60"/>
      <c r="K76" s="60"/>
      <c r="L76" s="60"/>
      <c r="M76" s="60"/>
      <c r="N76" s="60"/>
      <c r="O76" s="60"/>
      <c r="P76" s="60"/>
      <c r="Q76" s="60"/>
      <c r="R76" s="60"/>
      <c r="S76" s="60"/>
      <c r="T76" s="61"/>
      <c r="U76" s="61"/>
      <c r="V76" s="61"/>
      <c r="W76" s="61"/>
      <c r="X76" s="61"/>
      <c r="Y76" s="61"/>
      <c r="Z76" s="61"/>
      <c r="AA76" s="61"/>
    </row>
    <row r="77" spans="1:27" ht="14.25" customHeight="1" x14ac:dyDescent="0.25">
      <c r="A77" s="60"/>
      <c r="B77" s="60"/>
      <c r="C77" s="60"/>
      <c r="D77" s="60"/>
      <c r="E77" s="60"/>
      <c r="F77" s="60"/>
      <c r="G77" s="60"/>
      <c r="H77" s="60"/>
      <c r="I77" s="60"/>
      <c r="J77" s="60"/>
      <c r="K77" s="60"/>
      <c r="L77" s="60"/>
      <c r="M77" s="60"/>
      <c r="N77" s="60"/>
      <c r="O77" s="60"/>
      <c r="P77" s="60"/>
      <c r="Q77" s="60"/>
      <c r="R77" s="60"/>
      <c r="S77" s="60"/>
      <c r="T77" s="61"/>
      <c r="U77" s="61"/>
      <c r="V77" s="61"/>
      <c r="W77" s="61"/>
      <c r="X77" s="61"/>
      <c r="Y77" s="61"/>
      <c r="Z77" s="61"/>
      <c r="AA77" s="61"/>
    </row>
    <row r="78" spans="1:27" ht="14.25" customHeight="1" x14ac:dyDescent="0.25">
      <c r="A78" s="60"/>
      <c r="B78" s="60"/>
      <c r="C78" s="60"/>
      <c r="D78" s="60"/>
      <c r="E78" s="60"/>
      <c r="F78" s="60"/>
      <c r="G78" s="60"/>
      <c r="H78" s="60"/>
      <c r="I78" s="60"/>
      <c r="J78" s="60"/>
      <c r="K78" s="60"/>
      <c r="L78" s="60"/>
      <c r="M78" s="60"/>
      <c r="N78" s="60"/>
      <c r="O78" s="60"/>
      <c r="P78" s="60"/>
      <c r="Q78" s="60"/>
      <c r="R78" s="60"/>
      <c r="S78" s="60"/>
      <c r="T78" s="61"/>
      <c r="U78" s="61"/>
      <c r="V78" s="61"/>
      <c r="W78" s="61"/>
      <c r="X78" s="61"/>
      <c r="Y78" s="61"/>
      <c r="Z78" s="61"/>
      <c r="AA78" s="61"/>
    </row>
    <row r="79" spans="1:27" ht="14.25" customHeight="1" x14ac:dyDescent="0.25">
      <c r="A79" s="60"/>
      <c r="B79" s="60"/>
      <c r="C79" s="60"/>
      <c r="D79" s="60"/>
      <c r="E79" s="60"/>
      <c r="F79" s="60"/>
      <c r="G79" s="60"/>
      <c r="H79" s="60"/>
      <c r="I79" s="60"/>
      <c r="J79" s="60"/>
      <c r="K79" s="60"/>
      <c r="L79" s="60"/>
      <c r="M79" s="60"/>
      <c r="N79" s="60"/>
      <c r="O79" s="60"/>
      <c r="P79" s="60"/>
      <c r="Q79" s="60"/>
      <c r="R79" s="60"/>
      <c r="S79" s="60"/>
      <c r="T79" s="61"/>
      <c r="U79" s="61"/>
      <c r="V79" s="61"/>
      <c r="W79" s="61"/>
      <c r="X79" s="61"/>
      <c r="Y79" s="61"/>
      <c r="Z79" s="61"/>
      <c r="AA79" s="61"/>
    </row>
    <row r="80" spans="1:27" ht="14.25" customHeight="1" x14ac:dyDescent="0.25">
      <c r="A80" s="60"/>
      <c r="B80" s="60"/>
      <c r="C80" s="60"/>
      <c r="D80" s="60"/>
      <c r="E80" s="60"/>
      <c r="F80" s="60"/>
      <c r="G80" s="60"/>
      <c r="H80" s="60"/>
      <c r="I80" s="60"/>
      <c r="J80" s="60"/>
      <c r="K80" s="60"/>
      <c r="L80" s="60"/>
      <c r="M80" s="60"/>
      <c r="N80" s="60"/>
      <c r="O80" s="60"/>
      <c r="P80" s="60"/>
      <c r="Q80" s="60"/>
      <c r="R80" s="60"/>
      <c r="S80" s="60"/>
      <c r="T80" s="61"/>
      <c r="U80" s="61"/>
      <c r="V80" s="61"/>
      <c r="W80" s="61"/>
      <c r="X80" s="61"/>
      <c r="Y80" s="61"/>
      <c r="Z80" s="61"/>
      <c r="AA80" s="61"/>
    </row>
    <row r="81" spans="1:27" ht="14.25" customHeight="1" x14ac:dyDescent="0.25">
      <c r="A81" s="60"/>
      <c r="B81" s="60"/>
      <c r="C81" s="60"/>
      <c r="D81" s="60"/>
      <c r="E81" s="60"/>
      <c r="F81" s="60"/>
      <c r="G81" s="60"/>
      <c r="H81" s="60"/>
      <c r="I81" s="60"/>
      <c r="J81" s="60"/>
      <c r="K81" s="60"/>
      <c r="L81" s="60"/>
      <c r="M81" s="60"/>
      <c r="N81" s="60"/>
      <c r="O81" s="60"/>
      <c r="P81" s="60"/>
      <c r="Q81" s="60"/>
      <c r="R81" s="60"/>
      <c r="S81" s="60"/>
      <c r="T81" s="61"/>
      <c r="U81" s="61"/>
      <c r="V81" s="61"/>
      <c r="W81" s="61"/>
      <c r="X81" s="61"/>
      <c r="Y81" s="61"/>
      <c r="Z81" s="61"/>
      <c r="AA81" s="61"/>
    </row>
    <row r="82" spans="1:27" ht="14.25" customHeight="1" x14ac:dyDescent="0.25">
      <c r="A82" s="60"/>
      <c r="B82" s="60"/>
      <c r="C82" s="60"/>
      <c r="D82" s="60"/>
      <c r="E82" s="60"/>
      <c r="F82" s="60"/>
      <c r="G82" s="60"/>
      <c r="H82" s="60"/>
      <c r="I82" s="60"/>
      <c r="J82" s="60"/>
      <c r="K82" s="60"/>
      <c r="L82" s="60"/>
      <c r="M82" s="60"/>
      <c r="N82" s="60"/>
      <c r="O82" s="60"/>
      <c r="P82" s="60"/>
      <c r="Q82" s="60"/>
      <c r="R82" s="60"/>
      <c r="S82" s="60"/>
      <c r="T82" s="61"/>
      <c r="U82" s="61"/>
      <c r="V82" s="61"/>
      <c r="W82" s="61"/>
      <c r="X82" s="61"/>
      <c r="Y82" s="61"/>
      <c r="Z82" s="61"/>
      <c r="AA82" s="61"/>
    </row>
    <row r="83" spans="1:27" ht="14.25" customHeight="1" x14ac:dyDescent="0.25">
      <c r="A83" s="60"/>
      <c r="B83" s="60"/>
      <c r="C83" s="60"/>
      <c r="D83" s="60"/>
      <c r="E83" s="60"/>
      <c r="F83" s="60"/>
      <c r="G83" s="60"/>
      <c r="H83" s="60"/>
      <c r="I83" s="60"/>
      <c r="J83" s="60"/>
      <c r="K83" s="60"/>
      <c r="L83" s="60"/>
      <c r="M83" s="60"/>
      <c r="N83" s="60"/>
      <c r="O83" s="60"/>
      <c r="P83" s="60"/>
      <c r="Q83" s="60"/>
      <c r="R83" s="60"/>
      <c r="S83" s="60"/>
      <c r="T83" s="61"/>
      <c r="U83" s="61"/>
      <c r="V83" s="61"/>
      <c r="W83" s="61"/>
      <c r="X83" s="61"/>
      <c r="Y83" s="61"/>
      <c r="Z83" s="61"/>
      <c r="AA83" s="61"/>
    </row>
    <row r="84" spans="1:27" ht="14.25" customHeight="1" x14ac:dyDescent="0.25">
      <c r="A84" s="60"/>
      <c r="B84" s="60"/>
      <c r="C84" s="60"/>
      <c r="D84" s="60"/>
      <c r="E84" s="60"/>
      <c r="F84" s="60"/>
      <c r="G84" s="60"/>
      <c r="H84" s="60"/>
      <c r="I84" s="60"/>
      <c r="J84" s="60"/>
      <c r="K84" s="60"/>
      <c r="L84" s="60"/>
      <c r="M84" s="60"/>
      <c r="N84" s="60"/>
      <c r="O84" s="60"/>
      <c r="P84" s="60"/>
      <c r="Q84" s="60"/>
      <c r="R84" s="60"/>
      <c r="S84" s="60"/>
      <c r="T84" s="61"/>
      <c r="U84" s="61"/>
      <c r="V84" s="61"/>
      <c r="W84" s="61"/>
      <c r="X84" s="61"/>
      <c r="Y84" s="61"/>
      <c r="Z84" s="61"/>
      <c r="AA84" s="61"/>
    </row>
    <row r="85" spans="1:27" ht="14.25" customHeight="1" x14ac:dyDescent="0.25">
      <c r="A85" s="60"/>
      <c r="B85" s="60"/>
      <c r="C85" s="60"/>
      <c r="D85" s="60"/>
      <c r="E85" s="60"/>
      <c r="F85" s="60"/>
      <c r="G85" s="60"/>
      <c r="H85" s="60"/>
      <c r="I85" s="60"/>
      <c r="J85" s="60"/>
      <c r="K85" s="60"/>
      <c r="L85" s="60"/>
      <c r="M85" s="60"/>
      <c r="N85" s="60"/>
      <c r="O85" s="60"/>
      <c r="P85" s="60"/>
      <c r="Q85" s="60"/>
      <c r="R85" s="60"/>
      <c r="S85" s="60"/>
      <c r="T85" s="61"/>
      <c r="U85" s="61"/>
      <c r="V85" s="61"/>
      <c r="W85" s="61"/>
      <c r="X85" s="61"/>
      <c r="Y85" s="61"/>
      <c r="Z85" s="61"/>
      <c r="AA85" s="61"/>
    </row>
    <row r="86" spans="1:27" ht="14.25" customHeight="1" x14ac:dyDescent="0.25">
      <c r="A86" s="60"/>
      <c r="B86" s="60"/>
      <c r="C86" s="60"/>
      <c r="D86" s="60"/>
      <c r="E86" s="60"/>
      <c r="F86" s="60"/>
      <c r="G86" s="60"/>
      <c r="H86" s="60"/>
      <c r="I86" s="60"/>
      <c r="J86" s="60"/>
      <c r="K86" s="60"/>
      <c r="L86" s="60"/>
      <c r="M86" s="60"/>
      <c r="N86" s="60"/>
      <c r="O86" s="60"/>
      <c r="P86" s="60"/>
      <c r="Q86" s="60"/>
      <c r="R86" s="60"/>
      <c r="S86" s="60"/>
      <c r="T86" s="61"/>
      <c r="U86" s="61"/>
      <c r="V86" s="61"/>
      <c r="W86" s="61"/>
      <c r="X86" s="61"/>
      <c r="Y86" s="61"/>
      <c r="Z86" s="61"/>
      <c r="AA86" s="61"/>
    </row>
    <row r="87" spans="1:27" ht="14.25" customHeight="1" x14ac:dyDescent="0.25">
      <c r="A87" s="60"/>
      <c r="B87" s="60"/>
      <c r="C87" s="60"/>
      <c r="D87" s="60"/>
      <c r="E87" s="60"/>
      <c r="F87" s="60"/>
      <c r="G87" s="60"/>
      <c r="H87" s="60"/>
      <c r="I87" s="60"/>
      <c r="J87" s="60"/>
      <c r="K87" s="60"/>
      <c r="L87" s="60"/>
      <c r="M87" s="60"/>
      <c r="N87" s="60"/>
      <c r="O87" s="60"/>
      <c r="P87" s="60"/>
      <c r="Q87" s="60"/>
      <c r="R87" s="60"/>
      <c r="S87" s="60"/>
      <c r="T87" s="61"/>
      <c r="U87" s="61"/>
      <c r="V87" s="61"/>
      <c r="W87" s="61"/>
      <c r="X87" s="61"/>
      <c r="Y87" s="61"/>
      <c r="Z87" s="61"/>
      <c r="AA87" s="61"/>
    </row>
    <row r="88" spans="1:27" ht="14.25" customHeight="1" x14ac:dyDescent="0.25">
      <c r="A88" s="60"/>
      <c r="B88" s="60"/>
      <c r="C88" s="60"/>
      <c r="D88" s="60"/>
      <c r="E88" s="60"/>
      <c r="F88" s="60"/>
      <c r="G88" s="60"/>
      <c r="H88" s="60"/>
      <c r="I88" s="60"/>
      <c r="J88" s="60"/>
      <c r="K88" s="60"/>
      <c r="L88" s="60"/>
      <c r="M88" s="60"/>
      <c r="N88" s="60"/>
      <c r="O88" s="60"/>
      <c r="P88" s="60"/>
      <c r="Q88" s="60"/>
      <c r="R88" s="60"/>
      <c r="S88" s="60"/>
      <c r="T88" s="61"/>
      <c r="U88" s="61"/>
      <c r="V88" s="61"/>
      <c r="W88" s="61"/>
      <c r="X88" s="61"/>
      <c r="Y88" s="61"/>
      <c r="Z88" s="61"/>
      <c r="AA88" s="61"/>
    </row>
    <row r="89" spans="1:27" ht="14.25" customHeight="1" x14ac:dyDescent="0.25">
      <c r="A89" s="60"/>
      <c r="B89" s="60"/>
      <c r="C89" s="60"/>
      <c r="D89" s="60"/>
      <c r="E89" s="60"/>
      <c r="F89" s="60"/>
      <c r="G89" s="60"/>
      <c r="H89" s="60"/>
      <c r="I89" s="60"/>
      <c r="J89" s="60"/>
      <c r="K89" s="60"/>
      <c r="L89" s="60"/>
      <c r="M89" s="60"/>
      <c r="N89" s="60"/>
      <c r="O89" s="60"/>
      <c r="P89" s="60"/>
      <c r="Q89" s="60"/>
      <c r="R89" s="60"/>
      <c r="S89" s="60"/>
      <c r="T89" s="61"/>
      <c r="U89" s="61"/>
      <c r="V89" s="61"/>
      <c r="W89" s="61"/>
      <c r="X89" s="61"/>
      <c r="Y89" s="61"/>
      <c r="Z89" s="61"/>
      <c r="AA89" s="61"/>
    </row>
    <row r="90" spans="1:27" ht="14.25" customHeight="1" x14ac:dyDescent="0.25">
      <c r="A90" s="60"/>
      <c r="B90" s="60"/>
      <c r="C90" s="60"/>
      <c r="D90" s="60"/>
      <c r="E90" s="60"/>
      <c r="F90" s="60"/>
      <c r="G90" s="60"/>
      <c r="H90" s="60"/>
      <c r="I90" s="60"/>
      <c r="J90" s="60"/>
      <c r="K90" s="60"/>
      <c r="L90" s="60"/>
      <c r="M90" s="60"/>
      <c r="N90" s="60"/>
      <c r="O90" s="60"/>
      <c r="P90" s="60"/>
      <c r="Q90" s="60"/>
      <c r="R90" s="60"/>
      <c r="S90" s="60"/>
      <c r="T90" s="61"/>
      <c r="U90" s="61"/>
      <c r="V90" s="61"/>
      <c r="W90" s="61"/>
      <c r="X90" s="61"/>
      <c r="Y90" s="61"/>
      <c r="Z90" s="61"/>
      <c r="AA90" s="61"/>
    </row>
    <row r="91" spans="1:27" ht="14.25" customHeight="1" x14ac:dyDescent="0.25">
      <c r="A91" s="60"/>
      <c r="B91" s="60"/>
      <c r="C91" s="60"/>
      <c r="D91" s="60"/>
      <c r="E91" s="60"/>
      <c r="F91" s="60"/>
      <c r="G91" s="60"/>
      <c r="H91" s="60"/>
      <c r="I91" s="60"/>
      <c r="J91" s="60"/>
      <c r="K91" s="60"/>
      <c r="L91" s="60"/>
      <c r="M91" s="60"/>
      <c r="N91" s="60"/>
      <c r="O91" s="60"/>
      <c r="P91" s="60"/>
      <c r="Q91" s="60"/>
      <c r="R91" s="60"/>
      <c r="S91" s="60"/>
      <c r="T91" s="61"/>
      <c r="U91" s="61"/>
      <c r="V91" s="61"/>
      <c r="W91" s="61"/>
      <c r="X91" s="61"/>
      <c r="Y91" s="61"/>
      <c r="Z91" s="61"/>
      <c r="AA91" s="61"/>
    </row>
    <row r="92" spans="1:27" ht="14.25" customHeight="1" x14ac:dyDescent="0.25">
      <c r="A92" s="60"/>
      <c r="B92" s="60"/>
      <c r="C92" s="60"/>
      <c r="D92" s="60"/>
      <c r="E92" s="60"/>
      <c r="F92" s="60"/>
      <c r="G92" s="60"/>
      <c r="H92" s="60"/>
      <c r="I92" s="60"/>
      <c r="J92" s="60"/>
      <c r="K92" s="60"/>
      <c r="L92" s="60"/>
      <c r="M92" s="60"/>
      <c r="N92" s="60"/>
      <c r="O92" s="60"/>
      <c r="P92" s="60"/>
      <c r="Q92" s="60"/>
      <c r="R92" s="60"/>
      <c r="S92" s="60"/>
      <c r="T92" s="61"/>
      <c r="U92" s="61"/>
      <c r="V92" s="61"/>
      <c r="W92" s="61"/>
      <c r="X92" s="61"/>
      <c r="Y92" s="61"/>
      <c r="Z92" s="61"/>
      <c r="AA92" s="61"/>
    </row>
    <row r="93" spans="1:27" ht="14.25" customHeight="1" x14ac:dyDescent="0.25">
      <c r="A93" s="60"/>
      <c r="B93" s="60"/>
      <c r="C93" s="60"/>
      <c r="D93" s="60"/>
      <c r="E93" s="60"/>
      <c r="F93" s="60"/>
      <c r="G93" s="60"/>
      <c r="H93" s="60"/>
      <c r="I93" s="60"/>
      <c r="J93" s="60"/>
      <c r="K93" s="60"/>
      <c r="L93" s="60"/>
      <c r="M93" s="60"/>
      <c r="N93" s="60"/>
      <c r="O93" s="60"/>
      <c r="P93" s="60"/>
      <c r="Q93" s="60"/>
      <c r="R93" s="60"/>
      <c r="S93" s="60"/>
      <c r="T93" s="61"/>
      <c r="U93" s="61"/>
      <c r="V93" s="61"/>
      <c r="W93" s="61"/>
      <c r="X93" s="61"/>
      <c r="Y93" s="61"/>
      <c r="Z93" s="61"/>
      <c r="AA93" s="61"/>
    </row>
    <row r="94" spans="1:27" ht="14.25" customHeight="1" x14ac:dyDescent="0.25">
      <c r="A94" s="60"/>
      <c r="B94" s="60"/>
      <c r="C94" s="60"/>
      <c r="D94" s="60"/>
      <c r="E94" s="60"/>
      <c r="F94" s="60"/>
      <c r="G94" s="60"/>
      <c r="H94" s="60"/>
      <c r="I94" s="60"/>
      <c r="J94" s="60"/>
      <c r="K94" s="60"/>
      <c r="L94" s="60"/>
      <c r="M94" s="60"/>
      <c r="N94" s="60"/>
      <c r="O94" s="60"/>
      <c r="P94" s="60"/>
      <c r="Q94" s="60"/>
      <c r="R94" s="60"/>
      <c r="S94" s="60"/>
      <c r="T94" s="61"/>
      <c r="U94" s="61"/>
      <c r="V94" s="61"/>
      <c r="W94" s="61"/>
      <c r="X94" s="61"/>
      <c r="Y94" s="61"/>
      <c r="Z94" s="61"/>
      <c r="AA94" s="61"/>
    </row>
    <row r="95" spans="1:27" ht="14.25" customHeight="1" x14ac:dyDescent="0.25">
      <c r="A95" s="60"/>
      <c r="B95" s="60"/>
      <c r="C95" s="60"/>
      <c r="D95" s="60"/>
      <c r="E95" s="60"/>
      <c r="F95" s="60"/>
      <c r="G95" s="60"/>
      <c r="H95" s="60"/>
      <c r="I95" s="60"/>
      <c r="J95" s="60"/>
      <c r="K95" s="60"/>
      <c r="L95" s="60"/>
      <c r="M95" s="60"/>
      <c r="N95" s="60"/>
      <c r="O95" s="60"/>
      <c r="P95" s="60"/>
      <c r="Q95" s="60"/>
      <c r="R95" s="60"/>
      <c r="S95" s="60"/>
      <c r="T95" s="61"/>
      <c r="U95" s="61"/>
      <c r="V95" s="61"/>
      <c r="W95" s="61"/>
      <c r="X95" s="61"/>
      <c r="Y95" s="61"/>
      <c r="Z95" s="61"/>
      <c r="AA95" s="61"/>
    </row>
    <row r="96" spans="1:27" ht="14.25" customHeight="1" x14ac:dyDescent="0.25">
      <c r="A96" s="60"/>
      <c r="B96" s="60"/>
      <c r="C96" s="60"/>
      <c r="D96" s="60"/>
      <c r="E96" s="60"/>
      <c r="F96" s="60"/>
      <c r="G96" s="60"/>
      <c r="H96" s="60"/>
      <c r="I96" s="60"/>
      <c r="J96" s="60"/>
      <c r="K96" s="60"/>
      <c r="L96" s="60"/>
      <c r="M96" s="60"/>
      <c r="N96" s="60"/>
      <c r="O96" s="60"/>
      <c r="P96" s="60"/>
      <c r="Q96" s="60"/>
      <c r="R96" s="60"/>
      <c r="S96" s="60"/>
      <c r="T96" s="61"/>
      <c r="U96" s="61"/>
      <c r="V96" s="61"/>
      <c r="W96" s="61"/>
      <c r="X96" s="61"/>
      <c r="Y96" s="61"/>
      <c r="Z96" s="61"/>
      <c r="AA96" s="61"/>
    </row>
    <row r="97" spans="1:27" ht="14.25" customHeight="1" x14ac:dyDescent="0.25">
      <c r="A97" s="60"/>
      <c r="B97" s="60"/>
      <c r="C97" s="60"/>
      <c r="D97" s="60"/>
      <c r="E97" s="60"/>
      <c r="F97" s="60"/>
      <c r="G97" s="60"/>
      <c r="H97" s="60"/>
      <c r="I97" s="60"/>
      <c r="J97" s="60"/>
      <c r="K97" s="60"/>
      <c r="L97" s="60"/>
      <c r="M97" s="60"/>
      <c r="N97" s="60"/>
      <c r="O97" s="60"/>
      <c r="P97" s="60"/>
      <c r="Q97" s="60"/>
      <c r="R97" s="60"/>
      <c r="S97" s="60"/>
      <c r="T97" s="61"/>
      <c r="U97" s="61"/>
      <c r="V97" s="61"/>
      <c r="W97" s="61"/>
      <c r="X97" s="61"/>
      <c r="Y97" s="61"/>
      <c r="Z97" s="61"/>
      <c r="AA97" s="61"/>
    </row>
    <row r="98" spans="1:27" ht="14.25" customHeight="1" x14ac:dyDescent="0.25">
      <c r="A98" s="60"/>
      <c r="B98" s="60"/>
      <c r="C98" s="60"/>
      <c r="D98" s="60"/>
      <c r="E98" s="60"/>
      <c r="F98" s="60"/>
      <c r="G98" s="60"/>
      <c r="H98" s="60"/>
      <c r="I98" s="60"/>
      <c r="J98" s="60"/>
      <c r="K98" s="60"/>
      <c r="L98" s="60"/>
      <c r="M98" s="60"/>
      <c r="N98" s="60"/>
      <c r="O98" s="60"/>
      <c r="P98" s="60"/>
      <c r="Q98" s="60"/>
      <c r="R98" s="60"/>
      <c r="S98" s="60"/>
      <c r="T98" s="61"/>
      <c r="U98" s="61"/>
      <c r="V98" s="61"/>
      <c r="W98" s="61"/>
      <c r="X98" s="61"/>
      <c r="Y98" s="61"/>
      <c r="Z98" s="61"/>
      <c r="AA98" s="61"/>
    </row>
    <row r="99" spans="1:27" ht="14.25" customHeight="1" x14ac:dyDescent="0.25">
      <c r="A99" s="60"/>
      <c r="B99" s="60"/>
      <c r="C99" s="60"/>
      <c r="D99" s="60"/>
      <c r="E99" s="60"/>
      <c r="F99" s="60"/>
      <c r="G99" s="60"/>
      <c r="H99" s="60"/>
      <c r="I99" s="60"/>
      <c r="J99" s="60"/>
      <c r="K99" s="60"/>
      <c r="L99" s="60"/>
      <c r="M99" s="60"/>
      <c r="N99" s="60"/>
      <c r="O99" s="60"/>
      <c r="P99" s="60"/>
      <c r="Q99" s="60"/>
      <c r="R99" s="60"/>
      <c r="S99" s="60"/>
      <c r="T99" s="61"/>
      <c r="U99" s="61"/>
      <c r="V99" s="61"/>
      <c r="W99" s="61"/>
      <c r="X99" s="61"/>
      <c r="Y99" s="61"/>
      <c r="Z99" s="61"/>
      <c r="AA99" s="61"/>
    </row>
    <row r="100" spans="1:27" ht="14.25" customHeight="1" x14ac:dyDescent="0.25">
      <c r="A100" s="61"/>
      <c r="B100" s="60"/>
      <c r="C100" s="60"/>
      <c r="D100" s="60"/>
      <c r="E100" s="60"/>
      <c r="F100" s="60"/>
      <c r="G100" s="60"/>
      <c r="H100" s="60"/>
      <c r="I100" s="60"/>
      <c r="J100" s="60"/>
      <c r="K100" s="60"/>
      <c r="L100" s="60"/>
      <c r="M100" s="60"/>
      <c r="N100" s="60"/>
      <c r="O100" s="60"/>
      <c r="P100" s="60"/>
      <c r="Q100" s="60"/>
      <c r="R100" s="60"/>
      <c r="S100" s="60"/>
      <c r="T100" s="61"/>
      <c r="U100" s="61"/>
      <c r="V100" s="61"/>
      <c r="W100" s="61"/>
      <c r="X100" s="61"/>
      <c r="Y100" s="61"/>
      <c r="Z100" s="61"/>
      <c r="AA100" s="61"/>
    </row>
    <row r="101" spans="1:27" ht="14.25" customHeight="1" x14ac:dyDescent="0.25">
      <c r="A101" s="60"/>
      <c r="B101" s="60"/>
      <c r="C101" s="60"/>
      <c r="D101" s="60"/>
      <c r="E101" s="60"/>
      <c r="F101" s="60"/>
      <c r="G101" s="60"/>
      <c r="H101" s="60"/>
      <c r="I101" s="60"/>
      <c r="J101" s="60"/>
      <c r="K101" s="60"/>
      <c r="L101" s="60"/>
      <c r="M101" s="60"/>
      <c r="N101" s="60"/>
      <c r="O101" s="60"/>
      <c r="P101" s="60"/>
      <c r="Q101" s="60"/>
      <c r="R101" s="60"/>
      <c r="S101" s="60"/>
      <c r="T101" s="61"/>
      <c r="U101" s="61"/>
      <c r="V101" s="61"/>
      <c r="W101" s="61"/>
      <c r="X101" s="61"/>
      <c r="Y101" s="61"/>
      <c r="Z101" s="61"/>
      <c r="AA101" s="61"/>
    </row>
    <row r="102" spans="1:27" ht="14.25" customHeight="1" x14ac:dyDescent="0.25">
      <c r="A102" s="60"/>
      <c r="B102" s="60"/>
      <c r="C102" s="60"/>
      <c r="D102" s="60"/>
      <c r="E102" s="60"/>
      <c r="F102" s="60"/>
      <c r="G102" s="60"/>
      <c r="H102" s="60"/>
      <c r="I102" s="60"/>
      <c r="J102" s="60"/>
      <c r="K102" s="60"/>
      <c r="L102" s="60"/>
      <c r="M102" s="60"/>
      <c r="N102" s="60"/>
      <c r="O102" s="60"/>
      <c r="P102" s="60"/>
      <c r="Q102" s="60"/>
      <c r="R102" s="60"/>
      <c r="S102" s="60"/>
      <c r="T102" s="61"/>
      <c r="U102" s="61"/>
      <c r="V102" s="61"/>
      <c r="W102" s="61"/>
      <c r="X102" s="61"/>
      <c r="Y102" s="61"/>
      <c r="Z102" s="61"/>
      <c r="AA102" s="61"/>
    </row>
    <row r="103" spans="1:27" ht="14.25" customHeight="1" x14ac:dyDescent="0.25">
      <c r="A103" s="60"/>
      <c r="B103" s="60"/>
      <c r="C103" s="60"/>
      <c r="D103" s="60"/>
      <c r="E103" s="60"/>
      <c r="F103" s="60"/>
      <c r="G103" s="60"/>
      <c r="H103" s="60"/>
      <c r="I103" s="60"/>
      <c r="J103" s="60"/>
      <c r="K103" s="60"/>
      <c r="L103" s="60"/>
      <c r="M103" s="60"/>
      <c r="N103" s="60"/>
      <c r="O103" s="60"/>
      <c r="P103" s="60"/>
      <c r="Q103" s="60"/>
      <c r="R103" s="60"/>
      <c r="S103" s="60"/>
      <c r="T103" s="61"/>
      <c r="U103" s="61"/>
      <c r="V103" s="61"/>
      <c r="W103" s="61"/>
      <c r="X103" s="61"/>
      <c r="Y103" s="61"/>
      <c r="Z103" s="61"/>
      <c r="AA103" s="61"/>
    </row>
    <row r="104" spans="1:27" ht="14.25" customHeight="1" x14ac:dyDescent="0.25">
      <c r="A104" s="60"/>
      <c r="B104" s="60"/>
      <c r="C104" s="60"/>
      <c r="D104" s="60"/>
      <c r="E104" s="60"/>
      <c r="F104" s="60"/>
      <c r="G104" s="60"/>
      <c r="H104" s="60"/>
      <c r="I104" s="60"/>
      <c r="J104" s="60"/>
      <c r="K104" s="60"/>
      <c r="L104" s="60"/>
      <c r="M104" s="60"/>
      <c r="N104" s="60"/>
      <c r="O104" s="60"/>
      <c r="P104" s="60"/>
      <c r="Q104" s="60"/>
      <c r="R104" s="60"/>
      <c r="S104" s="60"/>
      <c r="T104" s="61"/>
      <c r="U104" s="61"/>
      <c r="V104" s="61"/>
      <c r="W104" s="61"/>
      <c r="X104" s="61"/>
      <c r="Y104" s="61"/>
      <c r="Z104" s="61"/>
      <c r="AA104" s="61"/>
    </row>
    <row r="105" spans="1:27" ht="14.25" customHeight="1" x14ac:dyDescent="0.25">
      <c r="A105" s="60"/>
      <c r="B105" s="60"/>
      <c r="C105" s="60"/>
      <c r="D105" s="60"/>
      <c r="E105" s="60"/>
      <c r="F105" s="60"/>
      <c r="G105" s="60"/>
      <c r="H105" s="60"/>
      <c r="I105" s="60"/>
      <c r="J105" s="60"/>
      <c r="K105" s="60"/>
      <c r="L105" s="60"/>
      <c r="M105" s="60"/>
      <c r="N105" s="60"/>
      <c r="O105" s="60"/>
      <c r="P105" s="60"/>
      <c r="Q105" s="60"/>
      <c r="R105" s="60"/>
      <c r="S105" s="60"/>
      <c r="T105" s="61"/>
      <c r="U105" s="61"/>
      <c r="V105" s="61"/>
      <c r="W105" s="61"/>
      <c r="X105" s="61"/>
      <c r="Y105" s="61"/>
      <c r="Z105" s="61"/>
      <c r="AA105" s="61"/>
    </row>
    <row r="106" spans="1:27" ht="14.25" customHeight="1" x14ac:dyDescent="0.25">
      <c r="A106" s="60"/>
      <c r="B106" s="60"/>
      <c r="C106" s="60"/>
      <c r="D106" s="60"/>
      <c r="E106" s="60"/>
      <c r="F106" s="60"/>
      <c r="G106" s="60"/>
      <c r="H106" s="60"/>
      <c r="I106" s="60"/>
      <c r="J106" s="60"/>
      <c r="K106" s="60"/>
      <c r="L106" s="60"/>
      <c r="M106" s="60"/>
      <c r="N106" s="60"/>
      <c r="O106" s="60"/>
      <c r="P106" s="60"/>
      <c r="Q106" s="60"/>
      <c r="R106" s="60"/>
      <c r="S106" s="60"/>
      <c r="T106" s="61"/>
      <c r="U106" s="61"/>
      <c r="V106" s="61"/>
      <c r="W106" s="61"/>
      <c r="X106" s="61"/>
      <c r="Y106" s="61"/>
      <c r="Z106" s="61"/>
      <c r="AA106" s="61"/>
    </row>
    <row r="107" spans="1:27" ht="14.25" customHeight="1" x14ac:dyDescent="0.25">
      <c r="A107" s="60"/>
      <c r="B107" s="60"/>
      <c r="C107" s="60"/>
      <c r="D107" s="60"/>
      <c r="E107" s="60"/>
      <c r="F107" s="60"/>
      <c r="G107" s="60"/>
      <c r="H107" s="60"/>
      <c r="I107" s="60"/>
      <c r="J107" s="60"/>
      <c r="K107" s="60"/>
      <c r="L107" s="60"/>
      <c r="M107" s="60"/>
      <c r="N107" s="60"/>
      <c r="O107" s="60"/>
      <c r="P107" s="60"/>
      <c r="Q107" s="60"/>
      <c r="R107" s="60"/>
      <c r="S107" s="60"/>
      <c r="T107" s="61"/>
      <c r="U107" s="61"/>
      <c r="V107" s="61"/>
      <c r="W107" s="61"/>
      <c r="X107" s="61"/>
      <c r="Y107" s="61"/>
      <c r="Z107" s="61"/>
      <c r="AA107" s="61"/>
    </row>
    <row r="108" spans="1:27" ht="14.25" customHeight="1" x14ac:dyDescent="0.25">
      <c r="A108" s="60"/>
      <c r="B108" s="60"/>
      <c r="C108" s="60"/>
      <c r="D108" s="60"/>
      <c r="E108" s="60"/>
      <c r="F108" s="60"/>
      <c r="G108" s="60"/>
      <c r="H108" s="60"/>
      <c r="I108" s="60"/>
      <c r="J108" s="60"/>
      <c r="K108" s="60"/>
      <c r="L108" s="60"/>
      <c r="M108" s="60"/>
      <c r="N108" s="60"/>
      <c r="O108" s="60"/>
      <c r="P108" s="60"/>
      <c r="Q108" s="60"/>
      <c r="R108" s="60"/>
      <c r="S108" s="60"/>
      <c r="T108" s="61"/>
      <c r="U108" s="61"/>
      <c r="V108" s="61"/>
      <c r="W108" s="61"/>
      <c r="X108" s="61"/>
      <c r="Y108" s="61"/>
      <c r="Z108" s="61"/>
      <c r="AA108" s="61"/>
    </row>
    <row r="109" spans="1:27" ht="14.25" customHeight="1" x14ac:dyDescent="0.25">
      <c r="A109" s="60"/>
      <c r="B109" s="60"/>
      <c r="C109" s="60"/>
      <c r="D109" s="60"/>
      <c r="E109" s="60"/>
      <c r="F109" s="60"/>
      <c r="G109" s="60"/>
      <c r="H109" s="60"/>
      <c r="I109" s="60"/>
      <c r="J109" s="60"/>
      <c r="K109" s="60"/>
      <c r="L109" s="60"/>
      <c r="M109" s="60"/>
      <c r="N109" s="60"/>
      <c r="O109" s="60"/>
      <c r="P109" s="60"/>
      <c r="Q109" s="60"/>
      <c r="R109" s="60"/>
      <c r="S109" s="60"/>
      <c r="T109" s="61"/>
      <c r="U109" s="61"/>
      <c r="V109" s="61"/>
      <c r="W109" s="61"/>
      <c r="X109" s="61"/>
      <c r="Y109" s="61"/>
      <c r="Z109" s="61"/>
      <c r="AA109" s="61"/>
    </row>
    <row r="110" spans="1:27" ht="14.25" customHeight="1" x14ac:dyDescent="0.25">
      <c r="A110" s="60"/>
      <c r="B110" s="60"/>
      <c r="C110" s="60"/>
      <c r="D110" s="60"/>
      <c r="E110" s="60"/>
      <c r="F110" s="60"/>
      <c r="G110" s="60"/>
      <c r="H110" s="60"/>
      <c r="I110" s="60"/>
      <c r="J110" s="60"/>
      <c r="K110" s="60"/>
      <c r="L110" s="60"/>
      <c r="M110" s="60"/>
      <c r="N110" s="60"/>
      <c r="O110" s="60"/>
      <c r="P110" s="60"/>
      <c r="Q110" s="60"/>
      <c r="R110" s="60"/>
      <c r="S110" s="60"/>
      <c r="T110" s="61"/>
      <c r="U110" s="61"/>
      <c r="V110" s="61"/>
      <c r="W110" s="61"/>
      <c r="X110" s="61"/>
      <c r="Y110" s="61"/>
      <c r="Z110" s="61"/>
      <c r="AA110" s="61"/>
    </row>
    <row r="111" spans="1:27" ht="14.25" customHeight="1" x14ac:dyDescent="0.25">
      <c r="A111" s="60"/>
      <c r="B111" s="60"/>
      <c r="C111" s="60"/>
      <c r="D111" s="60"/>
      <c r="E111" s="60"/>
      <c r="F111" s="60"/>
      <c r="G111" s="60"/>
      <c r="H111" s="60"/>
      <c r="I111" s="60"/>
      <c r="J111" s="60"/>
      <c r="K111" s="60"/>
      <c r="L111" s="60"/>
      <c r="M111" s="60"/>
      <c r="N111" s="60"/>
      <c r="O111" s="60"/>
      <c r="P111" s="60"/>
      <c r="Q111" s="60"/>
      <c r="R111" s="60"/>
      <c r="S111" s="60"/>
      <c r="T111" s="61"/>
      <c r="U111" s="61"/>
      <c r="V111" s="61"/>
      <c r="W111" s="61"/>
      <c r="X111" s="61"/>
      <c r="Y111" s="61"/>
      <c r="Z111" s="61"/>
      <c r="AA111" s="61"/>
    </row>
    <row r="112" spans="1:27" ht="14.25" customHeight="1" x14ac:dyDescent="0.25">
      <c r="A112" s="60"/>
      <c r="B112" s="60"/>
      <c r="C112" s="60"/>
      <c r="D112" s="60"/>
      <c r="E112" s="60"/>
      <c r="F112" s="60"/>
      <c r="G112" s="60"/>
      <c r="H112" s="60"/>
      <c r="I112" s="60"/>
      <c r="J112" s="60"/>
      <c r="K112" s="60"/>
      <c r="L112" s="60"/>
      <c r="M112" s="60"/>
      <c r="N112" s="60"/>
      <c r="O112" s="60"/>
      <c r="P112" s="60"/>
      <c r="Q112" s="60"/>
      <c r="R112" s="60"/>
      <c r="S112" s="60"/>
      <c r="T112" s="61"/>
      <c r="U112" s="61"/>
      <c r="V112" s="61"/>
      <c r="W112" s="61"/>
      <c r="X112" s="61"/>
      <c r="Y112" s="61"/>
      <c r="Z112" s="61"/>
      <c r="AA112" s="61"/>
    </row>
    <row r="113" spans="1:27" ht="14.25" customHeight="1" x14ac:dyDescent="0.25">
      <c r="A113" s="60"/>
      <c r="B113" s="60"/>
      <c r="C113" s="60"/>
      <c r="D113" s="60"/>
      <c r="E113" s="60"/>
      <c r="F113" s="60"/>
      <c r="G113" s="60"/>
      <c r="H113" s="60"/>
      <c r="I113" s="60"/>
      <c r="J113" s="60"/>
      <c r="K113" s="60"/>
      <c r="L113" s="60"/>
      <c r="M113" s="60"/>
      <c r="N113" s="60"/>
      <c r="O113" s="60"/>
      <c r="P113" s="60"/>
      <c r="Q113" s="60"/>
      <c r="R113" s="60"/>
      <c r="S113" s="60"/>
      <c r="T113" s="61"/>
      <c r="U113" s="61"/>
      <c r="V113" s="61"/>
      <c r="W113" s="61"/>
      <c r="X113" s="61"/>
      <c r="Y113" s="61"/>
      <c r="Z113" s="61"/>
      <c r="AA113" s="61"/>
    </row>
    <row r="114" spans="1:27" ht="14.25" customHeight="1" x14ac:dyDescent="0.25">
      <c r="A114" s="60"/>
      <c r="B114" s="60"/>
      <c r="C114" s="60"/>
      <c r="D114" s="60"/>
      <c r="E114" s="60"/>
      <c r="F114" s="60"/>
      <c r="G114" s="60"/>
      <c r="H114" s="60"/>
      <c r="I114" s="60"/>
      <c r="J114" s="60"/>
      <c r="K114" s="60"/>
      <c r="L114" s="60"/>
      <c r="M114" s="60"/>
      <c r="N114" s="60"/>
      <c r="O114" s="60"/>
      <c r="P114" s="60"/>
      <c r="Q114" s="60"/>
      <c r="R114" s="60"/>
      <c r="S114" s="60"/>
      <c r="T114" s="61"/>
      <c r="U114" s="61"/>
      <c r="V114" s="61"/>
      <c r="W114" s="61"/>
      <c r="X114" s="61"/>
      <c r="Y114" s="61"/>
      <c r="Z114" s="61"/>
      <c r="AA114" s="61"/>
    </row>
    <row r="115" spans="1:27" ht="14.25" customHeight="1" x14ac:dyDescent="0.25">
      <c r="A115" s="60"/>
      <c r="B115" s="60"/>
      <c r="C115" s="60"/>
      <c r="D115" s="60"/>
      <c r="E115" s="60"/>
      <c r="F115" s="60"/>
      <c r="G115" s="60"/>
      <c r="H115" s="60"/>
      <c r="I115" s="60"/>
      <c r="J115" s="60"/>
      <c r="K115" s="60"/>
      <c r="L115" s="60"/>
      <c r="M115" s="60"/>
      <c r="N115" s="60"/>
      <c r="O115" s="60"/>
      <c r="P115" s="60"/>
      <c r="Q115" s="60"/>
      <c r="R115" s="60"/>
      <c r="S115" s="60"/>
      <c r="T115" s="61"/>
      <c r="U115" s="61"/>
      <c r="V115" s="61"/>
      <c r="W115" s="61"/>
      <c r="X115" s="61"/>
      <c r="Y115" s="61"/>
      <c r="Z115" s="61"/>
      <c r="AA115" s="61"/>
    </row>
    <row r="116" spans="1:27" ht="14.25" customHeight="1" x14ac:dyDescent="0.25">
      <c r="A116" s="60"/>
      <c r="B116" s="60"/>
      <c r="C116" s="60"/>
      <c r="D116" s="60"/>
      <c r="E116" s="60"/>
      <c r="F116" s="60"/>
      <c r="G116" s="60"/>
      <c r="H116" s="60"/>
      <c r="I116" s="60"/>
      <c r="J116" s="60"/>
      <c r="K116" s="60"/>
      <c r="L116" s="60"/>
      <c r="M116" s="60"/>
      <c r="N116" s="60"/>
      <c r="O116" s="60"/>
      <c r="P116" s="60"/>
      <c r="Q116" s="60"/>
      <c r="R116" s="60"/>
      <c r="S116" s="60"/>
      <c r="T116" s="61"/>
      <c r="U116" s="61"/>
      <c r="V116" s="61"/>
      <c r="W116" s="61"/>
      <c r="X116" s="61"/>
      <c r="Y116" s="61"/>
      <c r="Z116" s="61"/>
      <c r="AA116" s="61"/>
    </row>
    <row r="117" spans="1:27" ht="14.25" customHeight="1" x14ac:dyDescent="0.25">
      <c r="A117" s="60"/>
      <c r="B117" s="60"/>
      <c r="C117" s="60"/>
      <c r="D117" s="60"/>
      <c r="E117" s="60"/>
      <c r="F117" s="60"/>
      <c r="G117" s="60"/>
      <c r="H117" s="60"/>
      <c r="I117" s="60"/>
      <c r="J117" s="60"/>
      <c r="K117" s="60"/>
      <c r="L117" s="60"/>
      <c r="M117" s="60"/>
      <c r="N117" s="60"/>
      <c r="O117" s="60"/>
      <c r="P117" s="60"/>
      <c r="Q117" s="60"/>
      <c r="R117" s="60"/>
      <c r="S117" s="60"/>
      <c r="T117" s="61"/>
      <c r="U117" s="61"/>
      <c r="V117" s="61"/>
      <c r="W117" s="61"/>
      <c r="X117" s="61"/>
      <c r="Y117" s="61"/>
      <c r="Z117" s="61"/>
      <c r="AA117" s="61"/>
    </row>
    <row r="118" spans="1:27" ht="14.25" customHeight="1" x14ac:dyDescent="0.25">
      <c r="A118" s="60"/>
      <c r="B118" s="60"/>
      <c r="C118" s="60"/>
      <c r="D118" s="60"/>
      <c r="E118" s="60"/>
      <c r="F118" s="60"/>
      <c r="G118" s="60"/>
      <c r="H118" s="60"/>
      <c r="I118" s="60"/>
      <c r="J118" s="60"/>
      <c r="K118" s="60"/>
      <c r="L118" s="60"/>
      <c r="M118" s="60"/>
      <c r="N118" s="60"/>
      <c r="O118" s="60"/>
      <c r="P118" s="60"/>
      <c r="Q118" s="60"/>
      <c r="R118" s="60"/>
      <c r="S118" s="60"/>
      <c r="T118" s="61"/>
      <c r="U118" s="61"/>
      <c r="V118" s="61"/>
      <c r="W118" s="61"/>
      <c r="X118" s="61"/>
      <c r="Y118" s="61"/>
      <c r="Z118" s="61"/>
      <c r="AA118" s="61"/>
    </row>
    <row r="119" spans="1:27" ht="14.25" customHeight="1" x14ac:dyDescent="0.25">
      <c r="A119" s="60"/>
      <c r="B119" s="60"/>
      <c r="C119" s="60"/>
      <c r="D119" s="60"/>
      <c r="E119" s="60"/>
      <c r="F119" s="60"/>
      <c r="G119" s="60"/>
      <c r="H119" s="60"/>
      <c r="I119" s="60"/>
      <c r="J119" s="60"/>
      <c r="K119" s="60"/>
      <c r="L119" s="60"/>
      <c r="M119" s="60"/>
      <c r="N119" s="60"/>
      <c r="O119" s="60"/>
      <c r="P119" s="60"/>
      <c r="Q119" s="60"/>
      <c r="R119" s="60"/>
      <c r="S119" s="60"/>
      <c r="T119" s="61"/>
      <c r="U119" s="61"/>
      <c r="V119" s="61"/>
      <c r="W119" s="61"/>
      <c r="X119" s="61"/>
      <c r="Y119" s="61"/>
      <c r="Z119" s="61"/>
      <c r="AA119" s="61"/>
    </row>
    <row r="120" spans="1:27" ht="14.25" customHeight="1" x14ac:dyDescent="0.25">
      <c r="A120" s="60"/>
      <c r="B120" s="60"/>
      <c r="C120" s="60"/>
      <c r="D120" s="60"/>
      <c r="E120" s="60"/>
      <c r="F120" s="60"/>
      <c r="G120" s="60"/>
      <c r="H120" s="60"/>
      <c r="I120" s="60"/>
      <c r="J120" s="60"/>
      <c r="K120" s="60"/>
      <c r="L120" s="60"/>
      <c r="M120" s="60"/>
      <c r="N120" s="60"/>
      <c r="O120" s="60"/>
      <c r="P120" s="60"/>
      <c r="Q120" s="60"/>
      <c r="R120" s="60"/>
      <c r="S120" s="60"/>
      <c r="T120" s="61"/>
      <c r="U120" s="61"/>
      <c r="V120" s="61"/>
      <c r="W120" s="61"/>
      <c r="X120" s="61"/>
      <c r="Y120" s="61"/>
      <c r="Z120" s="61"/>
      <c r="AA120" s="61"/>
    </row>
    <row r="121" spans="1:27" ht="14.25" customHeight="1" x14ac:dyDescent="0.25">
      <c r="A121" s="60"/>
      <c r="B121" s="60"/>
      <c r="C121" s="60"/>
      <c r="D121" s="60"/>
      <c r="E121" s="60"/>
      <c r="F121" s="60"/>
      <c r="G121" s="60"/>
      <c r="H121" s="60"/>
      <c r="I121" s="60"/>
      <c r="J121" s="60"/>
      <c r="K121" s="60"/>
      <c r="L121" s="60"/>
      <c r="M121" s="60"/>
      <c r="N121" s="60"/>
      <c r="O121" s="60"/>
      <c r="P121" s="60"/>
      <c r="Q121" s="60"/>
      <c r="R121" s="60"/>
      <c r="S121" s="60"/>
      <c r="T121" s="61"/>
      <c r="U121" s="61"/>
      <c r="V121" s="61"/>
      <c r="W121" s="61"/>
      <c r="X121" s="61"/>
      <c r="Y121" s="61"/>
      <c r="Z121" s="61"/>
      <c r="AA121" s="61"/>
    </row>
    <row r="122" spans="1:27" ht="14.25" customHeight="1" x14ac:dyDescent="0.25">
      <c r="A122" s="60"/>
      <c r="B122" s="60"/>
      <c r="C122" s="60"/>
      <c r="D122" s="60"/>
      <c r="E122" s="60"/>
      <c r="F122" s="60"/>
      <c r="G122" s="60"/>
      <c r="H122" s="60"/>
      <c r="I122" s="60"/>
      <c r="J122" s="60"/>
      <c r="K122" s="60"/>
      <c r="L122" s="60"/>
      <c r="M122" s="60"/>
      <c r="N122" s="60"/>
      <c r="O122" s="60"/>
      <c r="P122" s="60"/>
      <c r="Q122" s="60"/>
      <c r="R122" s="60"/>
      <c r="S122" s="60"/>
      <c r="T122" s="61"/>
      <c r="U122" s="61"/>
      <c r="V122" s="61"/>
      <c r="W122" s="61"/>
      <c r="X122" s="61"/>
      <c r="Y122" s="61"/>
      <c r="Z122" s="61"/>
      <c r="AA122" s="61"/>
    </row>
    <row r="123" spans="1:27" ht="14.25" customHeight="1" x14ac:dyDescent="0.25">
      <c r="A123" s="60"/>
      <c r="B123" s="60"/>
      <c r="C123" s="60"/>
      <c r="D123" s="60"/>
      <c r="E123" s="60"/>
      <c r="F123" s="60"/>
      <c r="G123" s="60"/>
      <c r="H123" s="60"/>
      <c r="I123" s="60"/>
      <c r="J123" s="60"/>
      <c r="K123" s="60"/>
      <c r="L123" s="60"/>
      <c r="M123" s="60"/>
      <c r="N123" s="60"/>
      <c r="O123" s="60"/>
      <c r="P123" s="60"/>
      <c r="Q123" s="60"/>
      <c r="R123" s="60"/>
      <c r="S123" s="60"/>
      <c r="T123" s="61"/>
      <c r="U123" s="61"/>
      <c r="V123" s="61"/>
      <c r="W123" s="61"/>
      <c r="X123" s="61"/>
      <c r="Y123" s="61"/>
      <c r="Z123" s="61"/>
      <c r="AA123" s="61"/>
    </row>
    <row r="124" spans="1:27" ht="14.25" customHeight="1" x14ac:dyDescent="0.25">
      <c r="A124" s="60"/>
      <c r="B124" s="60"/>
      <c r="C124" s="60"/>
      <c r="D124" s="60"/>
      <c r="E124" s="60"/>
      <c r="F124" s="60"/>
      <c r="G124" s="60"/>
      <c r="H124" s="60"/>
      <c r="I124" s="60"/>
      <c r="J124" s="60"/>
      <c r="K124" s="60"/>
      <c r="L124" s="60"/>
      <c r="M124" s="60"/>
      <c r="N124" s="60"/>
      <c r="O124" s="60"/>
      <c r="P124" s="60"/>
      <c r="Q124" s="60"/>
      <c r="R124" s="60"/>
      <c r="S124" s="60"/>
      <c r="T124" s="61"/>
      <c r="U124" s="61"/>
      <c r="V124" s="61"/>
      <c r="W124" s="61"/>
      <c r="X124" s="61"/>
      <c r="Y124" s="61"/>
      <c r="Z124" s="61"/>
      <c r="AA124" s="61"/>
    </row>
    <row r="125" spans="1:27" ht="14.25" customHeight="1" x14ac:dyDescent="0.25">
      <c r="A125" s="60"/>
      <c r="B125" s="60"/>
      <c r="C125" s="60"/>
      <c r="D125" s="60"/>
      <c r="E125" s="60"/>
      <c r="F125" s="60"/>
      <c r="G125" s="60"/>
      <c r="H125" s="60"/>
      <c r="I125" s="60"/>
      <c r="J125" s="60"/>
      <c r="K125" s="60"/>
      <c r="L125" s="60"/>
      <c r="M125" s="60"/>
      <c r="N125" s="60"/>
      <c r="O125" s="60"/>
      <c r="P125" s="60"/>
      <c r="Q125" s="60"/>
      <c r="R125" s="60"/>
      <c r="S125" s="60"/>
      <c r="T125" s="61"/>
      <c r="U125" s="61"/>
      <c r="V125" s="61"/>
      <c r="W125" s="61"/>
      <c r="X125" s="61"/>
      <c r="Y125" s="61"/>
      <c r="Z125" s="61"/>
      <c r="AA125" s="61"/>
    </row>
    <row r="126" spans="1:27" ht="14.25" customHeight="1" x14ac:dyDescent="0.25">
      <c r="A126" s="60"/>
      <c r="B126" s="60"/>
      <c r="C126" s="60"/>
      <c r="D126" s="60"/>
      <c r="E126" s="60"/>
      <c r="F126" s="60"/>
      <c r="G126" s="60"/>
      <c r="H126" s="60"/>
      <c r="I126" s="60"/>
      <c r="J126" s="60"/>
      <c r="K126" s="60"/>
      <c r="L126" s="60"/>
      <c r="M126" s="60"/>
      <c r="N126" s="60"/>
      <c r="O126" s="60"/>
      <c r="P126" s="60"/>
      <c r="Q126" s="60"/>
      <c r="R126" s="60"/>
      <c r="S126" s="60"/>
      <c r="T126" s="61"/>
      <c r="U126" s="61"/>
      <c r="V126" s="61"/>
      <c r="W126" s="61"/>
      <c r="X126" s="61"/>
      <c r="Y126" s="61"/>
      <c r="Z126" s="61"/>
      <c r="AA126" s="61"/>
    </row>
    <row r="127" spans="1:27" ht="14.25" customHeight="1" x14ac:dyDescent="0.25">
      <c r="A127" s="60"/>
      <c r="B127" s="60"/>
      <c r="C127" s="60"/>
      <c r="D127" s="60"/>
      <c r="E127" s="60"/>
      <c r="F127" s="60"/>
      <c r="G127" s="60"/>
      <c r="H127" s="60"/>
      <c r="I127" s="60"/>
      <c r="J127" s="60"/>
      <c r="K127" s="60"/>
      <c r="L127" s="60"/>
      <c r="M127" s="60"/>
      <c r="N127" s="60"/>
      <c r="O127" s="60"/>
      <c r="P127" s="60"/>
      <c r="Q127" s="60"/>
      <c r="R127" s="60"/>
      <c r="S127" s="60"/>
      <c r="T127" s="61"/>
      <c r="U127" s="61"/>
      <c r="V127" s="61"/>
      <c r="W127" s="61"/>
      <c r="X127" s="61"/>
      <c r="Y127" s="61"/>
      <c r="Z127" s="61"/>
      <c r="AA127" s="61"/>
    </row>
    <row r="128" spans="1:27" ht="14.25" customHeight="1" x14ac:dyDescent="0.25">
      <c r="A128" s="60"/>
      <c r="B128" s="60"/>
      <c r="C128" s="60"/>
      <c r="D128" s="60"/>
      <c r="E128" s="60"/>
      <c r="F128" s="60"/>
      <c r="G128" s="60"/>
      <c r="H128" s="60"/>
      <c r="I128" s="60"/>
      <c r="J128" s="60"/>
      <c r="K128" s="60"/>
      <c r="L128" s="60"/>
      <c r="M128" s="60"/>
      <c r="N128" s="60"/>
      <c r="O128" s="60"/>
      <c r="P128" s="60"/>
      <c r="Q128" s="60"/>
      <c r="R128" s="60"/>
      <c r="S128" s="60"/>
      <c r="T128" s="61"/>
      <c r="U128" s="61"/>
      <c r="V128" s="61"/>
      <c r="W128" s="61"/>
      <c r="X128" s="61"/>
      <c r="Y128" s="61"/>
      <c r="Z128" s="61"/>
      <c r="AA128" s="61"/>
    </row>
    <row r="129" spans="1:27" ht="14.25" customHeight="1" x14ac:dyDescent="0.25">
      <c r="A129" s="60"/>
      <c r="B129" s="60"/>
      <c r="C129" s="60"/>
      <c r="D129" s="60"/>
      <c r="E129" s="60"/>
      <c r="F129" s="60"/>
      <c r="G129" s="60"/>
      <c r="H129" s="60"/>
      <c r="I129" s="60"/>
      <c r="J129" s="60"/>
      <c r="K129" s="60"/>
      <c r="L129" s="60"/>
      <c r="M129" s="60"/>
      <c r="N129" s="60"/>
      <c r="O129" s="60"/>
      <c r="P129" s="60"/>
      <c r="Q129" s="60"/>
      <c r="R129" s="60"/>
      <c r="S129" s="60"/>
      <c r="T129" s="61"/>
      <c r="U129" s="61"/>
      <c r="V129" s="61"/>
      <c r="W129" s="61"/>
      <c r="X129" s="61"/>
      <c r="Y129" s="61"/>
      <c r="Z129" s="61"/>
      <c r="AA129" s="61"/>
    </row>
    <row r="130" spans="1:27" ht="14.25" customHeight="1" x14ac:dyDescent="0.25">
      <c r="A130" s="60"/>
      <c r="B130" s="60"/>
      <c r="C130" s="60"/>
      <c r="D130" s="60"/>
      <c r="E130" s="60"/>
      <c r="F130" s="60"/>
      <c r="G130" s="60"/>
      <c r="H130" s="60"/>
      <c r="I130" s="60"/>
      <c r="J130" s="60"/>
      <c r="K130" s="60"/>
      <c r="L130" s="60"/>
      <c r="M130" s="60"/>
      <c r="N130" s="60"/>
      <c r="O130" s="60"/>
      <c r="P130" s="60"/>
      <c r="Q130" s="60"/>
      <c r="R130" s="60"/>
      <c r="S130" s="60"/>
      <c r="T130" s="61"/>
      <c r="U130" s="61"/>
      <c r="V130" s="61"/>
      <c r="W130" s="61"/>
      <c r="X130" s="61"/>
      <c r="Y130" s="61"/>
      <c r="Z130" s="61"/>
      <c r="AA130" s="61"/>
    </row>
    <row r="131" spans="1:27" ht="14.25" customHeight="1" x14ac:dyDescent="0.25">
      <c r="A131" s="60"/>
      <c r="B131" s="60"/>
      <c r="C131" s="60"/>
      <c r="D131" s="60"/>
      <c r="E131" s="60"/>
      <c r="F131" s="60"/>
      <c r="G131" s="60"/>
      <c r="H131" s="60"/>
      <c r="I131" s="60"/>
      <c r="J131" s="60"/>
      <c r="K131" s="60"/>
      <c r="L131" s="60"/>
      <c r="M131" s="60"/>
      <c r="N131" s="60"/>
      <c r="O131" s="60"/>
      <c r="P131" s="60"/>
      <c r="Q131" s="60"/>
      <c r="R131" s="60"/>
      <c r="S131" s="60"/>
      <c r="T131" s="61"/>
      <c r="U131" s="61"/>
      <c r="V131" s="61"/>
      <c r="W131" s="61"/>
      <c r="X131" s="61"/>
      <c r="Y131" s="61"/>
      <c r="Z131" s="61"/>
      <c r="AA131" s="61"/>
    </row>
    <row r="132" spans="1:27" ht="14.25" customHeight="1" x14ac:dyDescent="0.25">
      <c r="A132" s="60"/>
      <c r="B132" s="60"/>
      <c r="C132" s="60"/>
      <c r="D132" s="60"/>
      <c r="E132" s="60"/>
      <c r="F132" s="60"/>
      <c r="G132" s="60"/>
      <c r="H132" s="60"/>
      <c r="I132" s="60"/>
      <c r="J132" s="60"/>
      <c r="K132" s="60"/>
      <c r="L132" s="60"/>
      <c r="M132" s="60"/>
      <c r="N132" s="60"/>
      <c r="O132" s="60"/>
      <c r="P132" s="60"/>
      <c r="Q132" s="60"/>
      <c r="R132" s="60"/>
      <c r="S132" s="60"/>
      <c r="T132" s="61"/>
      <c r="U132" s="61"/>
      <c r="V132" s="61"/>
      <c r="W132" s="61"/>
      <c r="X132" s="61"/>
      <c r="Y132" s="61"/>
      <c r="Z132" s="61"/>
      <c r="AA132" s="61"/>
    </row>
    <row r="133" spans="1:27" ht="14.25" customHeight="1" x14ac:dyDescent="0.25">
      <c r="A133" s="60"/>
      <c r="B133" s="60"/>
      <c r="C133" s="60"/>
      <c r="D133" s="60"/>
      <c r="E133" s="60"/>
      <c r="F133" s="60"/>
      <c r="G133" s="60"/>
      <c r="H133" s="60"/>
      <c r="I133" s="60"/>
      <c r="J133" s="60"/>
      <c r="K133" s="60"/>
      <c r="L133" s="60"/>
      <c r="M133" s="60"/>
      <c r="N133" s="60"/>
      <c r="O133" s="60"/>
      <c r="P133" s="60"/>
      <c r="Q133" s="60"/>
      <c r="R133" s="60"/>
      <c r="S133" s="60"/>
      <c r="T133" s="61"/>
      <c r="U133" s="61"/>
      <c r="V133" s="61"/>
      <c r="W133" s="61"/>
      <c r="X133" s="61"/>
      <c r="Y133" s="61"/>
      <c r="Z133" s="61"/>
      <c r="AA133" s="61"/>
    </row>
    <row r="134" spans="1:27" ht="14.25" customHeight="1" x14ac:dyDescent="0.25">
      <c r="A134" s="60"/>
      <c r="B134" s="60"/>
      <c r="C134" s="60"/>
      <c r="D134" s="60"/>
      <c r="E134" s="60"/>
      <c r="F134" s="60"/>
      <c r="G134" s="60"/>
      <c r="H134" s="60"/>
      <c r="I134" s="60"/>
      <c r="J134" s="60"/>
      <c r="K134" s="60"/>
      <c r="L134" s="60"/>
      <c r="M134" s="60"/>
      <c r="N134" s="60"/>
      <c r="O134" s="60"/>
      <c r="P134" s="60"/>
      <c r="Q134" s="60"/>
      <c r="R134" s="60"/>
      <c r="S134" s="60"/>
      <c r="T134" s="61"/>
      <c r="U134" s="61"/>
      <c r="V134" s="61"/>
      <c r="W134" s="61"/>
      <c r="X134" s="61"/>
      <c r="Y134" s="61"/>
      <c r="Z134" s="61"/>
      <c r="AA134" s="61"/>
    </row>
    <row r="135" spans="1:27" ht="14.25" customHeight="1" x14ac:dyDescent="0.25">
      <c r="A135" s="60"/>
      <c r="B135" s="60"/>
      <c r="C135" s="60"/>
      <c r="D135" s="60"/>
      <c r="E135" s="60"/>
      <c r="F135" s="60"/>
      <c r="G135" s="60"/>
      <c r="H135" s="60"/>
      <c r="I135" s="60"/>
      <c r="J135" s="60"/>
      <c r="K135" s="60"/>
      <c r="L135" s="60"/>
      <c r="M135" s="60"/>
      <c r="N135" s="60"/>
      <c r="O135" s="60"/>
      <c r="P135" s="60"/>
      <c r="Q135" s="60"/>
      <c r="R135" s="60"/>
      <c r="S135" s="60"/>
      <c r="T135" s="61"/>
      <c r="U135" s="61"/>
      <c r="V135" s="61"/>
      <c r="W135" s="61"/>
      <c r="X135" s="61"/>
      <c r="Y135" s="61"/>
      <c r="Z135" s="61"/>
      <c r="AA135" s="61"/>
    </row>
    <row r="136" spans="1:27" ht="14.25" customHeight="1" x14ac:dyDescent="0.25">
      <c r="A136" s="60"/>
      <c r="B136" s="60"/>
      <c r="C136" s="60"/>
      <c r="D136" s="60"/>
      <c r="E136" s="60"/>
      <c r="F136" s="60"/>
      <c r="G136" s="60"/>
      <c r="H136" s="60"/>
      <c r="I136" s="60"/>
      <c r="J136" s="60"/>
      <c r="K136" s="60"/>
      <c r="L136" s="60"/>
      <c r="M136" s="60"/>
      <c r="N136" s="60"/>
      <c r="O136" s="60"/>
      <c r="P136" s="60"/>
      <c r="Q136" s="60"/>
      <c r="R136" s="60"/>
      <c r="S136" s="60"/>
      <c r="T136" s="61"/>
      <c r="U136" s="61"/>
      <c r="V136" s="61"/>
      <c r="W136" s="61"/>
      <c r="X136" s="61"/>
      <c r="Y136" s="61"/>
      <c r="Z136" s="61"/>
      <c r="AA136" s="61"/>
    </row>
    <row r="137" spans="1:27" ht="14.25" customHeight="1" x14ac:dyDescent="0.25">
      <c r="A137" s="60"/>
      <c r="B137" s="60"/>
      <c r="C137" s="60"/>
      <c r="D137" s="60"/>
      <c r="E137" s="60"/>
      <c r="F137" s="60"/>
      <c r="G137" s="60"/>
      <c r="H137" s="60"/>
      <c r="I137" s="60"/>
      <c r="J137" s="60"/>
      <c r="K137" s="60"/>
      <c r="L137" s="60"/>
      <c r="M137" s="60"/>
      <c r="N137" s="60"/>
      <c r="O137" s="60"/>
      <c r="P137" s="60"/>
      <c r="Q137" s="60"/>
      <c r="R137" s="60"/>
      <c r="S137" s="60"/>
      <c r="T137" s="61"/>
      <c r="U137" s="61"/>
      <c r="V137" s="61"/>
      <c r="W137" s="61"/>
      <c r="X137" s="61"/>
      <c r="Y137" s="61"/>
      <c r="Z137" s="61"/>
      <c r="AA137" s="61"/>
    </row>
    <row r="138" spans="1:27" ht="14.25" customHeight="1" x14ac:dyDescent="0.25">
      <c r="A138" s="60"/>
      <c r="B138" s="60"/>
      <c r="C138" s="60"/>
      <c r="D138" s="60"/>
      <c r="E138" s="60"/>
      <c r="F138" s="60"/>
      <c r="G138" s="60"/>
      <c r="H138" s="60"/>
      <c r="I138" s="60"/>
      <c r="J138" s="60"/>
      <c r="K138" s="60"/>
      <c r="L138" s="60"/>
      <c r="M138" s="60"/>
      <c r="N138" s="60"/>
      <c r="O138" s="60"/>
      <c r="P138" s="60"/>
      <c r="Q138" s="60"/>
      <c r="R138" s="60"/>
      <c r="S138" s="60"/>
      <c r="T138" s="61"/>
      <c r="U138" s="61"/>
      <c r="V138" s="61"/>
      <c r="W138" s="61"/>
      <c r="X138" s="61"/>
      <c r="Y138" s="61"/>
      <c r="Z138" s="61"/>
      <c r="AA138" s="61"/>
    </row>
    <row r="139" spans="1:27" ht="14.25" customHeight="1" x14ac:dyDescent="0.25">
      <c r="A139" s="60"/>
      <c r="B139" s="60"/>
      <c r="C139" s="60"/>
      <c r="D139" s="60"/>
      <c r="E139" s="60"/>
      <c r="F139" s="60"/>
      <c r="G139" s="60"/>
      <c r="H139" s="60"/>
      <c r="I139" s="60"/>
      <c r="J139" s="60"/>
      <c r="K139" s="60"/>
      <c r="L139" s="60"/>
      <c r="M139" s="60"/>
      <c r="N139" s="60"/>
      <c r="O139" s="60"/>
      <c r="P139" s="60"/>
      <c r="Q139" s="60"/>
      <c r="R139" s="60"/>
      <c r="S139" s="60"/>
      <c r="T139" s="61"/>
      <c r="U139" s="61"/>
      <c r="V139" s="61"/>
      <c r="W139" s="61"/>
      <c r="X139" s="61"/>
      <c r="Y139" s="61"/>
      <c r="Z139" s="61"/>
      <c r="AA139" s="61"/>
    </row>
    <row r="140" spans="1:27" ht="14.25" customHeight="1" x14ac:dyDescent="0.25">
      <c r="A140" s="60"/>
      <c r="B140" s="60"/>
      <c r="C140" s="60"/>
      <c r="D140" s="60"/>
      <c r="E140" s="60"/>
      <c r="F140" s="60"/>
      <c r="G140" s="60"/>
      <c r="H140" s="60"/>
      <c r="I140" s="60"/>
      <c r="J140" s="60"/>
      <c r="K140" s="60"/>
      <c r="L140" s="60"/>
      <c r="M140" s="60"/>
      <c r="N140" s="60"/>
      <c r="O140" s="60"/>
      <c r="P140" s="60"/>
      <c r="Q140" s="60"/>
      <c r="R140" s="60"/>
      <c r="S140" s="60"/>
      <c r="T140" s="61"/>
      <c r="U140" s="61"/>
      <c r="V140" s="61"/>
      <c r="W140" s="61"/>
      <c r="X140" s="61"/>
      <c r="Y140" s="61"/>
      <c r="Z140" s="61"/>
      <c r="AA140" s="61"/>
    </row>
    <row r="141" spans="1:27" ht="14.25" customHeight="1" x14ac:dyDescent="0.25">
      <c r="A141" s="60"/>
      <c r="B141" s="60"/>
      <c r="C141" s="60"/>
      <c r="D141" s="60"/>
      <c r="E141" s="60"/>
      <c r="F141" s="60"/>
      <c r="G141" s="60"/>
      <c r="H141" s="60"/>
      <c r="I141" s="60"/>
      <c r="J141" s="60"/>
      <c r="K141" s="60"/>
      <c r="L141" s="60"/>
      <c r="M141" s="60"/>
      <c r="N141" s="60"/>
      <c r="O141" s="60"/>
      <c r="P141" s="60"/>
      <c r="Q141" s="60"/>
      <c r="R141" s="60"/>
      <c r="S141" s="60"/>
      <c r="T141" s="61"/>
      <c r="U141" s="61"/>
      <c r="V141" s="61"/>
      <c r="W141" s="61"/>
      <c r="X141" s="61"/>
      <c r="Y141" s="61"/>
      <c r="Z141" s="61"/>
      <c r="AA141" s="61"/>
    </row>
    <row r="142" spans="1:27" ht="14.25" customHeight="1" x14ac:dyDescent="0.25">
      <c r="A142" s="60"/>
      <c r="B142" s="60"/>
      <c r="C142" s="60"/>
      <c r="D142" s="60"/>
      <c r="E142" s="60"/>
      <c r="F142" s="60"/>
      <c r="G142" s="60"/>
      <c r="H142" s="60"/>
      <c r="I142" s="60"/>
      <c r="J142" s="60"/>
      <c r="K142" s="60"/>
      <c r="L142" s="60"/>
      <c r="M142" s="60"/>
      <c r="N142" s="60"/>
      <c r="O142" s="60"/>
      <c r="P142" s="60"/>
      <c r="Q142" s="60"/>
      <c r="R142" s="60"/>
      <c r="S142" s="60"/>
      <c r="T142" s="61"/>
      <c r="U142" s="61"/>
      <c r="V142" s="61"/>
      <c r="W142" s="61"/>
      <c r="X142" s="61"/>
      <c r="Y142" s="61"/>
      <c r="Z142" s="61"/>
      <c r="AA142" s="61"/>
    </row>
    <row r="143" spans="1:27" ht="14.25" customHeight="1" x14ac:dyDescent="0.25">
      <c r="A143" s="60"/>
      <c r="B143" s="60"/>
      <c r="C143" s="60"/>
      <c r="D143" s="60"/>
      <c r="E143" s="60"/>
      <c r="F143" s="60"/>
      <c r="G143" s="60"/>
      <c r="H143" s="60"/>
      <c r="I143" s="60"/>
      <c r="J143" s="60"/>
      <c r="K143" s="60"/>
      <c r="L143" s="60"/>
      <c r="M143" s="60"/>
      <c r="N143" s="60"/>
      <c r="O143" s="60"/>
      <c r="P143" s="60"/>
      <c r="Q143" s="60"/>
      <c r="R143" s="60"/>
      <c r="S143" s="60"/>
      <c r="T143" s="61"/>
      <c r="U143" s="61"/>
      <c r="V143" s="61"/>
      <c r="W143" s="61"/>
      <c r="X143" s="61"/>
      <c r="Y143" s="61"/>
      <c r="Z143" s="61"/>
      <c r="AA143" s="61"/>
    </row>
    <row r="144" spans="1:27" ht="14.25" customHeight="1" x14ac:dyDescent="0.25">
      <c r="A144" s="60"/>
      <c r="B144" s="60"/>
      <c r="C144" s="60"/>
      <c r="D144" s="60"/>
      <c r="E144" s="60"/>
      <c r="F144" s="60"/>
      <c r="G144" s="60"/>
      <c r="H144" s="60"/>
      <c r="I144" s="60"/>
      <c r="J144" s="60"/>
      <c r="K144" s="60"/>
      <c r="L144" s="60"/>
      <c r="M144" s="60"/>
      <c r="N144" s="60"/>
      <c r="O144" s="60"/>
      <c r="P144" s="60"/>
      <c r="Q144" s="60"/>
      <c r="R144" s="60"/>
      <c r="S144" s="60"/>
      <c r="T144" s="61"/>
      <c r="U144" s="61"/>
      <c r="V144" s="61"/>
      <c r="W144" s="61"/>
      <c r="X144" s="61"/>
      <c r="Y144" s="61"/>
      <c r="Z144" s="61"/>
      <c r="AA144" s="61"/>
    </row>
    <row r="145" spans="1:27" ht="14.25" customHeight="1" x14ac:dyDescent="0.25">
      <c r="A145" s="60"/>
      <c r="B145" s="60"/>
      <c r="C145" s="60"/>
      <c r="D145" s="60"/>
      <c r="E145" s="60"/>
      <c r="F145" s="60"/>
      <c r="G145" s="60"/>
      <c r="H145" s="60"/>
      <c r="I145" s="60"/>
      <c r="J145" s="60"/>
      <c r="K145" s="60"/>
      <c r="L145" s="60"/>
      <c r="M145" s="60"/>
      <c r="N145" s="60"/>
      <c r="O145" s="60"/>
      <c r="P145" s="60"/>
      <c r="Q145" s="60"/>
      <c r="R145" s="60"/>
      <c r="S145" s="60"/>
      <c r="T145" s="61"/>
      <c r="U145" s="61"/>
      <c r="V145" s="61"/>
      <c r="W145" s="61"/>
      <c r="X145" s="61"/>
      <c r="Y145" s="61"/>
      <c r="Z145" s="61"/>
      <c r="AA145" s="61"/>
    </row>
    <row r="146" spans="1:27" ht="14.25" customHeight="1" x14ac:dyDescent="0.25">
      <c r="A146" s="60"/>
      <c r="B146" s="60"/>
      <c r="C146" s="60"/>
      <c r="D146" s="60"/>
      <c r="E146" s="60"/>
      <c r="F146" s="60"/>
      <c r="G146" s="60"/>
      <c r="H146" s="60"/>
      <c r="I146" s="60"/>
      <c r="J146" s="60"/>
      <c r="K146" s="60"/>
      <c r="L146" s="60"/>
      <c r="M146" s="60"/>
      <c r="N146" s="60"/>
      <c r="O146" s="60"/>
      <c r="P146" s="60"/>
      <c r="Q146" s="60"/>
      <c r="R146" s="60"/>
      <c r="S146" s="60"/>
      <c r="T146" s="61"/>
      <c r="U146" s="61"/>
      <c r="V146" s="61"/>
      <c r="W146" s="61"/>
      <c r="X146" s="61"/>
      <c r="Y146" s="61"/>
      <c r="Z146" s="61"/>
      <c r="AA146" s="61"/>
    </row>
    <row r="147" spans="1:27" ht="14.25" customHeight="1" x14ac:dyDescent="0.25">
      <c r="A147" s="60"/>
      <c r="B147" s="60"/>
      <c r="C147" s="60"/>
      <c r="D147" s="60"/>
      <c r="E147" s="60"/>
      <c r="F147" s="60"/>
      <c r="G147" s="60"/>
      <c r="H147" s="60"/>
      <c r="I147" s="60"/>
      <c r="J147" s="60"/>
      <c r="K147" s="60"/>
      <c r="L147" s="60"/>
      <c r="M147" s="60"/>
      <c r="N147" s="60"/>
      <c r="O147" s="60"/>
      <c r="P147" s="60"/>
      <c r="Q147" s="60"/>
      <c r="R147" s="60"/>
      <c r="S147" s="60"/>
      <c r="T147" s="61"/>
      <c r="U147" s="61"/>
      <c r="V147" s="61"/>
      <c r="W147" s="61"/>
      <c r="X147" s="61"/>
      <c r="Y147" s="61"/>
      <c r="Z147" s="61"/>
      <c r="AA147" s="61"/>
    </row>
    <row r="148" spans="1:27" ht="14.25" customHeight="1" x14ac:dyDescent="0.25">
      <c r="A148" s="60"/>
      <c r="B148" s="60"/>
      <c r="C148" s="60"/>
      <c r="D148" s="60"/>
      <c r="E148" s="60"/>
      <c r="F148" s="60"/>
      <c r="G148" s="60"/>
      <c r="H148" s="60"/>
      <c r="I148" s="60"/>
      <c r="J148" s="60"/>
      <c r="K148" s="60"/>
      <c r="L148" s="60"/>
      <c r="M148" s="60"/>
      <c r="N148" s="60"/>
      <c r="O148" s="60"/>
      <c r="P148" s="60"/>
      <c r="Q148" s="60"/>
      <c r="R148" s="60"/>
      <c r="S148" s="60"/>
      <c r="T148" s="61"/>
      <c r="U148" s="61"/>
      <c r="V148" s="61"/>
      <c r="W148" s="61"/>
      <c r="X148" s="61"/>
      <c r="Y148" s="61"/>
      <c r="Z148" s="61"/>
      <c r="AA148" s="61"/>
    </row>
    <row r="149" spans="1:27" ht="14.25" customHeight="1" x14ac:dyDescent="0.25">
      <c r="A149" s="60"/>
      <c r="B149" s="60"/>
      <c r="C149" s="60"/>
      <c r="D149" s="60"/>
      <c r="E149" s="60"/>
      <c r="F149" s="60"/>
      <c r="G149" s="60"/>
      <c r="H149" s="60"/>
      <c r="I149" s="60"/>
      <c r="J149" s="60"/>
      <c r="K149" s="60"/>
      <c r="L149" s="60"/>
      <c r="M149" s="60"/>
      <c r="N149" s="60"/>
      <c r="O149" s="60"/>
      <c r="P149" s="60"/>
      <c r="Q149" s="60"/>
      <c r="R149" s="60"/>
      <c r="S149" s="60"/>
      <c r="T149" s="61"/>
      <c r="U149" s="61"/>
      <c r="V149" s="61"/>
      <c r="W149" s="61"/>
      <c r="X149" s="61"/>
      <c r="Y149" s="61"/>
      <c r="Z149" s="61"/>
      <c r="AA149" s="61"/>
    </row>
    <row r="150" spans="1:27" ht="14.25" customHeight="1" x14ac:dyDescent="0.25">
      <c r="A150" s="60"/>
      <c r="B150" s="60"/>
      <c r="C150" s="60"/>
      <c r="D150" s="60"/>
      <c r="E150" s="60"/>
      <c r="F150" s="60"/>
      <c r="G150" s="60"/>
      <c r="H150" s="60"/>
      <c r="I150" s="60"/>
      <c r="J150" s="60"/>
      <c r="K150" s="60"/>
      <c r="L150" s="60"/>
      <c r="M150" s="60"/>
      <c r="N150" s="60"/>
      <c r="O150" s="60"/>
      <c r="P150" s="60"/>
      <c r="Q150" s="60"/>
      <c r="R150" s="60"/>
      <c r="S150" s="60"/>
      <c r="T150" s="61"/>
      <c r="U150" s="61"/>
      <c r="V150" s="61"/>
      <c r="W150" s="61"/>
      <c r="X150" s="61"/>
      <c r="Y150" s="61"/>
      <c r="Z150" s="61"/>
      <c r="AA150" s="61"/>
    </row>
    <row r="151" spans="1:27" ht="14.25" customHeight="1" x14ac:dyDescent="0.25">
      <c r="A151" s="60"/>
      <c r="B151" s="60"/>
      <c r="C151" s="60"/>
      <c r="D151" s="60"/>
      <c r="E151" s="60"/>
      <c r="F151" s="60"/>
      <c r="G151" s="60"/>
      <c r="H151" s="60"/>
      <c r="I151" s="60"/>
      <c r="J151" s="60"/>
      <c r="K151" s="60"/>
      <c r="L151" s="60"/>
      <c r="M151" s="60"/>
      <c r="N151" s="60"/>
      <c r="O151" s="60"/>
      <c r="P151" s="60"/>
      <c r="Q151" s="60"/>
      <c r="R151" s="60"/>
      <c r="S151" s="60"/>
      <c r="T151" s="61"/>
      <c r="U151" s="61"/>
      <c r="V151" s="61"/>
      <c r="W151" s="61"/>
      <c r="X151" s="61"/>
      <c r="Y151" s="61"/>
      <c r="Z151" s="61"/>
      <c r="AA151" s="61"/>
    </row>
    <row r="152" spans="1:27" ht="14.25" customHeight="1" x14ac:dyDescent="0.25">
      <c r="A152" s="60"/>
      <c r="B152" s="60"/>
      <c r="C152" s="60"/>
      <c r="D152" s="60"/>
      <c r="E152" s="60"/>
      <c r="F152" s="60"/>
      <c r="G152" s="60"/>
      <c r="H152" s="60"/>
      <c r="I152" s="60"/>
      <c r="J152" s="60"/>
      <c r="K152" s="60"/>
      <c r="L152" s="60"/>
      <c r="M152" s="60"/>
      <c r="N152" s="60"/>
      <c r="O152" s="60"/>
      <c r="P152" s="60"/>
      <c r="Q152" s="60"/>
      <c r="R152" s="60"/>
      <c r="S152" s="60"/>
      <c r="T152" s="61"/>
      <c r="U152" s="61"/>
      <c r="V152" s="61"/>
      <c r="W152" s="61"/>
      <c r="X152" s="61"/>
      <c r="Y152" s="61"/>
      <c r="Z152" s="61"/>
      <c r="AA152" s="61"/>
    </row>
    <row r="153" spans="1:27" ht="14.25" customHeight="1" x14ac:dyDescent="0.25">
      <c r="A153" s="60"/>
      <c r="B153" s="60"/>
      <c r="C153" s="60"/>
      <c r="D153" s="60"/>
      <c r="E153" s="60"/>
      <c r="F153" s="60"/>
      <c r="G153" s="60"/>
      <c r="H153" s="60"/>
      <c r="I153" s="60"/>
      <c r="J153" s="60"/>
      <c r="K153" s="60"/>
      <c r="L153" s="60"/>
      <c r="M153" s="60"/>
      <c r="N153" s="60"/>
      <c r="O153" s="60"/>
      <c r="P153" s="60"/>
      <c r="Q153" s="60"/>
      <c r="R153" s="60"/>
      <c r="S153" s="60"/>
      <c r="T153" s="61"/>
      <c r="U153" s="61"/>
      <c r="V153" s="61"/>
      <c r="W153" s="61"/>
      <c r="X153" s="61"/>
      <c r="Y153" s="61"/>
      <c r="Z153" s="61"/>
      <c r="AA153" s="61"/>
    </row>
    <row r="154" spans="1:27" ht="14.25" customHeight="1" x14ac:dyDescent="0.25">
      <c r="A154" s="60"/>
      <c r="B154" s="60"/>
      <c r="C154" s="60"/>
      <c r="D154" s="60"/>
      <c r="E154" s="60"/>
      <c r="F154" s="60"/>
      <c r="G154" s="60"/>
      <c r="H154" s="60"/>
      <c r="I154" s="60"/>
      <c r="J154" s="60"/>
      <c r="K154" s="60"/>
      <c r="L154" s="60"/>
      <c r="M154" s="60"/>
      <c r="N154" s="60"/>
      <c r="O154" s="60"/>
      <c r="P154" s="60"/>
      <c r="Q154" s="60"/>
      <c r="R154" s="60"/>
      <c r="S154" s="60"/>
      <c r="T154" s="61"/>
      <c r="U154" s="61"/>
      <c r="V154" s="61"/>
      <c r="W154" s="61"/>
      <c r="X154" s="61"/>
      <c r="Y154" s="61"/>
      <c r="Z154" s="61"/>
      <c r="AA154" s="61"/>
    </row>
    <row r="155" spans="1:27" ht="14.25" customHeight="1" x14ac:dyDescent="0.25">
      <c r="A155" s="60"/>
      <c r="B155" s="60"/>
      <c r="C155" s="60"/>
      <c r="D155" s="60"/>
      <c r="E155" s="60"/>
      <c r="F155" s="60"/>
      <c r="G155" s="60"/>
      <c r="H155" s="60"/>
      <c r="I155" s="60"/>
      <c r="J155" s="60"/>
      <c r="K155" s="60"/>
      <c r="L155" s="60"/>
      <c r="M155" s="60"/>
      <c r="N155" s="60"/>
      <c r="O155" s="60"/>
      <c r="P155" s="60"/>
      <c r="Q155" s="60"/>
      <c r="R155" s="60"/>
      <c r="S155" s="60"/>
      <c r="T155" s="61"/>
      <c r="U155" s="61"/>
      <c r="V155" s="61"/>
      <c r="W155" s="61"/>
      <c r="X155" s="61"/>
      <c r="Y155" s="61"/>
      <c r="Z155" s="61"/>
      <c r="AA155" s="61"/>
    </row>
    <row r="156" spans="1:27" ht="14.25" customHeight="1" x14ac:dyDescent="0.25">
      <c r="A156" s="60"/>
      <c r="B156" s="60"/>
      <c r="C156" s="60"/>
      <c r="D156" s="60"/>
      <c r="E156" s="60"/>
      <c r="F156" s="60"/>
      <c r="G156" s="60"/>
      <c r="H156" s="60"/>
      <c r="I156" s="60"/>
      <c r="J156" s="60"/>
      <c r="K156" s="60"/>
      <c r="L156" s="60"/>
      <c r="M156" s="60"/>
      <c r="N156" s="60"/>
      <c r="O156" s="60"/>
      <c r="P156" s="60"/>
      <c r="Q156" s="60"/>
      <c r="R156" s="60"/>
      <c r="S156" s="60"/>
      <c r="T156" s="61"/>
      <c r="U156" s="61"/>
      <c r="V156" s="61"/>
      <c r="W156" s="61"/>
      <c r="X156" s="61"/>
      <c r="Y156" s="61"/>
      <c r="Z156" s="61"/>
      <c r="AA156" s="61"/>
    </row>
    <row r="157" spans="1:27" ht="14.25" customHeight="1" x14ac:dyDescent="0.25">
      <c r="A157" s="60"/>
      <c r="B157" s="60"/>
      <c r="C157" s="60"/>
      <c r="D157" s="60"/>
      <c r="E157" s="60"/>
      <c r="F157" s="60"/>
      <c r="G157" s="60"/>
      <c r="H157" s="60"/>
      <c r="I157" s="60"/>
      <c r="J157" s="60"/>
      <c r="K157" s="60"/>
      <c r="L157" s="60"/>
      <c r="M157" s="60"/>
      <c r="N157" s="60"/>
      <c r="O157" s="60"/>
      <c r="P157" s="60"/>
      <c r="Q157" s="60"/>
      <c r="R157" s="60"/>
      <c r="S157" s="60"/>
      <c r="T157" s="61"/>
      <c r="U157" s="61"/>
      <c r="V157" s="61"/>
      <c r="W157" s="61"/>
      <c r="X157" s="61"/>
      <c r="Y157" s="61"/>
      <c r="Z157" s="61"/>
      <c r="AA157" s="61"/>
    </row>
    <row r="158" spans="1:27" ht="14.25" customHeight="1" x14ac:dyDescent="0.25">
      <c r="A158" s="60"/>
      <c r="B158" s="60"/>
      <c r="C158" s="60"/>
      <c r="D158" s="60"/>
      <c r="E158" s="60"/>
      <c r="F158" s="60"/>
      <c r="G158" s="60"/>
      <c r="H158" s="60"/>
      <c r="I158" s="60"/>
      <c r="J158" s="60"/>
      <c r="K158" s="60"/>
      <c r="L158" s="60"/>
      <c r="M158" s="60"/>
      <c r="N158" s="60"/>
      <c r="O158" s="60"/>
      <c r="P158" s="60"/>
      <c r="Q158" s="60"/>
      <c r="R158" s="60"/>
      <c r="S158" s="60"/>
      <c r="T158" s="61"/>
      <c r="U158" s="61"/>
      <c r="V158" s="61"/>
      <c r="W158" s="61"/>
      <c r="X158" s="61"/>
      <c r="Y158" s="61"/>
      <c r="Z158" s="61"/>
      <c r="AA158" s="61"/>
    </row>
    <row r="159" spans="1:27" ht="14.25" customHeight="1" x14ac:dyDescent="0.25">
      <c r="A159" s="60"/>
      <c r="B159" s="60"/>
      <c r="C159" s="60"/>
      <c r="D159" s="60"/>
      <c r="E159" s="60"/>
      <c r="F159" s="60"/>
      <c r="G159" s="60"/>
      <c r="H159" s="60"/>
      <c r="I159" s="60"/>
      <c r="J159" s="60"/>
      <c r="K159" s="60"/>
      <c r="L159" s="60"/>
      <c r="M159" s="60"/>
      <c r="N159" s="60"/>
      <c r="O159" s="60"/>
      <c r="P159" s="60"/>
      <c r="Q159" s="60"/>
      <c r="R159" s="60"/>
      <c r="S159" s="60"/>
      <c r="T159" s="61"/>
      <c r="U159" s="61"/>
      <c r="V159" s="61"/>
      <c r="W159" s="61"/>
      <c r="X159" s="61"/>
      <c r="Y159" s="61"/>
      <c r="Z159" s="61"/>
      <c r="AA159" s="61"/>
    </row>
    <row r="160" spans="1:27" ht="14.25" customHeight="1" x14ac:dyDescent="0.25">
      <c r="A160" s="60"/>
      <c r="B160" s="60"/>
      <c r="C160" s="60"/>
      <c r="D160" s="60"/>
      <c r="E160" s="60"/>
      <c r="F160" s="60"/>
      <c r="G160" s="60"/>
      <c r="H160" s="60"/>
      <c r="I160" s="60"/>
      <c r="J160" s="60"/>
      <c r="K160" s="60"/>
      <c r="L160" s="60"/>
      <c r="M160" s="60"/>
      <c r="N160" s="60"/>
      <c r="O160" s="60"/>
      <c r="P160" s="60"/>
      <c r="Q160" s="60"/>
      <c r="R160" s="60"/>
      <c r="S160" s="60"/>
      <c r="T160" s="61"/>
      <c r="U160" s="61"/>
      <c r="V160" s="61"/>
      <c r="W160" s="61"/>
      <c r="X160" s="61"/>
      <c r="Y160" s="61"/>
      <c r="Z160" s="61"/>
      <c r="AA160" s="61"/>
    </row>
    <row r="161" spans="1:27" ht="14.25" customHeight="1" x14ac:dyDescent="0.25">
      <c r="A161" s="60"/>
      <c r="B161" s="60"/>
      <c r="C161" s="60"/>
      <c r="D161" s="60"/>
      <c r="E161" s="60"/>
      <c r="F161" s="60"/>
      <c r="G161" s="60"/>
      <c r="H161" s="60"/>
      <c r="I161" s="60"/>
      <c r="J161" s="60"/>
      <c r="K161" s="60"/>
      <c r="L161" s="60"/>
      <c r="M161" s="60"/>
      <c r="N161" s="60"/>
      <c r="O161" s="60"/>
      <c r="P161" s="60"/>
      <c r="Q161" s="60"/>
      <c r="R161" s="60"/>
      <c r="S161" s="60"/>
      <c r="T161" s="61"/>
      <c r="U161" s="61"/>
      <c r="V161" s="61"/>
      <c r="W161" s="61"/>
      <c r="X161" s="61"/>
      <c r="Y161" s="61"/>
      <c r="Z161" s="61"/>
      <c r="AA161" s="61"/>
    </row>
    <row r="162" spans="1:27" ht="14.25" customHeight="1" x14ac:dyDescent="0.25">
      <c r="A162" s="60"/>
      <c r="B162" s="60"/>
      <c r="C162" s="60"/>
      <c r="D162" s="60"/>
      <c r="E162" s="60"/>
      <c r="F162" s="60"/>
      <c r="G162" s="60"/>
      <c r="H162" s="60"/>
      <c r="I162" s="60"/>
      <c r="J162" s="60"/>
      <c r="K162" s="60"/>
      <c r="L162" s="60"/>
      <c r="M162" s="60"/>
      <c r="N162" s="60"/>
      <c r="O162" s="60"/>
      <c r="P162" s="60"/>
      <c r="Q162" s="60"/>
      <c r="R162" s="60"/>
      <c r="S162" s="60"/>
      <c r="T162" s="61"/>
      <c r="U162" s="61"/>
      <c r="V162" s="61"/>
      <c r="W162" s="61"/>
      <c r="X162" s="61"/>
      <c r="Y162" s="61"/>
      <c r="Z162" s="61"/>
      <c r="AA162" s="61"/>
    </row>
    <row r="163" spans="1:27" ht="14.25" customHeight="1" x14ac:dyDescent="0.25">
      <c r="A163" s="60"/>
      <c r="B163" s="60"/>
      <c r="C163" s="60"/>
      <c r="D163" s="60"/>
      <c r="E163" s="60"/>
      <c r="F163" s="60"/>
      <c r="G163" s="60"/>
      <c r="H163" s="60"/>
      <c r="I163" s="60"/>
      <c r="J163" s="60"/>
      <c r="K163" s="60"/>
      <c r="L163" s="60"/>
      <c r="M163" s="60"/>
      <c r="N163" s="60"/>
      <c r="O163" s="60"/>
      <c r="P163" s="60"/>
      <c r="Q163" s="60"/>
      <c r="R163" s="60"/>
      <c r="S163" s="60"/>
      <c r="T163" s="61"/>
      <c r="U163" s="61"/>
      <c r="V163" s="61"/>
      <c r="W163" s="61"/>
      <c r="X163" s="61"/>
      <c r="Y163" s="61"/>
      <c r="Z163" s="61"/>
      <c r="AA163" s="61"/>
    </row>
    <row r="164" spans="1:27" ht="14.25" customHeight="1" x14ac:dyDescent="0.25">
      <c r="A164" s="60"/>
      <c r="B164" s="60"/>
      <c r="C164" s="60"/>
      <c r="D164" s="60"/>
      <c r="E164" s="60"/>
      <c r="F164" s="60"/>
      <c r="G164" s="60"/>
      <c r="H164" s="60"/>
      <c r="I164" s="60"/>
      <c r="J164" s="60"/>
      <c r="K164" s="60"/>
      <c r="L164" s="60"/>
      <c r="M164" s="60"/>
      <c r="N164" s="60"/>
      <c r="O164" s="60"/>
      <c r="P164" s="60"/>
      <c r="Q164" s="60"/>
      <c r="R164" s="60"/>
      <c r="S164" s="60"/>
      <c r="T164" s="61"/>
      <c r="U164" s="61"/>
      <c r="V164" s="61"/>
      <c r="W164" s="61"/>
      <c r="X164" s="61"/>
      <c r="Y164" s="61"/>
      <c r="Z164" s="61"/>
      <c r="AA164" s="61"/>
    </row>
    <row r="165" spans="1:27" ht="14.25" customHeight="1" x14ac:dyDescent="0.25">
      <c r="A165" s="60"/>
      <c r="B165" s="60"/>
      <c r="C165" s="60"/>
      <c r="D165" s="60"/>
      <c r="E165" s="60"/>
      <c r="F165" s="60"/>
      <c r="G165" s="60"/>
      <c r="H165" s="60"/>
      <c r="I165" s="60"/>
      <c r="J165" s="60"/>
      <c r="K165" s="60"/>
      <c r="L165" s="60"/>
      <c r="M165" s="60"/>
      <c r="N165" s="60"/>
      <c r="O165" s="60"/>
      <c r="P165" s="60"/>
      <c r="Q165" s="60"/>
      <c r="R165" s="60"/>
      <c r="S165" s="60"/>
      <c r="T165" s="61"/>
      <c r="U165" s="61"/>
      <c r="V165" s="61"/>
      <c r="W165" s="61"/>
      <c r="X165" s="61"/>
      <c r="Y165" s="61"/>
      <c r="Z165" s="61"/>
      <c r="AA165" s="61"/>
    </row>
    <row r="166" spans="1:27" ht="14.25" customHeight="1" x14ac:dyDescent="0.25">
      <c r="A166" s="60"/>
      <c r="B166" s="60"/>
      <c r="C166" s="60"/>
      <c r="D166" s="60"/>
      <c r="E166" s="60"/>
      <c r="F166" s="60"/>
      <c r="G166" s="60"/>
      <c r="H166" s="60"/>
      <c r="I166" s="60"/>
      <c r="J166" s="60"/>
      <c r="K166" s="60"/>
      <c r="L166" s="60"/>
      <c r="M166" s="60"/>
      <c r="N166" s="60"/>
      <c r="O166" s="60"/>
      <c r="P166" s="60"/>
      <c r="Q166" s="60"/>
      <c r="R166" s="60"/>
      <c r="S166" s="60"/>
      <c r="T166" s="61"/>
      <c r="U166" s="61"/>
      <c r="V166" s="61"/>
      <c r="W166" s="61"/>
      <c r="X166" s="61"/>
      <c r="Y166" s="61"/>
      <c r="Z166" s="61"/>
      <c r="AA166" s="61"/>
    </row>
    <row r="167" spans="1:27" ht="14.25" customHeight="1" x14ac:dyDescent="0.25">
      <c r="A167" s="60"/>
      <c r="B167" s="60"/>
      <c r="C167" s="60"/>
      <c r="D167" s="60"/>
      <c r="E167" s="60"/>
      <c r="F167" s="60"/>
      <c r="G167" s="60"/>
      <c r="H167" s="60"/>
      <c r="I167" s="60"/>
      <c r="J167" s="60"/>
      <c r="K167" s="60"/>
      <c r="L167" s="60"/>
      <c r="M167" s="60"/>
      <c r="N167" s="60"/>
      <c r="O167" s="60"/>
      <c r="P167" s="60"/>
      <c r="Q167" s="60"/>
      <c r="R167" s="60"/>
      <c r="S167" s="60"/>
      <c r="T167" s="61"/>
      <c r="U167" s="61"/>
      <c r="V167" s="61"/>
      <c r="W167" s="61"/>
      <c r="X167" s="61"/>
      <c r="Y167" s="61"/>
      <c r="Z167" s="61"/>
      <c r="AA167" s="61"/>
    </row>
    <row r="168" spans="1:27" ht="14.25" customHeight="1" x14ac:dyDescent="0.25">
      <c r="A168" s="60"/>
      <c r="B168" s="60"/>
      <c r="C168" s="60"/>
      <c r="D168" s="60"/>
      <c r="E168" s="60"/>
      <c r="F168" s="60"/>
      <c r="G168" s="60"/>
      <c r="H168" s="60"/>
      <c r="I168" s="60"/>
      <c r="J168" s="60"/>
      <c r="K168" s="60"/>
      <c r="L168" s="60"/>
      <c r="M168" s="60"/>
      <c r="N168" s="60"/>
      <c r="O168" s="60"/>
      <c r="P168" s="60"/>
      <c r="Q168" s="60"/>
      <c r="R168" s="60"/>
      <c r="S168" s="60"/>
      <c r="T168" s="61"/>
      <c r="U168" s="61"/>
      <c r="V168" s="61"/>
      <c r="W168" s="61"/>
      <c r="X168" s="61"/>
      <c r="Y168" s="61"/>
      <c r="Z168" s="61"/>
      <c r="AA168" s="61"/>
    </row>
    <row r="169" spans="1:27" ht="14.25" customHeight="1" x14ac:dyDescent="0.25">
      <c r="A169" s="60"/>
      <c r="B169" s="60"/>
      <c r="C169" s="60"/>
      <c r="D169" s="60"/>
      <c r="E169" s="60"/>
      <c r="F169" s="60"/>
      <c r="G169" s="60"/>
      <c r="H169" s="60"/>
      <c r="I169" s="60"/>
      <c r="J169" s="60"/>
      <c r="K169" s="60"/>
      <c r="L169" s="60"/>
      <c r="M169" s="60"/>
      <c r="N169" s="60"/>
      <c r="O169" s="60"/>
      <c r="P169" s="60"/>
      <c r="Q169" s="60"/>
      <c r="R169" s="60"/>
      <c r="S169" s="60"/>
      <c r="T169" s="61"/>
      <c r="U169" s="61"/>
      <c r="V169" s="61"/>
      <c r="W169" s="61"/>
      <c r="X169" s="61"/>
      <c r="Y169" s="61"/>
      <c r="Z169" s="61"/>
      <c r="AA169" s="61"/>
    </row>
    <row r="170" spans="1:27" ht="14.25" customHeight="1" x14ac:dyDescent="0.25">
      <c r="A170" s="60"/>
      <c r="B170" s="60"/>
      <c r="C170" s="60"/>
      <c r="D170" s="60"/>
      <c r="E170" s="60"/>
      <c r="F170" s="60"/>
      <c r="G170" s="60"/>
      <c r="H170" s="60"/>
      <c r="I170" s="60"/>
      <c r="J170" s="60"/>
      <c r="K170" s="60"/>
      <c r="L170" s="60"/>
      <c r="M170" s="60"/>
      <c r="N170" s="60"/>
      <c r="O170" s="60"/>
      <c r="P170" s="60"/>
      <c r="Q170" s="60"/>
      <c r="R170" s="60"/>
      <c r="S170" s="60"/>
      <c r="T170" s="61"/>
      <c r="U170" s="61"/>
      <c r="V170" s="61"/>
      <c r="W170" s="61"/>
      <c r="X170" s="61"/>
      <c r="Y170" s="61"/>
      <c r="Z170" s="61"/>
      <c r="AA170" s="61"/>
    </row>
    <row r="171" spans="1:27" ht="14.25" customHeight="1" x14ac:dyDescent="0.25">
      <c r="A171" s="60"/>
      <c r="B171" s="60"/>
      <c r="C171" s="60"/>
      <c r="D171" s="60"/>
      <c r="E171" s="60"/>
      <c r="F171" s="60"/>
      <c r="G171" s="60"/>
      <c r="H171" s="60"/>
      <c r="I171" s="60"/>
      <c r="J171" s="60"/>
      <c r="K171" s="60"/>
      <c r="L171" s="60"/>
      <c r="M171" s="60"/>
      <c r="N171" s="60"/>
      <c r="O171" s="60"/>
      <c r="P171" s="60"/>
      <c r="Q171" s="60"/>
      <c r="R171" s="60"/>
      <c r="S171" s="60"/>
      <c r="T171" s="61"/>
      <c r="U171" s="61"/>
      <c r="V171" s="61"/>
      <c r="W171" s="61"/>
      <c r="X171" s="61"/>
      <c r="Y171" s="61"/>
      <c r="Z171" s="61"/>
      <c r="AA171" s="61"/>
    </row>
    <row r="172" spans="1:27" ht="14.25" customHeight="1" x14ac:dyDescent="0.25">
      <c r="A172" s="60"/>
      <c r="B172" s="60"/>
      <c r="C172" s="60"/>
      <c r="D172" s="60"/>
      <c r="E172" s="60"/>
      <c r="F172" s="60"/>
      <c r="G172" s="60"/>
      <c r="H172" s="60"/>
      <c r="I172" s="60"/>
      <c r="J172" s="60"/>
      <c r="K172" s="60"/>
      <c r="L172" s="60"/>
      <c r="M172" s="60"/>
      <c r="N172" s="60"/>
      <c r="O172" s="60"/>
      <c r="P172" s="60"/>
      <c r="Q172" s="60"/>
      <c r="R172" s="60"/>
      <c r="S172" s="60"/>
      <c r="T172" s="61"/>
      <c r="U172" s="61"/>
      <c r="V172" s="61"/>
      <c r="W172" s="61"/>
      <c r="X172" s="61"/>
      <c r="Y172" s="61"/>
      <c r="Z172" s="61"/>
      <c r="AA172" s="61"/>
    </row>
    <row r="173" spans="1:27" ht="14.25" customHeight="1" x14ac:dyDescent="0.25">
      <c r="A173" s="60"/>
      <c r="B173" s="60"/>
      <c r="C173" s="60"/>
      <c r="D173" s="60"/>
      <c r="E173" s="60"/>
      <c r="F173" s="60"/>
      <c r="G173" s="60"/>
      <c r="H173" s="60"/>
      <c r="I173" s="60"/>
      <c r="J173" s="60"/>
      <c r="K173" s="60"/>
      <c r="L173" s="60"/>
      <c r="M173" s="60"/>
      <c r="N173" s="60"/>
      <c r="O173" s="60"/>
      <c r="P173" s="60"/>
      <c r="Q173" s="60"/>
      <c r="R173" s="60"/>
      <c r="S173" s="60"/>
      <c r="T173" s="61"/>
      <c r="U173" s="61"/>
      <c r="V173" s="61"/>
      <c r="W173" s="61"/>
      <c r="X173" s="61"/>
      <c r="Y173" s="61"/>
      <c r="Z173" s="61"/>
      <c r="AA173" s="61"/>
    </row>
    <row r="174" spans="1:27" ht="14.25" customHeight="1" x14ac:dyDescent="0.25">
      <c r="A174" s="60"/>
      <c r="B174" s="60"/>
      <c r="C174" s="60"/>
      <c r="D174" s="60"/>
      <c r="E174" s="60"/>
      <c r="F174" s="60"/>
      <c r="G174" s="60"/>
      <c r="H174" s="60"/>
      <c r="I174" s="60"/>
      <c r="J174" s="60"/>
      <c r="K174" s="60"/>
      <c r="L174" s="60"/>
      <c r="M174" s="60"/>
      <c r="N174" s="60"/>
      <c r="O174" s="60"/>
      <c r="P174" s="60"/>
      <c r="Q174" s="60"/>
      <c r="R174" s="60"/>
      <c r="S174" s="60"/>
      <c r="T174" s="61"/>
      <c r="U174" s="61"/>
      <c r="V174" s="61"/>
      <c r="W174" s="61"/>
      <c r="X174" s="61"/>
      <c r="Y174" s="61"/>
      <c r="Z174" s="61"/>
      <c r="AA174" s="61"/>
    </row>
    <row r="175" spans="1:27" ht="14.25" customHeight="1" x14ac:dyDescent="0.25">
      <c r="A175" s="60"/>
      <c r="B175" s="60"/>
      <c r="C175" s="60"/>
      <c r="D175" s="60"/>
      <c r="E175" s="60"/>
      <c r="F175" s="60"/>
      <c r="G175" s="60"/>
      <c r="H175" s="60"/>
      <c r="I175" s="60"/>
      <c r="J175" s="60"/>
      <c r="K175" s="60"/>
      <c r="L175" s="60"/>
      <c r="M175" s="60"/>
      <c r="N175" s="60"/>
      <c r="O175" s="60"/>
      <c r="P175" s="60"/>
      <c r="Q175" s="60"/>
      <c r="R175" s="60"/>
      <c r="S175" s="60"/>
      <c r="T175" s="61"/>
      <c r="U175" s="61"/>
      <c r="V175" s="61"/>
      <c r="W175" s="61"/>
      <c r="X175" s="61"/>
      <c r="Y175" s="61"/>
      <c r="Z175" s="61"/>
      <c r="AA175" s="61"/>
    </row>
    <row r="176" spans="1:27" ht="14.25" customHeight="1" x14ac:dyDescent="0.25">
      <c r="A176" s="60"/>
      <c r="B176" s="60"/>
      <c r="C176" s="60"/>
      <c r="D176" s="60"/>
      <c r="E176" s="60"/>
      <c r="F176" s="60"/>
      <c r="G176" s="60"/>
      <c r="H176" s="60"/>
      <c r="I176" s="60"/>
      <c r="J176" s="60"/>
      <c r="K176" s="60"/>
      <c r="L176" s="60"/>
      <c r="M176" s="60"/>
      <c r="N176" s="60"/>
      <c r="O176" s="60"/>
      <c r="P176" s="60"/>
      <c r="Q176" s="60"/>
      <c r="R176" s="60"/>
      <c r="S176" s="60"/>
      <c r="T176" s="61"/>
      <c r="U176" s="61"/>
      <c r="V176" s="61"/>
      <c r="W176" s="61"/>
      <c r="X176" s="61"/>
      <c r="Y176" s="61"/>
      <c r="Z176" s="61"/>
      <c r="AA176" s="61"/>
    </row>
    <row r="177" spans="1:27" ht="14.25" customHeight="1" x14ac:dyDescent="0.25">
      <c r="A177" s="60"/>
      <c r="B177" s="60"/>
      <c r="C177" s="60"/>
      <c r="D177" s="60"/>
      <c r="E177" s="60"/>
      <c r="F177" s="60"/>
      <c r="G177" s="60"/>
      <c r="H177" s="60"/>
      <c r="I177" s="60"/>
      <c r="J177" s="60"/>
      <c r="K177" s="60"/>
      <c r="L177" s="60"/>
      <c r="M177" s="60"/>
      <c r="N177" s="60"/>
      <c r="O177" s="60"/>
      <c r="P177" s="60"/>
      <c r="Q177" s="60"/>
      <c r="R177" s="60"/>
      <c r="S177" s="60"/>
      <c r="T177" s="61"/>
      <c r="U177" s="61"/>
      <c r="V177" s="61"/>
      <c r="W177" s="61"/>
      <c r="X177" s="61"/>
      <c r="Y177" s="61"/>
      <c r="Z177" s="61"/>
      <c r="AA177" s="61"/>
    </row>
    <row r="178" spans="1:27" ht="14.25" customHeight="1" x14ac:dyDescent="0.25">
      <c r="A178" s="60"/>
      <c r="B178" s="60"/>
      <c r="C178" s="60"/>
      <c r="D178" s="60"/>
      <c r="E178" s="60"/>
      <c r="F178" s="60"/>
      <c r="G178" s="60"/>
      <c r="H178" s="60"/>
      <c r="I178" s="60"/>
      <c r="J178" s="60"/>
      <c r="K178" s="60"/>
      <c r="L178" s="60"/>
      <c r="M178" s="60"/>
      <c r="N178" s="60"/>
      <c r="O178" s="60"/>
      <c r="P178" s="60"/>
      <c r="Q178" s="60"/>
      <c r="R178" s="60"/>
      <c r="S178" s="60"/>
      <c r="T178" s="61"/>
      <c r="U178" s="61"/>
      <c r="V178" s="61"/>
      <c r="W178" s="61"/>
      <c r="X178" s="61"/>
      <c r="Y178" s="61"/>
      <c r="Z178" s="61"/>
      <c r="AA178" s="61"/>
    </row>
    <row r="179" spans="1:27" ht="14.25" customHeight="1" x14ac:dyDescent="0.25">
      <c r="A179" s="60"/>
      <c r="B179" s="60"/>
      <c r="C179" s="60"/>
      <c r="D179" s="60"/>
      <c r="E179" s="60"/>
      <c r="F179" s="60"/>
      <c r="G179" s="60"/>
      <c r="H179" s="60"/>
      <c r="I179" s="60"/>
      <c r="J179" s="60"/>
      <c r="K179" s="60"/>
      <c r="L179" s="60"/>
      <c r="M179" s="60"/>
      <c r="N179" s="60"/>
      <c r="O179" s="60"/>
      <c r="P179" s="60"/>
      <c r="Q179" s="60"/>
      <c r="R179" s="60"/>
      <c r="S179" s="60"/>
      <c r="T179" s="61"/>
      <c r="U179" s="61"/>
      <c r="V179" s="61"/>
      <c r="W179" s="61"/>
      <c r="X179" s="61"/>
      <c r="Y179" s="61"/>
      <c r="Z179" s="61"/>
      <c r="AA179" s="61"/>
    </row>
    <row r="180" spans="1:27" ht="14.25" customHeight="1" x14ac:dyDescent="0.25">
      <c r="A180" s="60"/>
      <c r="B180" s="60"/>
      <c r="C180" s="60"/>
      <c r="D180" s="60"/>
      <c r="E180" s="60"/>
      <c r="F180" s="60"/>
      <c r="G180" s="60"/>
      <c r="H180" s="60"/>
      <c r="I180" s="60"/>
      <c r="J180" s="60"/>
      <c r="K180" s="60"/>
      <c r="L180" s="60"/>
      <c r="M180" s="60"/>
      <c r="N180" s="60"/>
      <c r="O180" s="60"/>
      <c r="P180" s="60"/>
      <c r="Q180" s="60"/>
      <c r="R180" s="60"/>
      <c r="S180" s="60"/>
      <c r="T180" s="61"/>
      <c r="U180" s="61"/>
      <c r="V180" s="61"/>
      <c r="W180" s="61"/>
      <c r="X180" s="61"/>
      <c r="Y180" s="61"/>
      <c r="Z180" s="61"/>
      <c r="AA180" s="61"/>
    </row>
    <row r="181" spans="1:27" ht="14.25" customHeight="1" x14ac:dyDescent="0.25">
      <c r="A181" s="60"/>
      <c r="B181" s="60"/>
      <c r="C181" s="60"/>
      <c r="D181" s="60"/>
      <c r="E181" s="60"/>
      <c r="F181" s="60"/>
      <c r="G181" s="60"/>
      <c r="H181" s="60"/>
      <c r="I181" s="60"/>
      <c r="J181" s="60"/>
      <c r="K181" s="60"/>
      <c r="L181" s="60"/>
      <c r="M181" s="60"/>
      <c r="N181" s="60"/>
      <c r="O181" s="60"/>
      <c r="P181" s="60"/>
      <c r="Q181" s="60"/>
      <c r="R181" s="60"/>
      <c r="S181" s="60"/>
      <c r="T181" s="61"/>
      <c r="U181" s="61"/>
      <c r="V181" s="61"/>
      <c r="W181" s="61"/>
      <c r="X181" s="61"/>
      <c r="Y181" s="61"/>
      <c r="Z181" s="61"/>
      <c r="AA181" s="61"/>
    </row>
    <row r="182" spans="1:27" ht="14.25" customHeight="1" x14ac:dyDescent="0.25">
      <c r="A182" s="60"/>
      <c r="B182" s="60"/>
      <c r="C182" s="60"/>
      <c r="D182" s="60"/>
      <c r="E182" s="60"/>
      <c r="F182" s="60"/>
      <c r="G182" s="60"/>
      <c r="H182" s="60"/>
      <c r="I182" s="60"/>
      <c r="J182" s="60"/>
      <c r="K182" s="60"/>
      <c r="L182" s="60"/>
      <c r="M182" s="60"/>
      <c r="N182" s="60"/>
      <c r="O182" s="60"/>
      <c r="P182" s="60"/>
      <c r="Q182" s="60"/>
      <c r="R182" s="60"/>
      <c r="S182" s="60"/>
      <c r="T182" s="61"/>
      <c r="U182" s="61"/>
      <c r="V182" s="61"/>
      <c r="W182" s="61"/>
      <c r="X182" s="61"/>
      <c r="Y182" s="61"/>
      <c r="Z182" s="61"/>
      <c r="AA182" s="61"/>
    </row>
    <row r="183" spans="1:27" ht="14.25" customHeight="1" x14ac:dyDescent="0.25">
      <c r="A183" s="60"/>
      <c r="B183" s="60"/>
      <c r="C183" s="60"/>
      <c r="D183" s="60"/>
      <c r="E183" s="60"/>
      <c r="F183" s="60"/>
      <c r="G183" s="60"/>
      <c r="H183" s="60"/>
      <c r="I183" s="60"/>
      <c r="J183" s="60"/>
      <c r="K183" s="60"/>
      <c r="L183" s="60"/>
      <c r="M183" s="60"/>
      <c r="N183" s="60"/>
      <c r="O183" s="60"/>
      <c r="P183" s="60"/>
      <c r="Q183" s="60"/>
      <c r="R183" s="60"/>
      <c r="S183" s="60"/>
      <c r="T183" s="61"/>
      <c r="U183" s="61"/>
      <c r="V183" s="61"/>
      <c r="W183" s="61"/>
      <c r="X183" s="61"/>
      <c r="Y183" s="61"/>
      <c r="Z183" s="61"/>
      <c r="AA183" s="61"/>
    </row>
    <row r="184" spans="1:27" ht="14.25" customHeight="1" x14ac:dyDescent="0.25">
      <c r="A184" s="60"/>
      <c r="B184" s="60"/>
      <c r="C184" s="60"/>
      <c r="D184" s="60"/>
      <c r="E184" s="60"/>
      <c r="F184" s="60"/>
      <c r="G184" s="60"/>
      <c r="H184" s="60"/>
      <c r="I184" s="60"/>
      <c r="J184" s="60"/>
      <c r="K184" s="60"/>
      <c r="L184" s="60"/>
      <c r="M184" s="60"/>
      <c r="N184" s="60"/>
      <c r="O184" s="60"/>
      <c r="P184" s="60"/>
      <c r="Q184" s="60"/>
      <c r="R184" s="60"/>
      <c r="S184" s="60"/>
      <c r="T184" s="61"/>
      <c r="U184" s="61"/>
      <c r="V184" s="61"/>
      <c r="W184" s="61"/>
      <c r="X184" s="61"/>
      <c r="Y184" s="61"/>
      <c r="Z184" s="61"/>
      <c r="AA184" s="61"/>
    </row>
    <row r="185" spans="1:27" ht="14.25" customHeight="1" x14ac:dyDescent="0.25">
      <c r="A185" s="60"/>
      <c r="B185" s="60"/>
      <c r="C185" s="60"/>
      <c r="D185" s="60"/>
      <c r="E185" s="60"/>
      <c r="F185" s="60"/>
      <c r="G185" s="60"/>
      <c r="H185" s="60"/>
      <c r="I185" s="60"/>
      <c r="J185" s="60"/>
      <c r="K185" s="60"/>
      <c r="L185" s="60"/>
      <c r="M185" s="60"/>
      <c r="N185" s="60"/>
      <c r="O185" s="60"/>
      <c r="P185" s="60"/>
      <c r="Q185" s="60"/>
      <c r="R185" s="60"/>
      <c r="S185" s="60"/>
      <c r="T185" s="61"/>
      <c r="U185" s="61"/>
      <c r="V185" s="61"/>
      <c r="W185" s="61"/>
      <c r="X185" s="61"/>
      <c r="Y185" s="61"/>
      <c r="Z185" s="61"/>
      <c r="AA185" s="61"/>
    </row>
    <row r="186" spans="1:27" ht="14.25" customHeight="1" x14ac:dyDescent="0.25">
      <c r="A186" s="60"/>
      <c r="B186" s="60"/>
      <c r="C186" s="60"/>
      <c r="D186" s="60"/>
      <c r="E186" s="60"/>
      <c r="F186" s="60"/>
      <c r="G186" s="60"/>
      <c r="H186" s="60"/>
      <c r="I186" s="60"/>
      <c r="J186" s="60"/>
      <c r="K186" s="60"/>
      <c r="L186" s="60"/>
      <c r="M186" s="60"/>
      <c r="N186" s="60"/>
      <c r="O186" s="60"/>
      <c r="P186" s="60"/>
      <c r="Q186" s="60"/>
      <c r="R186" s="60"/>
      <c r="S186" s="60"/>
      <c r="T186" s="61"/>
      <c r="U186" s="61"/>
      <c r="V186" s="61"/>
      <c r="W186" s="61"/>
      <c r="X186" s="61"/>
      <c r="Y186" s="61"/>
      <c r="Z186" s="61"/>
      <c r="AA186" s="61"/>
    </row>
    <row r="187" spans="1:27" ht="14.25" customHeight="1" x14ac:dyDescent="0.25">
      <c r="A187" s="60"/>
      <c r="B187" s="60"/>
      <c r="C187" s="60"/>
      <c r="D187" s="60"/>
      <c r="E187" s="60"/>
      <c r="F187" s="60"/>
      <c r="G187" s="60"/>
      <c r="H187" s="60"/>
      <c r="I187" s="60"/>
      <c r="J187" s="60"/>
      <c r="K187" s="60"/>
      <c r="L187" s="60"/>
      <c r="M187" s="60"/>
      <c r="N187" s="60"/>
      <c r="O187" s="60"/>
      <c r="P187" s="60"/>
      <c r="Q187" s="60"/>
      <c r="R187" s="60"/>
      <c r="S187" s="60"/>
      <c r="T187" s="61"/>
      <c r="U187" s="61"/>
      <c r="V187" s="61"/>
      <c r="W187" s="61"/>
      <c r="X187" s="61"/>
      <c r="Y187" s="61"/>
      <c r="Z187" s="61"/>
      <c r="AA187" s="61"/>
    </row>
    <row r="188" spans="1:27" ht="14.25" customHeight="1" x14ac:dyDescent="0.25">
      <c r="A188" s="60"/>
      <c r="B188" s="60"/>
      <c r="C188" s="60"/>
      <c r="D188" s="60"/>
      <c r="E188" s="60"/>
      <c r="F188" s="60"/>
      <c r="G188" s="60"/>
      <c r="H188" s="60"/>
      <c r="I188" s="60"/>
      <c r="J188" s="60"/>
      <c r="K188" s="60"/>
      <c r="L188" s="60"/>
      <c r="M188" s="60"/>
      <c r="N188" s="60"/>
      <c r="O188" s="60"/>
      <c r="P188" s="60"/>
      <c r="Q188" s="60"/>
      <c r="R188" s="60"/>
      <c r="S188" s="60"/>
      <c r="T188" s="61"/>
      <c r="U188" s="61"/>
      <c r="V188" s="61"/>
      <c r="W188" s="61"/>
      <c r="X188" s="61"/>
      <c r="Y188" s="61"/>
      <c r="Z188" s="61"/>
      <c r="AA188" s="61"/>
    </row>
    <row r="189" spans="1:27" ht="14.25" customHeight="1" x14ac:dyDescent="0.25">
      <c r="A189" s="60"/>
      <c r="B189" s="60"/>
      <c r="C189" s="60"/>
      <c r="D189" s="60"/>
      <c r="E189" s="60"/>
      <c r="F189" s="60"/>
      <c r="G189" s="60"/>
      <c r="H189" s="60"/>
      <c r="I189" s="60"/>
      <c r="J189" s="60"/>
      <c r="K189" s="60"/>
      <c r="L189" s="60"/>
      <c r="M189" s="60"/>
      <c r="N189" s="60"/>
      <c r="O189" s="60"/>
      <c r="P189" s="60"/>
      <c r="Q189" s="60"/>
      <c r="R189" s="60"/>
      <c r="S189" s="60"/>
      <c r="T189" s="61"/>
      <c r="U189" s="61"/>
      <c r="V189" s="61"/>
      <c r="W189" s="61"/>
      <c r="X189" s="61"/>
      <c r="Y189" s="61"/>
      <c r="Z189" s="61"/>
      <c r="AA189" s="61"/>
    </row>
    <row r="190" spans="1:27" ht="14.25" customHeight="1" x14ac:dyDescent="0.25">
      <c r="A190" s="60"/>
      <c r="B190" s="60"/>
      <c r="C190" s="60"/>
      <c r="D190" s="60"/>
      <c r="E190" s="60"/>
      <c r="F190" s="60"/>
      <c r="G190" s="60"/>
      <c r="H190" s="60"/>
      <c r="I190" s="60"/>
      <c r="J190" s="60"/>
      <c r="K190" s="60"/>
      <c r="L190" s="60"/>
      <c r="M190" s="60"/>
      <c r="N190" s="60"/>
      <c r="O190" s="60"/>
      <c r="P190" s="60"/>
      <c r="Q190" s="60"/>
      <c r="R190" s="60"/>
      <c r="S190" s="60"/>
      <c r="T190" s="61"/>
      <c r="U190" s="61"/>
      <c r="V190" s="61"/>
      <c r="W190" s="61"/>
      <c r="X190" s="61"/>
      <c r="Y190" s="61"/>
      <c r="Z190" s="61"/>
      <c r="AA190" s="61"/>
    </row>
    <row r="191" spans="1:27" ht="14.25" customHeight="1" x14ac:dyDescent="0.25">
      <c r="A191" s="60"/>
      <c r="B191" s="60"/>
      <c r="C191" s="60"/>
      <c r="D191" s="60"/>
      <c r="E191" s="60"/>
      <c r="F191" s="60"/>
      <c r="G191" s="60"/>
      <c r="H191" s="60"/>
      <c r="I191" s="60"/>
      <c r="J191" s="60"/>
      <c r="K191" s="60"/>
      <c r="L191" s="60"/>
      <c r="M191" s="60"/>
      <c r="N191" s="60"/>
      <c r="O191" s="60"/>
      <c r="P191" s="60"/>
      <c r="Q191" s="60"/>
      <c r="R191" s="60"/>
      <c r="S191" s="60"/>
      <c r="T191" s="61"/>
      <c r="U191" s="61"/>
      <c r="V191" s="61"/>
      <c r="W191" s="61"/>
      <c r="X191" s="61"/>
      <c r="Y191" s="61"/>
      <c r="Z191" s="61"/>
      <c r="AA191" s="61"/>
    </row>
    <row r="192" spans="1:27" ht="14.25" customHeight="1" x14ac:dyDescent="0.25">
      <c r="A192" s="60"/>
      <c r="B192" s="60"/>
      <c r="C192" s="60"/>
      <c r="D192" s="60"/>
      <c r="E192" s="60"/>
      <c r="F192" s="60"/>
      <c r="G192" s="60"/>
      <c r="H192" s="60"/>
      <c r="I192" s="60"/>
      <c r="J192" s="60"/>
      <c r="K192" s="60"/>
      <c r="L192" s="60"/>
      <c r="M192" s="60"/>
      <c r="N192" s="60"/>
      <c r="O192" s="60"/>
      <c r="P192" s="60"/>
      <c r="Q192" s="60"/>
      <c r="R192" s="60"/>
      <c r="S192" s="60"/>
      <c r="T192" s="61"/>
      <c r="U192" s="61"/>
      <c r="V192" s="61"/>
      <c r="W192" s="61"/>
      <c r="X192" s="61"/>
      <c r="Y192" s="61"/>
      <c r="Z192" s="61"/>
      <c r="AA192" s="61"/>
    </row>
    <row r="193" spans="1:27" ht="14.25" customHeight="1" x14ac:dyDescent="0.25">
      <c r="A193" s="60"/>
      <c r="B193" s="60"/>
      <c r="C193" s="60"/>
      <c r="D193" s="60"/>
      <c r="E193" s="60"/>
      <c r="F193" s="60"/>
      <c r="G193" s="60"/>
      <c r="H193" s="60"/>
      <c r="I193" s="60"/>
      <c r="J193" s="60"/>
      <c r="K193" s="60"/>
      <c r="L193" s="60"/>
      <c r="M193" s="60"/>
      <c r="N193" s="60"/>
      <c r="O193" s="60"/>
      <c r="P193" s="60"/>
      <c r="Q193" s="60"/>
      <c r="R193" s="60"/>
      <c r="S193" s="60"/>
      <c r="T193" s="61"/>
      <c r="U193" s="61"/>
      <c r="V193" s="61"/>
      <c r="W193" s="61"/>
      <c r="X193" s="61"/>
      <c r="Y193" s="61"/>
      <c r="Z193" s="61"/>
      <c r="AA193" s="61"/>
    </row>
    <row r="194" spans="1:27" ht="14.25" customHeight="1" x14ac:dyDescent="0.25">
      <c r="A194" s="60"/>
      <c r="B194" s="60"/>
      <c r="C194" s="60"/>
      <c r="D194" s="60"/>
      <c r="E194" s="60"/>
      <c r="F194" s="60"/>
      <c r="G194" s="60"/>
      <c r="H194" s="60"/>
      <c r="I194" s="60"/>
      <c r="J194" s="60"/>
      <c r="K194" s="60"/>
      <c r="L194" s="60"/>
      <c r="M194" s="60"/>
      <c r="N194" s="60"/>
      <c r="O194" s="60"/>
      <c r="P194" s="60"/>
      <c r="Q194" s="60"/>
      <c r="R194" s="60"/>
      <c r="S194" s="60"/>
      <c r="T194" s="61"/>
      <c r="U194" s="61"/>
      <c r="V194" s="61"/>
      <c r="W194" s="61"/>
      <c r="X194" s="61"/>
      <c r="Y194" s="61"/>
      <c r="Z194" s="61"/>
      <c r="AA194" s="61"/>
    </row>
    <row r="195" spans="1:27" ht="14.25" customHeight="1" x14ac:dyDescent="0.25">
      <c r="A195" s="60"/>
      <c r="B195" s="60"/>
      <c r="C195" s="60"/>
      <c r="D195" s="60"/>
      <c r="E195" s="60"/>
      <c r="F195" s="60"/>
      <c r="G195" s="60"/>
      <c r="H195" s="60"/>
      <c r="I195" s="60"/>
      <c r="J195" s="60"/>
      <c r="K195" s="60"/>
      <c r="L195" s="60"/>
      <c r="M195" s="60"/>
      <c r="N195" s="60"/>
      <c r="O195" s="60"/>
      <c r="P195" s="60"/>
      <c r="Q195" s="60"/>
      <c r="R195" s="60"/>
      <c r="S195" s="60"/>
      <c r="T195" s="61"/>
      <c r="U195" s="61"/>
      <c r="V195" s="61"/>
      <c r="W195" s="61"/>
      <c r="X195" s="61"/>
      <c r="Y195" s="61"/>
      <c r="Z195" s="61"/>
      <c r="AA195" s="61"/>
    </row>
    <row r="196" spans="1:27" ht="14.25" customHeight="1" x14ac:dyDescent="0.25">
      <c r="A196" s="60"/>
      <c r="B196" s="60"/>
      <c r="C196" s="60"/>
      <c r="D196" s="60"/>
      <c r="E196" s="60"/>
      <c r="F196" s="60"/>
      <c r="G196" s="60"/>
      <c r="H196" s="60"/>
      <c r="I196" s="60"/>
      <c r="J196" s="60"/>
      <c r="K196" s="60"/>
      <c r="L196" s="60"/>
      <c r="M196" s="60"/>
      <c r="N196" s="60"/>
      <c r="O196" s="60"/>
      <c r="P196" s="60"/>
      <c r="Q196" s="60"/>
      <c r="R196" s="60"/>
      <c r="S196" s="60"/>
      <c r="T196" s="61"/>
      <c r="U196" s="61"/>
      <c r="V196" s="61"/>
      <c r="W196" s="61"/>
      <c r="X196" s="61"/>
      <c r="Y196" s="61"/>
      <c r="Z196" s="61"/>
      <c r="AA196" s="61"/>
    </row>
    <row r="197" spans="1:27" ht="14.25" customHeight="1" x14ac:dyDescent="0.25">
      <c r="A197" s="60"/>
      <c r="B197" s="60"/>
      <c r="C197" s="60"/>
      <c r="D197" s="60"/>
      <c r="E197" s="60"/>
      <c r="F197" s="60"/>
      <c r="G197" s="60"/>
      <c r="H197" s="60"/>
      <c r="I197" s="60"/>
      <c r="J197" s="60"/>
      <c r="K197" s="60"/>
      <c r="L197" s="60"/>
      <c r="M197" s="60"/>
      <c r="N197" s="60"/>
      <c r="O197" s="60"/>
      <c r="P197" s="60"/>
      <c r="Q197" s="60"/>
      <c r="R197" s="60"/>
      <c r="S197" s="60"/>
      <c r="T197" s="61"/>
      <c r="U197" s="61"/>
      <c r="V197" s="61"/>
      <c r="W197" s="61"/>
      <c r="X197" s="61"/>
      <c r="Y197" s="61"/>
      <c r="Z197" s="61"/>
      <c r="AA197" s="61"/>
    </row>
    <row r="198" spans="1:27" ht="14.25" customHeight="1" x14ac:dyDescent="0.25">
      <c r="A198" s="60"/>
      <c r="B198" s="60"/>
      <c r="C198" s="60"/>
      <c r="D198" s="60"/>
      <c r="E198" s="60"/>
      <c r="F198" s="60"/>
      <c r="G198" s="60"/>
      <c r="H198" s="60"/>
      <c r="I198" s="60"/>
      <c r="J198" s="60"/>
      <c r="K198" s="60"/>
      <c r="L198" s="60"/>
      <c r="M198" s="60"/>
      <c r="N198" s="60"/>
      <c r="O198" s="60"/>
      <c r="P198" s="60"/>
      <c r="Q198" s="60"/>
      <c r="R198" s="60"/>
      <c r="S198" s="60"/>
      <c r="T198" s="61"/>
      <c r="U198" s="61"/>
      <c r="V198" s="61"/>
      <c r="W198" s="61"/>
      <c r="X198" s="61"/>
      <c r="Y198" s="61"/>
      <c r="Z198" s="61"/>
      <c r="AA198" s="61"/>
    </row>
    <row r="199" spans="1:27" ht="14.25" customHeight="1" x14ac:dyDescent="0.25">
      <c r="A199" s="60"/>
      <c r="B199" s="60"/>
      <c r="C199" s="60"/>
      <c r="D199" s="60"/>
      <c r="E199" s="60"/>
      <c r="F199" s="60"/>
      <c r="G199" s="60"/>
      <c r="H199" s="60"/>
      <c r="I199" s="60"/>
      <c r="J199" s="60"/>
      <c r="K199" s="60"/>
      <c r="L199" s="60"/>
      <c r="M199" s="60"/>
      <c r="N199" s="60"/>
      <c r="O199" s="60"/>
      <c r="P199" s="60"/>
      <c r="Q199" s="60"/>
      <c r="R199" s="60"/>
      <c r="S199" s="60"/>
      <c r="T199" s="61"/>
      <c r="U199" s="61"/>
      <c r="V199" s="61"/>
      <c r="W199" s="61"/>
      <c r="X199" s="61"/>
      <c r="Y199" s="61"/>
      <c r="Z199" s="61"/>
      <c r="AA199" s="61"/>
    </row>
    <row r="200" spans="1:27" ht="14.25" customHeight="1" x14ac:dyDescent="0.25">
      <c r="A200" s="60"/>
      <c r="B200" s="60"/>
      <c r="C200" s="60"/>
      <c r="D200" s="60"/>
      <c r="E200" s="60"/>
      <c r="F200" s="60"/>
      <c r="G200" s="60"/>
      <c r="H200" s="60"/>
      <c r="I200" s="60"/>
      <c r="J200" s="60"/>
      <c r="K200" s="60"/>
      <c r="L200" s="60"/>
      <c r="M200" s="60"/>
      <c r="N200" s="60"/>
      <c r="O200" s="60"/>
      <c r="P200" s="60"/>
      <c r="Q200" s="60"/>
      <c r="R200" s="60"/>
      <c r="S200" s="60"/>
      <c r="T200" s="61"/>
      <c r="U200" s="61"/>
      <c r="V200" s="61"/>
      <c r="W200" s="61"/>
      <c r="X200" s="61"/>
      <c r="Y200" s="61"/>
      <c r="Z200" s="61"/>
      <c r="AA200" s="61"/>
    </row>
    <row r="201" spans="1:27" ht="14.25" customHeight="1" x14ac:dyDescent="0.25">
      <c r="A201" s="60"/>
      <c r="B201" s="60"/>
      <c r="C201" s="60"/>
      <c r="D201" s="60"/>
      <c r="E201" s="60"/>
      <c r="F201" s="60"/>
      <c r="G201" s="60"/>
      <c r="H201" s="60"/>
      <c r="I201" s="60"/>
      <c r="J201" s="60"/>
      <c r="K201" s="60"/>
      <c r="L201" s="60"/>
      <c r="M201" s="60"/>
      <c r="N201" s="60"/>
      <c r="O201" s="60"/>
      <c r="P201" s="60"/>
      <c r="Q201" s="60"/>
      <c r="R201" s="60"/>
      <c r="S201" s="60"/>
      <c r="T201" s="61"/>
      <c r="U201" s="61"/>
      <c r="V201" s="61"/>
      <c r="W201" s="61"/>
      <c r="X201" s="61"/>
      <c r="Y201" s="61"/>
      <c r="Z201" s="61"/>
      <c r="AA201" s="61"/>
    </row>
    <row r="202" spans="1:27" ht="14.25" customHeight="1" x14ac:dyDescent="0.25">
      <c r="A202" s="60"/>
      <c r="B202" s="60"/>
      <c r="C202" s="60"/>
      <c r="D202" s="60"/>
      <c r="E202" s="60"/>
      <c r="F202" s="60"/>
      <c r="G202" s="60"/>
      <c r="H202" s="60"/>
      <c r="I202" s="60"/>
      <c r="J202" s="60"/>
      <c r="K202" s="60"/>
      <c r="L202" s="60"/>
      <c r="M202" s="60"/>
      <c r="N202" s="60"/>
      <c r="O202" s="60"/>
      <c r="P202" s="60"/>
      <c r="Q202" s="60"/>
      <c r="R202" s="60"/>
      <c r="S202" s="60"/>
      <c r="T202" s="61"/>
      <c r="U202" s="61"/>
      <c r="V202" s="61"/>
      <c r="W202" s="61"/>
      <c r="X202" s="61"/>
      <c r="Y202" s="61"/>
      <c r="Z202" s="61"/>
      <c r="AA202" s="61"/>
    </row>
    <row r="203" spans="1:27" ht="14.25" customHeight="1" x14ac:dyDescent="0.25">
      <c r="A203" s="60"/>
      <c r="B203" s="60"/>
      <c r="C203" s="60"/>
      <c r="D203" s="60"/>
      <c r="E203" s="60"/>
      <c r="F203" s="60"/>
      <c r="G203" s="60"/>
      <c r="H203" s="60"/>
      <c r="I203" s="60"/>
      <c r="J203" s="60"/>
      <c r="K203" s="60"/>
      <c r="L203" s="60"/>
      <c r="M203" s="60"/>
      <c r="N203" s="60"/>
      <c r="O203" s="60"/>
      <c r="P203" s="60"/>
      <c r="Q203" s="60"/>
      <c r="R203" s="60"/>
      <c r="S203" s="60"/>
      <c r="T203" s="61"/>
      <c r="U203" s="61"/>
      <c r="V203" s="61"/>
      <c r="W203" s="61"/>
      <c r="X203" s="61"/>
      <c r="Y203" s="61"/>
      <c r="Z203" s="61"/>
      <c r="AA203" s="61"/>
    </row>
    <row r="204" spans="1:27" ht="14.25" customHeight="1" x14ac:dyDescent="0.25">
      <c r="A204" s="60"/>
      <c r="B204" s="60"/>
      <c r="C204" s="60"/>
      <c r="D204" s="60"/>
      <c r="E204" s="60"/>
      <c r="F204" s="60"/>
      <c r="G204" s="60"/>
      <c r="H204" s="60"/>
      <c r="I204" s="60"/>
      <c r="J204" s="60"/>
      <c r="K204" s="60"/>
      <c r="L204" s="60"/>
      <c r="M204" s="60"/>
      <c r="N204" s="60"/>
      <c r="O204" s="60"/>
      <c r="P204" s="60"/>
      <c r="Q204" s="60"/>
      <c r="R204" s="60"/>
      <c r="S204" s="60"/>
      <c r="T204" s="61"/>
      <c r="U204" s="61"/>
      <c r="V204" s="61"/>
      <c r="W204" s="61"/>
      <c r="X204" s="61"/>
      <c r="Y204" s="61"/>
      <c r="Z204" s="61"/>
      <c r="AA204" s="61"/>
    </row>
    <row r="205" spans="1:27" ht="14.25" customHeight="1" x14ac:dyDescent="0.25">
      <c r="A205" s="60"/>
      <c r="B205" s="60"/>
      <c r="C205" s="60"/>
      <c r="D205" s="60"/>
      <c r="E205" s="60"/>
      <c r="F205" s="60"/>
      <c r="G205" s="60"/>
      <c r="H205" s="60"/>
      <c r="I205" s="60"/>
      <c r="J205" s="60"/>
      <c r="K205" s="60"/>
      <c r="L205" s="60"/>
      <c r="M205" s="60"/>
      <c r="N205" s="60"/>
      <c r="O205" s="60"/>
      <c r="P205" s="60"/>
      <c r="Q205" s="60"/>
      <c r="R205" s="60"/>
      <c r="S205" s="60"/>
      <c r="T205" s="61"/>
      <c r="U205" s="61"/>
      <c r="V205" s="61"/>
      <c r="W205" s="61"/>
      <c r="X205" s="61"/>
      <c r="Y205" s="61"/>
      <c r="Z205" s="61"/>
      <c r="AA205" s="61"/>
    </row>
    <row r="206" spans="1:27" ht="14.25" customHeight="1" x14ac:dyDescent="0.25">
      <c r="A206" s="60"/>
      <c r="B206" s="60"/>
      <c r="C206" s="60"/>
      <c r="D206" s="60"/>
      <c r="E206" s="60"/>
      <c r="F206" s="60"/>
      <c r="G206" s="60"/>
      <c r="H206" s="60"/>
      <c r="I206" s="60"/>
      <c r="J206" s="60"/>
      <c r="K206" s="60"/>
      <c r="L206" s="60"/>
      <c r="M206" s="60"/>
      <c r="N206" s="60"/>
      <c r="O206" s="60"/>
      <c r="P206" s="60"/>
      <c r="Q206" s="60"/>
      <c r="R206" s="60"/>
      <c r="S206" s="60"/>
      <c r="T206" s="61"/>
      <c r="U206" s="61"/>
      <c r="V206" s="61"/>
      <c r="W206" s="61"/>
      <c r="X206" s="61"/>
      <c r="Y206" s="61"/>
      <c r="Z206" s="61"/>
      <c r="AA206" s="61"/>
    </row>
    <row r="207" spans="1:27" ht="14.25" customHeight="1" x14ac:dyDescent="0.25">
      <c r="A207" s="60"/>
      <c r="B207" s="60"/>
      <c r="C207" s="60"/>
      <c r="D207" s="60"/>
      <c r="E207" s="60"/>
      <c r="F207" s="60"/>
      <c r="G207" s="60"/>
      <c r="H207" s="60"/>
      <c r="I207" s="60"/>
      <c r="J207" s="60"/>
      <c r="K207" s="60"/>
      <c r="L207" s="60"/>
      <c r="M207" s="60"/>
      <c r="N207" s="60"/>
      <c r="O207" s="60"/>
      <c r="P207" s="60"/>
      <c r="Q207" s="60"/>
      <c r="R207" s="60"/>
      <c r="S207" s="60"/>
      <c r="T207" s="61"/>
      <c r="U207" s="61"/>
      <c r="V207" s="61"/>
      <c r="W207" s="61"/>
      <c r="X207" s="61"/>
      <c r="Y207" s="61"/>
      <c r="Z207" s="61"/>
      <c r="AA207" s="61"/>
    </row>
    <row r="208" spans="1:27" ht="14.25" customHeight="1" x14ac:dyDescent="0.25">
      <c r="A208" s="60"/>
      <c r="B208" s="60"/>
      <c r="C208" s="60"/>
      <c r="D208" s="60"/>
      <c r="E208" s="60"/>
      <c r="F208" s="60"/>
      <c r="G208" s="60"/>
      <c r="H208" s="60"/>
      <c r="I208" s="60"/>
      <c r="J208" s="60"/>
      <c r="K208" s="60"/>
      <c r="L208" s="60"/>
      <c r="M208" s="60"/>
      <c r="N208" s="60"/>
      <c r="O208" s="60"/>
      <c r="P208" s="60"/>
      <c r="Q208" s="60"/>
      <c r="R208" s="60"/>
      <c r="S208" s="60"/>
      <c r="T208" s="61"/>
      <c r="U208" s="61"/>
      <c r="V208" s="61"/>
      <c r="W208" s="61"/>
      <c r="X208" s="61"/>
      <c r="Y208" s="61"/>
      <c r="Z208" s="61"/>
      <c r="AA208" s="61"/>
    </row>
    <row r="209" spans="1:27" ht="14.25" customHeight="1" x14ac:dyDescent="0.25">
      <c r="A209" s="60"/>
      <c r="B209" s="60"/>
      <c r="C209" s="60"/>
      <c r="D209" s="60"/>
      <c r="E209" s="60"/>
      <c r="F209" s="60"/>
      <c r="G209" s="60"/>
      <c r="H209" s="60"/>
      <c r="I209" s="60"/>
      <c r="J209" s="60"/>
      <c r="K209" s="60"/>
      <c r="L209" s="60"/>
      <c r="M209" s="60"/>
      <c r="N209" s="60"/>
      <c r="O209" s="60"/>
      <c r="P209" s="60"/>
      <c r="Q209" s="60"/>
      <c r="R209" s="60"/>
      <c r="S209" s="60"/>
      <c r="T209" s="61"/>
      <c r="U209" s="61"/>
      <c r="V209" s="61"/>
      <c r="W209" s="61"/>
      <c r="X209" s="61"/>
      <c r="Y209" s="61"/>
      <c r="Z209" s="61"/>
      <c r="AA209" s="61"/>
    </row>
    <row r="210" spans="1:27" ht="14.25" customHeight="1" x14ac:dyDescent="0.25">
      <c r="A210" s="60"/>
      <c r="B210" s="60"/>
      <c r="C210" s="60"/>
      <c r="D210" s="60"/>
      <c r="E210" s="60"/>
      <c r="F210" s="60"/>
      <c r="G210" s="60"/>
      <c r="H210" s="60"/>
      <c r="I210" s="60"/>
      <c r="J210" s="60"/>
      <c r="K210" s="60"/>
      <c r="L210" s="60"/>
      <c r="M210" s="60"/>
      <c r="N210" s="60"/>
      <c r="O210" s="60"/>
      <c r="P210" s="60"/>
      <c r="Q210" s="60"/>
      <c r="R210" s="60"/>
      <c r="S210" s="60"/>
      <c r="T210" s="61"/>
      <c r="U210" s="61"/>
      <c r="V210" s="61"/>
      <c r="W210" s="61"/>
      <c r="X210" s="61"/>
      <c r="Y210" s="61"/>
      <c r="Z210" s="61"/>
      <c r="AA210" s="61"/>
    </row>
    <row r="211" spans="1:27" ht="14.25" customHeight="1" x14ac:dyDescent="0.25">
      <c r="A211" s="60"/>
      <c r="B211" s="60"/>
      <c r="C211" s="60"/>
      <c r="D211" s="60"/>
      <c r="E211" s="60"/>
      <c r="F211" s="60"/>
      <c r="G211" s="60"/>
      <c r="H211" s="60"/>
      <c r="I211" s="60"/>
      <c r="J211" s="60"/>
      <c r="K211" s="60"/>
      <c r="L211" s="60"/>
      <c r="M211" s="60"/>
      <c r="N211" s="60"/>
      <c r="O211" s="60"/>
      <c r="P211" s="60"/>
      <c r="Q211" s="60"/>
      <c r="R211" s="60"/>
      <c r="S211" s="60"/>
      <c r="T211" s="61"/>
      <c r="U211" s="61"/>
      <c r="V211" s="61"/>
      <c r="W211" s="61"/>
      <c r="X211" s="61"/>
      <c r="Y211" s="61"/>
      <c r="Z211" s="61"/>
      <c r="AA211" s="61"/>
    </row>
    <row r="212" spans="1:27" ht="14.25" customHeight="1" x14ac:dyDescent="0.25">
      <c r="A212" s="60"/>
      <c r="B212" s="60"/>
      <c r="C212" s="60"/>
      <c r="D212" s="60"/>
      <c r="E212" s="60"/>
      <c r="F212" s="60"/>
      <c r="G212" s="60"/>
      <c r="H212" s="60"/>
      <c r="I212" s="60"/>
      <c r="J212" s="60"/>
      <c r="K212" s="60"/>
      <c r="L212" s="60"/>
      <c r="M212" s="60"/>
      <c r="N212" s="60"/>
      <c r="O212" s="60"/>
      <c r="P212" s="60"/>
      <c r="Q212" s="60"/>
      <c r="R212" s="60"/>
      <c r="S212" s="60"/>
      <c r="T212" s="61"/>
      <c r="U212" s="61"/>
      <c r="V212" s="61"/>
      <c r="W212" s="61"/>
      <c r="X212" s="61"/>
      <c r="Y212" s="61"/>
      <c r="Z212" s="61"/>
      <c r="AA212" s="61"/>
    </row>
    <row r="213" spans="1:27" ht="14.25" customHeight="1" x14ac:dyDescent="0.25">
      <c r="A213" s="60"/>
      <c r="B213" s="60"/>
      <c r="C213" s="60"/>
      <c r="D213" s="60"/>
      <c r="E213" s="60"/>
      <c r="F213" s="60"/>
      <c r="G213" s="60"/>
      <c r="H213" s="60"/>
      <c r="I213" s="60"/>
      <c r="J213" s="60"/>
      <c r="K213" s="60"/>
      <c r="L213" s="60"/>
      <c r="M213" s="60"/>
      <c r="N213" s="60"/>
      <c r="O213" s="60"/>
      <c r="P213" s="60"/>
      <c r="Q213" s="60"/>
      <c r="R213" s="60"/>
      <c r="S213" s="60"/>
      <c r="T213" s="61"/>
      <c r="U213" s="61"/>
      <c r="V213" s="61"/>
      <c r="W213" s="61"/>
      <c r="X213" s="61"/>
      <c r="Y213" s="61"/>
      <c r="Z213" s="61"/>
      <c r="AA213" s="61"/>
    </row>
    <row r="214" spans="1:27" ht="14.25" customHeight="1" x14ac:dyDescent="0.25">
      <c r="A214" s="60"/>
      <c r="B214" s="60"/>
      <c r="C214" s="60"/>
      <c r="D214" s="60"/>
      <c r="E214" s="60"/>
      <c r="F214" s="60"/>
      <c r="G214" s="60"/>
      <c r="H214" s="60"/>
      <c r="I214" s="60"/>
      <c r="J214" s="60"/>
      <c r="K214" s="60"/>
      <c r="L214" s="60"/>
      <c r="M214" s="60"/>
      <c r="N214" s="60"/>
      <c r="O214" s="60"/>
      <c r="P214" s="60"/>
      <c r="Q214" s="60"/>
      <c r="R214" s="60"/>
      <c r="S214" s="60"/>
      <c r="T214" s="61"/>
      <c r="U214" s="61"/>
      <c r="V214" s="61"/>
      <c r="W214" s="61"/>
      <c r="X214" s="61"/>
      <c r="Y214" s="61"/>
      <c r="Z214" s="61"/>
      <c r="AA214" s="61"/>
    </row>
    <row r="215" spans="1:27" ht="14.25" customHeight="1" x14ac:dyDescent="0.25">
      <c r="A215" s="60"/>
      <c r="B215" s="60"/>
      <c r="C215" s="60"/>
      <c r="D215" s="60"/>
      <c r="E215" s="60"/>
      <c r="F215" s="60"/>
      <c r="G215" s="60"/>
      <c r="H215" s="60"/>
      <c r="I215" s="60"/>
      <c r="J215" s="60"/>
      <c r="K215" s="60"/>
      <c r="L215" s="60"/>
      <c r="M215" s="60"/>
      <c r="N215" s="60"/>
      <c r="O215" s="60"/>
      <c r="P215" s="60"/>
      <c r="Q215" s="60"/>
      <c r="R215" s="60"/>
      <c r="S215" s="60"/>
      <c r="T215" s="61"/>
      <c r="U215" s="61"/>
      <c r="V215" s="61"/>
      <c r="W215" s="61"/>
      <c r="X215" s="61"/>
      <c r="Y215" s="61"/>
      <c r="Z215" s="61"/>
      <c r="AA215" s="61"/>
    </row>
    <row r="216" spans="1:27" ht="14.25" customHeight="1" x14ac:dyDescent="0.25">
      <c r="A216" s="60"/>
      <c r="B216" s="60"/>
      <c r="C216" s="60"/>
      <c r="D216" s="60"/>
      <c r="E216" s="60"/>
      <c r="F216" s="60"/>
      <c r="G216" s="60"/>
      <c r="H216" s="60"/>
      <c r="I216" s="60"/>
      <c r="J216" s="60"/>
      <c r="K216" s="60"/>
      <c r="L216" s="60"/>
      <c r="M216" s="60"/>
      <c r="N216" s="60"/>
      <c r="O216" s="60"/>
      <c r="P216" s="60"/>
      <c r="Q216" s="60"/>
      <c r="R216" s="60"/>
      <c r="S216" s="60"/>
      <c r="T216" s="61"/>
      <c r="U216" s="61"/>
      <c r="V216" s="61"/>
      <c r="W216" s="61"/>
      <c r="X216" s="61"/>
      <c r="Y216" s="61"/>
      <c r="Z216" s="61"/>
      <c r="AA216" s="61"/>
    </row>
    <row r="217" spans="1:27" ht="14.25" customHeight="1" x14ac:dyDescent="0.25">
      <c r="A217" s="60"/>
      <c r="B217" s="60"/>
      <c r="C217" s="60"/>
      <c r="D217" s="60"/>
      <c r="E217" s="60"/>
      <c r="F217" s="60"/>
      <c r="G217" s="60"/>
      <c r="H217" s="60"/>
      <c r="I217" s="60"/>
      <c r="J217" s="60"/>
      <c r="K217" s="60"/>
      <c r="L217" s="60"/>
      <c r="M217" s="60"/>
      <c r="N217" s="60"/>
      <c r="O217" s="60"/>
      <c r="P217" s="60"/>
      <c r="Q217" s="60"/>
      <c r="R217" s="60"/>
      <c r="S217" s="60"/>
      <c r="T217" s="61"/>
      <c r="U217" s="61"/>
      <c r="V217" s="61"/>
      <c r="W217" s="61"/>
      <c r="X217" s="61"/>
      <c r="Y217" s="61"/>
      <c r="Z217" s="61"/>
      <c r="AA217" s="61"/>
    </row>
    <row r="218" spans="1:27" ht="14.25" customHeight="1" x14ac:dyDescent="0.25">
      <c r="A218" s="60"/>
      <c r="B218" s="60"/>
      <c r="C218" s="60"/>
      <c r="D218" s="60"/>
      <c r="E218" s="60"/>
      <c r="F218" s="60"/>
      <c r="G218" s="60"/>
      <c r="H218" s="60"/>
      <c r="I218" s="60"/>
      <c r="J218" s="60"/>
      <c r="K218" s="60"/>
      <c r="L218" s="60"/>
      <c r="M218" s="60"/>
      <c r="N218" s="60"/>
      <c r="O218" s="60"/>
      <c r="P218" s="60"/>
      <c r="Q218" s="60"/>
      <c r="R218" s="60"/>
      <c r="S218" s="60"/>
      <c r="T218" s="61"/>
      <c r="U218" s="61"/>
      <c r="V218" s="61"/>
      <c r="W218" s="61"/>
      <c r="X218" s="61"/>
      <c r="Y218" s="61"/>
      <c r="Z218" s="61"/>
      <c r="AA218" s="61"/>
    </row>
    <row r="219" spans="1:27" ht="14.25" customHeight="1" x14ac:dyDescent="0.25">
      <c r="A219" s="60"/>
      <c r="B219" s="60"/>
      <c r="C219" s="60"/>
      <c r="D219" s="60"/>
      <c r="E219" s="60"/>
      <c r="F219" s="60"/>
      <c r="G219" s="60"/>
      <c r="H219" s="60"/>
      <c r="I219" s="60"/>
      <c r="J219" s="60"/>
      <c r="K219" s="60"/>
      <c r="L219" s="60"/>
      <c r="M219" s="60"/>
      <c r="N219" s="60"/>
      <c r="O219" s="60"/>
      <c r="P219" s="60"/>
      <c r="Q219" s="60"/>
      <c r="R219" s="60"/>
      <c r="S219" s="60"/>
      <c r="T219" s="61"/>
      <c r="U219" s="61"/>
      <c r="V219" s="61"/>
      <c r="W219" s="61"/>
      <c r="X219" s="61"/>
      <c r="Y219" s="61"/>
      <c r="Z219" s="61"/>
      <c r="AA219" s="61"/>
    </row>
    <row r="220" spans="1:27" ht="14.25" customHeight="1" x14ac:dyDescent="0.25">
      <c r="A220" s="60"/>
      <c r="B220" s="60"/>
      <c r="C220" s="60"/>
      <c r="D220" s="60"/>
      <c r="E220" s="60"/>
      <c r="F220" s="60"/>
      <c r="G220" s="60"/>
      <c r="H220" s="60"/>
      <c r="I220" s="60"/>
      <c r="J220" s="60"/>
      <c r="K220" s="60"/>
      <c r="L220" s="60"/>
      <c r="M220" s="60"/>
      <c r="N220" s="60"/>
      <c r="O220" s="60"/>
      <c r="P220" s="60"/>
      <c r="Q220" s="60"/>
      <c r="R220" s="60"/>
      <c r="S220" s="60"/>
      <c r="T220" s="61"/>
      <c r="U220" s="61"/>
      <c r="V220" s="61"/>
      <c r="W220" s="61"/>
      <c r="X220" s="61"/>
      <c r="Y220" s="61"/>
      <c r="Z220" s="61"/>
      <c r="AA220" s="61"/>
    </row>
    <row r="221" spans="1:27" ht="14.25" customHeight="1" x14ac:dyDescent="0.25">
      <c r="A221" s="60"/>
      <c r="B221" s="60"/>
      <c r="C221" s="60"/>
      <c r="D221" s="60"/>
      <c r="E221" s="60"/>
      <c r="F221" s="60"/>
      <c r="G221" s="60"/>
      <c r="H221" s="60"/>
      <c r="I221" s="60"/>
      <c r="J221" s="60"/>
      <c r="K221" s="60"/>
      <c r="L221" s="60"/>
      <c r="M221" s="60"/>
      <c r="N221" s="60"/>
      <c r="O221" s="60"/>
      <c r="P221" s="60"/>
      <c r="Q221" s="60"/>
      <c r="R221" s="60"/>
      <c r="S221" s="60"/>
      <c r="T221" s="61"/>
      <c r="U221" s="61"/>
      <c r="V221" s="61"/>
      <c r="W221" s="61"/>
      <c r="X221" s="61"/>
      <c r="Y221" s="61"/>
      <c r="Z221" s="61"/>
      <c r="AA221" s="61"/>
    </row>
    <row r="222" spans="1:27" ht="14.25" customHeight="1" x14ac:dyDescent="0.25">
      <c r="A222" s="60"/>
      <c r="B222" s="60"/>
      <c r="C222" s="60"/>
      <c r="D222" s="60"/>
      <c r="E222" s="60"/>
      <c r="F222" s="60"/>
      <c r="G222" s="60"/>
      <c r="H222" s="60"/>
      <c r="I222" s="60"/>
      <c r="J222" s="60"/>
      <c r="K222" s="60"/>
      <c r="L222" s="60"/>
      <c r="M222" s="60"/>
      <c r="N222" s="60"/>
      <c r="O222" s="60"/>
      <c r="P222" s="60"/>
      <c r="Q222" s="60"/>
      <c r="R222" s="60"/>
      <c r="S222" s="60"/>
      <c r="T222" s="61"/>
      <c r="U222" s="61"/>
      <c r="V222" s="61"/>
      <c r="W222" s="61"/>
      <c r="X222" s="61"/>
      <c r="Y222" s="61"/>
      <c r="Z222" s="61"/>
      <c r="AA222" s="61"/>
    </row>
    <row r="223" spans="1:27" ht="14.25" customHeight="1" x14ac:dyDescent="0.25">
      <c r="A223" s="60"/>
      <c r="B223" s="60"/>
      <c r="C223" s="60"/>
      <c r="D223" s="60"/>
      <c r="E223" s="60"/>
      <c r="F223" s="60"/>
      <c r="G223" s="60"/>
      <c r="H223" s="60"/>
      <c r="I223" s="60"/>
      <c r="J223" s="60"/>
      <c r="K223" s="60"/>
      <c r="L223" s="60"/>
      <c r="M223" s="60"/>
      <c r="N223" s="60"/>
      <c r="O223" s="60"/>
      <c r="P223" s="60"/>
      <c r="Q223" s="60"/>
      <c r="R223" s="60"/>
      <c r="S223" s="60"/>
      <c r="T223" s="61"/>
      <c r="U223" s="61"/>
      <c r="V223" s="61"/>
      <c r="W223" s="61"/>
      <c r="X223" s="61"/>
      <c r="Y223" s="61"/>
      <c r="Z223" s="61"/>
      <c r="AA223" s="61"/>
    </row>
    <row r="224" spans="1:27" ht="14.25" customHeight="1" x14ac:dyDescent="0.25">
      <c r="A224" s="60"/>
      <c r="B224" s="60"/>
      <c r="C224" s="60"/>
      <c r="D224" s="60"/>
      <c r="E224" s="60"/>
      <c r="F224" s="60"/>
      <c r="G224" s="60"/>
      <c r="H224" s="60"/>
      <c r="I224" s="60"/>
      <c r="J224" s="60"/>
      <c r="K224" s="60"/>
      <c r="L224" s="60"/>
      <c r="M224" s="60"/>
      <c r="N224" s="60"/>
      <c r="O224" s="60"/>
      <c r="P224" s="60"/>
      <c r="Q224" s="60"/>
      <c r="R224" s="60"/>
      <c r="S224" s="60"/>
      <c r="T224" s="61"/>
      <c r="U224" s="61"/>
      <c r="V224" s="61"/>
      <c r="W224" s="61"/>
      <c r="X224" s="61"/>
      <c r="Y224" s="61"/>
      <c r="Z224" s="61"/>
      <c r="AA224" s="61"/>
    </row>
    <row r="225" spans="1:27" ht="14.25" customHeight="1" x14ac:dyDescent="0.25">
      <c r="A225" s="60"/>
      <c r="B225" s="60"/>
      <c r="C225" s="60"/>
      <c r="D225" s="60"/>
      <c r="E225" s="60"/>
      <c r="F225" s="60"/>
      <c r="G225" s="60"/>
      <c r="H225" s="60"/>
      <c r="I225" s="60"/>
      <c r="J225" s="60"/>
      <c r="K225" s="60"/>
      <c r="L225" s="60"/>
      <c r="M225" s="60"/>
      <c r="N225" s="60"/>
      <c r="O225" s="60"/>
      <c r="P225" s="60"/>
      <c r="Q225" s="60"/>
      <c r="R225" s="60"/>
      <c r="S225" s="60"/>
      <c r="T225" s="61"/>
      <c r="U225" s="61"/>
      <c r="V225" s="61"/>
      <c r="W225" s="61"/>
      <c r="X225" s="61"/>
      <c r="Y225" s="61"/>
      <c r="Z225" s="61"/>
      <c r="AA225" s="61"/>
    </row>
    <row r="226" spans="1:27" ht="14.25" customHeight="1" x14ac:dyDescent="0.25">
      <c r="A226" s="60"/>
      <c r="B226" s="60"/>
      <c r="C226" s="60"/>
      <c r="D226" s="60"/>
      <c r="E226" s="60"/>
      <c r="F226" s="60"/>
      <c r="G226" s="60"/>
      <c r="H226" s="60"/>
      <c r="I226" s="60"/>
      <c r="J226" s="60"/>
      <c r="K226" s="60"/>
      <c r="L226" s="60"/>
      <c r="M226" s="60"/>
      <c r="N226" s="60"/>
      <c r="O226" s="60"/>
      <c r="P226" s="60"/>
      <c r="Q226" s="60"/>
      <c r="R226" s="60"/>
      <c r="S226" s="60"/>
      <c r="T226" s="61"/>
      <c r="U226" s="61"/>
      <c r="V226" s="61"/>
      <c r="W226" s="61"/>
      <c r="X226" s="61"/>
      <c r="Y226" s="61"/>
      <c r="Z226" s="61"/>
      <c r="AA226" s="61"/>
    </row>
    <row r="227" spans="1:27" ht="14.25" customHeight="1" x14ac:dyDescent="0.25">
      <c r="A227" s="60"/>
      <c r="B227" s="60"/>
      <c r="C227" s="60"/>
      <c r="D227" s="60"/>
      <c r="E227" s="60"/>
      <c r="F227" s="60"/>
      <c r="G227" s="60"/>
      <c r="H227" s="60"/>
      <c r="I227" s="60"/>
      <c r="J227" s="60"/>
      <c r="K227" s="60"/>
      <c r="L227" s="60"/>
      <c r="M227" s="60"/>
      <c r="N227" s="60"/>
      <c r="O227" s="60"/>
      <c r="P227" s="60"/>
      <c r="Q227" s="60"/>
      <c r="R227" s="60"/>
      <c r="S227" s="60"/>
      <c r="T227" s="61"/>
      <c r="U227" s="61"/>
      <c r="V227" s="61"/>
      <c r="W227" s="61"/>
      <c r="X227" s="61"/>
      <c r="Y227" s="61"/>
      <c r="Z227" s="61"/>
      <c r="AA227" s="61"/>
    </row>
    <row r="228" spans="1:27" ht="14.25" customHeight="1" x14ac:dyDescent="0.25">
      <c r="A228" s="60"/>
      <c r="B228" s="60"/>
      <c r="C228" s="60"/>
      <c r="D228" s="60"/>
      <c r="E228" s="60"/>
      <c r="F228" s="60"/>
      <c r="G228" s="60"/>
      <c r="H228" s="60"/>
      <c r="I228" s="60"/>
      <c r="J228" s="60"/>
      <c r="K228" s="60"/>
      <c r="L228" s="60"/>
      <c r="M228" s="60"/>
      <c r="N228" s="60"/>
      <c r="O228" s="60"/>
      <c r="P228" s="60"/>
      <c r="Q228" s="60"/>
      <c r="R228" s="60"/>
      <c r="S228" s="60"/>
      <c r="T228" s="61"/>
      <c r="U228" s="61"/>
      <c r="V228" s="61"/>
      <c r="W228" s="61"/>
      <c r="X228" s="61"/>
      <c r="Y228" s="61"/>
      <c r="Z228" s="61"/>
      <c r="AA228" s="61"/>
    </row>
    <row r="229" spans="1:27" ht="14.25" customHeight="1" x14ac:dyDescent="0.25">
      <c r="A229" s="60"/>
      <c r="B229" s="60"/>
      <c r="C229" s="60"/>
      <c r="D229" s="60"/>
      <c r="E229" s="60"/>
      <c r="F229" s="60"/>
      <c r="G229" s="60"/>
      <c r="H229" s="60"/>
      <c r="I229" s="60"/>
      <c r="J229" s="60"/>
      <c r="K229" s="60"/>
      <c r="L229" s="60"/>
      <c r="M229" s="60"/>
      <c r="N229" s="60"/>
      <c r="O229" s="60"/>
      <c r="P229" s="60"/>
      <c r="Q229" s="60"/>
      <c r="R229" s="60"/>
      <c r="S229" s="60"/>
      <c r="T229" s="61"/>
      <c r="U229" s="61"/>
      <c r="V229" s="61"/>
      <c r="W229" s="61"/>
      <c r="X229" s="61"/>
      <c r="Y229" s="61"/>
      <c r="Z229" s="61"/>
      <c r="AA229" s="61"/>
    </row>
    <row r="230" spans="1:27" ht="14.25" customHeight="1" x14ac:dyDescent="0.25">
      <c r="A230" s="60"/>
      <c r="B230" s="60"/>
      <c r="C230" s="60"/>
      <c r="D230" s="60"/>
      <c r="E230" s="60"/>
      <c r="F230" s="60"/>
      <c r="G230" s="60"/>
      <c r="H230" s="60"/>
      <c r="I230" s="60"/>
      <c r="J230" s="60"/>
      <c r="K230" s="60"/>
      <c r="L230" s="60"/>
      <c r="M230" s="60"/>
      <c r="N230" s="60"/>
      <c r="O230" s="60"/>
      <c r="P230" s="60"/>
      <c r="Q230" s="60"/>
      <c r="R230" s="60"/>
      <c r="S230" s="60"/>
      <c r="T230" s="61"/>
      <c r="U230" s="61"/>
      <c r="V230" s="61"/>
      <c r="W230" s="61"/>
      <c r="X230" s="61"/>
      <c r="Y230" s="61"/>
      <c r="Z230" s="61"/>
      <c r="AA230" s="61"/>
    </row>
    <row r="231" spans="1:27" ht="14.25" customHeight="1" x14ac:dyDescent="0.25">
      <c r="A231" s="60"/>
      <c r="B231" s="60"/>
      <c r="C231" s="60"/>
      <c r="D231" s="60"/>
      <c r="E231" s="60"/>
      <c r="F231" s="60"/>
      <c r="G231" s="60"/>
      <c r="H231" s="60"/>
      <c r="I231" s="60"/>
      <c r="J231" s="60"/>
      <c r="K231" s="60"/>
      <c r="L231" s="60"/>
      <c r="M231" s="60"/>
      <c r="N231" s="60"/>
      <c r="O231" s="60"/>
      <c r="P231" s="60"/>
      <c r="Q231" s="60"/>
      <c r="R231" s="60"/>
      <c r="S231" s="60"/>
      <c r="T231" s="61"/>
      <c r="U231" s="61"/>
      <c r="V231" s="61"/>
      <c r="W231" s="61"/>
      <c r="X231" s="61"/>
      <c r="Y231" s="61"/>
      <c r="Z231" s="61"/>
      <c r="AA231" s="61"/>
    </row>
    <row r="232" spans="1:27" ht="14.25" customHeight="1" x14ac:dyDescent="0.25">
      <c r="A232" s="60"/>
      <c r="B232" s="60"/>
      <c r="C232" s="60"/>
      <c r="D232" s="60"/>
      <c r="E232" s="60"/>
      <c r="F232" s="60"/>
      <c r="G232" s="60"/>
      <c r="H232" s="60"/>
      <c r="I232" s="60"/>
      <c r="J232" s="60"/>
      <c r="K232" s="60"/>
      <c r="L232" s="60"/>
      <c r="M232" s="60"/>
      <c r="N232" s="60"/>
      <c r="O232" s="60"/>
      <c r="P232" s="60"/>
      <c r="Q232" s="60"/>
      <c r="R232" s="60"/>
      <c r="S232" s="60"/>
      <c r="T232" s="61"/>
      <c r="U232" s="61"/>
      <c r="V232" s="61"/>
      <c r="W232" s="61"/>
      <c r="X232" s="61"/>
      <c r="Y232" s="61"/>
      <c r="Z232" s="61"/>
      <c r="AA232" s="61"/>
    </row>
    <row r="233" spans="1:27" ht="14.25" customHeight="1" x14ac:dyDescent="0.25">
      <c r="A233" s="60"/>
      <c r="B233" s="60"/>
      <c r="C233" s="60"/>
      <c r="D233" s="60"/>
      <c r="E233" s="60"/>
      <c r="F233" s="60"/>
      <c r="G233" s="60"/>
      <c r="H233" s="60"/>
      <c r="I233" s="60"/>
      <c r="J233" s="60"/>
      <c r="K233" s="60"/>
      <c r="L233" s="60"/>
      <c r="M233" s="60"/>
      <c r="N233" s="60"/>
      <c r="O233" s="60"/>
      <c r="P233" s="60"/>
      <c r="Q233" s="60"/>
      <c r="R233" s="60"/>
      <c r="S233" s="60"/>
      <c r="T233" s="61"/>
      <c r="U233" s="61"/>
      <c r="V233" s="61"/>
      <c r="W233" s="61"/>
      <c r="X233" s="61"/>
      <c r="Y233" s="61"/>
      <c r="Z233" s="61"/>
      <c r="AA233" s="61"/>
    </row>
    <row r="234" spans="1:27" ht="14.25" customHeight="1" x14ac:dyDescent="0.25">
      <c r="A234" s="60"/>
      <c r="B234" s="60"/>
      <c r="C234" s="60"/>
      <c r="D234" s="60"/>
      <c r="E234" s="60"/>
      <c r="F234" s="60"/>
      <c r="G234" s="60"/>
      <c r="H234" s="60"/>
      <c r="I234" s="60"/>
      <c r="J234" s="60"/>
      <c r="K234" s="60"/>
      <c r="L234" s="60"/>
      <c r="M234" s="60"/>
      <c r="N234" s="60"/>
      <c r="O234" s="60"/>
      <c r="P234" s="60"/>
      <c r="Q234" s="60"/>
      <c r="R234" s="60"/>
      <c r="S234" s="60"/>
      <c r="T234" s="61"/>
      <c r="U234" s="61"/>
      <c r="V234" s="61"/>
      <c r="W234" s="61"/>
      <c r="X234" s="61"/>
      <c r="Y234" s="61"/>
      <c r="Z234" s="61"/>
      <c r="AA234" s="61"/>
    </row>
    <row r="235" spans="1:27" ht="14.25" customHeight="1" x14ac:dyDescent="0.25">
      <c r="A235" s="60"/>
      <c r="B235" s="60"/>
      <c r="C235" s="60"/>
      <c r="D235" s="60"/>
      <c r="E235" s="60"/>
      <c r="F235" s="60"/>
      <c r="G235" s="60"/>
      <c r="H235" s="60"/>
      <c r="I235" s="60"/>
      <c r="J235" s="60"/>
      <c r="K235" s="60"/>
      <c r="L235" s="60"/>
      <c r="M235" s="60"/>
      <c r="N235" s="60"/>
      <c r="O235" s="60"/>
      <c r="P235" s="60"/>
      <c r="Q235" s="60"/>
      <c r="R235" s="60"/>
      <c r="S235" s="60"/>
      <c r="T235" s="61"/>
      <c r="U235" s="61"/>
      <c r="V235" s="61"/>
      <c r="W235" s="61"/>
      <c r="X235" s="61"/>
      <c r="Y235" s="61"/>
      <c r="Z235" s="61"/>
      <c r="AA235" s="61"/>
    </row>
    <row r="236" spans="1:27" ht="14.25" customHeight="1" x14ac:dyDescent="0.25">
      <c r="A236" s="60"/>
      <c r="B236" s="60"/>
      <c r="C236" s="60"/>
      <c r="D236" s="60"/>
      <c r="E236" s="60"/>
      <c r="F236" s="60"/>
      <c r="G236" s="60"/>
      <c r="H236" s="60"/>
      <c r="I236" s="60"/>
      <c r="J236" s="60"/>
      <c r="K236" s="60"/>
      <c r="L236" s="60"/>
      <c r="M236" s="60"/>
      <c r="N236" s="60"/>
      <c r="O236" s="60"/>
      <c r="P236" s="60"/>
      <c r="Q236" s="60"/>
      <c r="R236" s="60"/>
      <c r="S236" s="60"/>
      <c r="T236" s="61"/>
      <c r="U236" s="61"/>
      <c r="V236" s="61"/>
      <c r="W236" s="61"/>
      <c r="X236" s="61"/>
      <c r="Y236" s="61"/>
      <c r="Z236" s="61"/>
      <c r="AA236" s="61"/>
    </row>
    <row r="237" spans="1:27" ht="14.25" customHeight="1" x14ac:dyDescent="0.25">
      <c r="A237" s="60"/>
      <c r="B237" s="60"/>
      <c r="C237" s="60"/>
      <c r="D237" s="60"/>
      <c r="E237" s="60"/>
      <c r="F237" s="60"/>
      <c r="G237" s="60"/>
      <c r="H237" s="60"/>
      <c r="I237" s="60"/>
      <c r="J237" s="60"/>
      <c r="K237" s="60"/>
      <c r="L237" s="60"/>
      <c r="M237" s="60"/>
      <c r="N237" s="60"/>
      <c r="O237" s="60"/>
      <c r="P237" s="60"/>
      <c r="Q237" s="60"/>
      <c r="R237" s="60"/>
      <c r="S237" s="60"/>
      <c r="T237" s="61"/>
      <c r="U237" s="61"/>
      <c r="V237" s="61"/>
      <c r="W237" s="61"/>
      <c r="X237" s="61"/>
      <c r="Y237" s="61"/>
      <c r="Z237" s="61"/>
      <c r="AA237" s="61"/>
    </row>
    <row r="238" spans="1:27" ht="14.25" customHeight="1" x14ac:dyDescent="0.25">
      <c r="A238" s="60"/>
      <c r="B238" s="60"/>
      <c r="C238" s="60"/>
      <c r="D238" s="60"/>
      <c r="E238" s="60"/>
      <c r="F238" s="60"/>
      <c r="G238" s="60"/>
      <c r="H238" s="60"/>
      <c r="I238" s="60"/>
      <c r="J238" s="60"/>
      <c r="K238" s="60"/>
      <c r="L238" s="60"/>
      <c r="M238" s="60"/>
      <c r="N238" s="60"/>
      <c r="O238" s="60"/>
      <c r="P238" s="60"/>
      <c r="Q238" s="60"/>
      <c r="R238" s="60"/>
      <c r="S238" s="60"/>
      <c r="T238" s="61"/>
      <c r="U238" s="61"/>
      <c r="V238" s="61"/>
      <c r="W238" s="61"/>
      <c r="X238" s="61"/>
      <c r="Y238" s="61"/>
      <c r="Z238" s="61"/>
      <c r="AA238" s="61"/>
    </row>
    <row r="239" spans="1:27" ht="14.25" customHeight="1" x14ac:dyDescent="0.25">
      <c r="A239" s="60"/>
      <c r="B239" s="60"/>
      <c r="C239" s="60"/>
      <c r="D239" s="60"/>
      <c r="E239" s="60"/>
      <c r="F239" s="60"/>
      <c r="G239" s="60"/>
      <c r="H239" s="60"/>
      <c r="I239" s="60"/>
      <c r="J239" s="60"/>
      <c r="K239" s="60"/>
      <c r="L239" s="60"/>
      <c r="M239" s="60"/>
      <c r="N239" s="60"/>
      <c r="O239" s="60"/>
      <c r="P239" s="60"/>
      <c r="Q239" s="60"/>
      <c r="R239" s="60"/>
      <c r="S239" s="60"/>
      <c r="T239" s="61"/>
      <c r="U239" s="61"/>
      <c r="V239" s="61"/>
      <c r="W239" s="61"/>
      <c r="X239" s="61"/>
      <c r="Y239" s="61"/>
      <c r="Z239" s="61"/>
      <c r="AA239" s="61"/>
    </row>
    <row r="240" spans="1:27" ht="14.25" customHeight="1" x14ac:dyDescent="0.25">
      <c r="A240" s="60"/>
      <c r="B240" s="60"/>
      <c r="C240" s="60"/>
      <c r="D240" s="60"/>
      <c r="E240" s="60"/>
      <c r="F240" s="60"/>
      <c r="G240" s="60"/>
      <c r="H240" s="60"/>
      <c r="I240" s="60"/>
      <c r="J240" s="60"/>
      <c r="K240" s="60"/>
      <c r="L240" s="60"/>
      <c r="M240" s="60"/>
      <c r="N240" s="60"/>
      <c r="O240" s="60"/>
      <c r="P240" s="60"/>
      <c r="Q240" s="60"/>
      <c r="R240" s="60"/>
      <c r="S240" s="60"/>
      <c r="T240" s="61"/>
      <c r="U240" s="61"/>
      <c r="V240" s="61"/>
      <c r="W240" s="61"/>
      <c r="X240" s="61"/>
      <c r="Y240" s="61"/>
      <c r="Z240" s="61"/>
      <c r="AA240" s="61"/>
    </row>
    <row r="241" spans="1:27" ht="14.25" customHeight="1" x14ac:dyDescent="0.25">
      <c r="A241" s="60"/>
      <c r="B241" s="60"/>
      <c r="C241" s="60"/>
      <c r="D241" s="60"/>
      <c r="E241" s="60"/>
      <c r="F241" s="60"/>
      <c r="G241" s="60"/>
      <c r="H241" s="60"/>
      <c r="I241" s="60"/>
      <c r="J241" s="60"/>
      <c r="K241" s="60"/>
      <c r="L241" s="60"/>
      <c r="M241" s="60"/>
      <c r="N241" s="60"/>
      <c r="O241" s="60"/>
      <c r="P241" s="60"/>
      <c r="Q241" s="60"/>
      <c r="R241" s="60"/>
      <c r="S241" s="60"/>
      <c r="T241" s="61"/>
      <c r="U241" s="61"/>
      <c r="V241" s="61"/>
      <c r="W241" s="61"/>
      <c r="X241" s="61"/>
      <c r="Y241" s="61"/>
      <c r="Z241" s="61"/>
      <c r="AA241" s="61"/>
    </row>
    <row r="242" spans="1:27" ht="14.25" customHeight="1" x14ac:dyDescent="0.25">
      <c r="A242" s="60"/>
      <c r="B242" s="60"/>
      <c r="C242" s="60"/>
      <c r="D242" s="60"/>
      <c r="E242" s="60"/>
      <c r="F242" s="60"/>
      <c r="G242" s="60"/>
      <c r="H242" s="60"/>
      <c r="I242" s="60"/>
      <c r="J242" s="60"/>
      <c r="K242" s="60"/>
      <c r="L242" s="60"/>
      <c r="M242" s="60"/>
      <c r="N242" s="60"/>
      <c r="O242" s="60"/>
      <c r="P242" s="60"/>
      <c r="Q242" s="60"/>
      <c r="R242" s="60"/>
      <c r="S242" s="60"/>
      <c r="T242" s="61"/>
      <c r="U242" s="61"/>
      <c r="V242" s="61"/>
      <c r="W242" s="61"/>
      <c r="X242" s="61"/>
      <c r="Y242" s="61"/>
      <c r="Z242" s="61"/>
      <c r="AA242" s="61"/>
    </row>
    <row r="243" spans="1:27" ht="14.25" customHeight="1" x14ac:dyDescent="0.25">
      <c r="A243" s="60"/>
      <c r="B243" s="60"/>
      <c r="C243" s="60"/>
      <c r="D243" s="60"/>
      <c r="E243" s="60"/>
      <c r="F243" s="60"/>
      <c r="G243" s="60"/>
      <c r="H243" s="60"/>
      <c r="I243" s="60"/>
      <c r="J243" s="60"/>
      <c r="K243" s="60"/>
      <c r="L243" s="60"/>
      <c r="M243" s="60"/>
      <c r="N243" s="60"/>
      <c r="O243" s="60"/>
      <c r="P243" s="60"/>
      <c r="Q243" s="60"/>
      <c r="R243" s="60"/>
      <c r="S243" s="60"/>
      <c r="T243" s="61"/>
      <c r="U243" s="61"/>
      <c r="V243" s="61"/>
      <c r="W243" s="61"/>
      <c r="X243" s="61"/>
      <c r="Y243" s="61"/>
      <c r="Z243" s="61"/>
      <c r="AA243" s="61"/>
    </row>
    <row r="244" spans="1:27" ht="14.25" customHeight="1" x14ac:dyDescent="0.25">
      <c r="A244" s="60"/>
      <c r="B244" s="60"/>
      <c r="C244" s="60"/>
      <c r="D244" s="60"/>
      <c r="E244" s="60"/>
      <c r="F244" s="60"/>
      <c r="G244" s="60"/>
      <c r="H244" s="60"/>
      <c r="I244" s="60"/>
      <c r="J244" s="60"/>
      <c r="K244" s="60"/>
      <c r="L244" s="60"/>
      <c r="M244" s="60"/>
      <c r="N244" s="60"/>
      <c r="O244" s="60"/>
      <c r="P244" s="60"/>
      <c r="Q244" s="60"/>
      <c r="R244" s="60"/>
      <c r="S244" s="60"/>
      <c r="T244" s="61"/>
      <c r="U244" s="61"/>
      <c r="V244" s="61"/>
      <c r="W244" s="61"/>
      <c r="X244" s="61"/>
      <c r="Y244" s="61"/>
      <c r="Z244" s="61"/>
      <c r="AA244" s="61"/>
    </row>
    <row r="245" spans="1:27" ht="14.25" customHeight="1" x14ac:dyDescent="0.25">
      <c r="A245" s="60"/>
      <c r="B245" s="60"/>
      <c r="C245" s="60"/>
      <c r="D245" s="60"/>
      <c r="E245" s="60"/>
      <c r="F245" s="60"/>
      <c r="G245" s="60"/>
      <c r="H245" s="60"/>
      <c r="I245" s="60"/>
      <c r="J245" s="60"/>
      <c r="K245" s="60"/>
      <c r="L245" s="60"/>
      <c r="M245" s="60"/>
      <c r="N245" s="60"/>
      <c r="O245" s="60"/>
      <c r="P245" s="60"/>
      <c r="Q245" s="60"/>
      <c r="R245" s="60"/>
      <c r="S245" s="60"/>
      <c r="T245" s="61"/>
      <c r="U245" s="61"/>
      <c r="V245" s="61"/>
      <c r="W245" s="61"/>
      <c r="X245" s="61"/>
      <c r="Y245" s="61"/>
      <c r="Z245" s="61"/>
      <c r="AA245" s="61"/>
    </row>
    <row r="246" spans="1:27" ht="14.25" customHeight="1" x14ac:dyDescent="0.25">
      <c r="A246" s="60"/>
      <c r="B246" s="60"/>
      <c r="C246" s="60"/>
      <c r="D246" s="60"/>
      <c r="E246" s="60"/>
      <c r="F246" s="60"/>
      <c r="G246" s="60"/>
      <c r="H246" s="60"/>
      <c r="I246" s="60"/>
      <c r="J246" s="60"/>
      <c r="K246" s="60"/>
      <c r="L246" s="60"/>
      <c r="M246" s="60"/>
      <c r="N246" s="60"/>
      <c r="O246" s="60"/>
      <c r="P246" s="60"/>
      <c r="Q246" s="60"/>
      <c r="R246" s="60"/>
      <c r="S246" s="60"/>
      <c r="T246" s="61"/>
      <c r="U246" s="61"/>
      <c r="V246" s="61"/>
      <c r="W246" s="61"/>
      <c r="X246" s="61"/>
      <c r="Y246" s="61"/>
      <c r="Z246" s="61"/>
      <c r="AA246" s="61"/>
    </row>
    <row r="247" spans="1:27" ht="14.25" customHeight="1" x14ac:dyDescent="0.25">
      <c r="A247" s="60"/>
      <c r="B247" s="60"/>
      <c r="C247" s="60"/>
      <c r="D247" s="60"/>
      <c r="E247" s="60"/>
      <c r="F247" s="60"/>
      <c r="G247" s="60"/>
      <c r="H247" s="60"/>
      <c r="I247" s="60"/>
      <c r="J247" s="60"/>
      <c r="K247" s="60"/>
      <c r="L247" s="60"/>
      <c r="M247" s="60"/>
      <c r="N247" s="60"/>
      <c r="O247" s="60"/>
      <c r="P247" s="60"/>
      <c r="Q247" s="60"/>
      <c r="R247" s="60"/>
      <c r="S247" s="60"/>
      <c r="T247" s="61"/>
      <c r="U247" s="61"/>
      <c r="V247" s="61"/>
      <c r="W247" s="61"/>
      <c r="X247" s="61"/>
      <c r="Y247" s="61"/>
      <c r="Z247" s="61"/>
      <c r="AA247" s="61"/>
    </row>
    <row r="248" spans="1:27" ht="14.25" customHeight="1" x14ac:dyDescent="0.25">
      <c r="A248" s="60"/>
      <c r="B248" s="60"/>
      <c r="C248" s="60"/>
      <c r="D248" s="60"/>
      <c r="E248" s="60"/>
      <c r="F248" s="60"/>
      <c r="G248" s="60"/>
      <c r="H248" s="60"/>
      <c r="I248" s="60"/>
      <c r="J248" s="60"/>
      <c r="K248" s="60"/>
      <c r="L248" s="60"/>
      <c r="M248" s="60"/>
      <c r="N248" s="60"/>
      <c r="O248" s="60"/>
      <c r="P248" s="60"/>
      <c r="Q248" s="60"/>
      <c r="R248" s="60"/>
      <c r="S248" s="60"/>
      <c r="T248" s="61"/>
      <c r="U248" s="61"/>
      <c r="V248" s="61"/>
      <c r="W248" s="61"/>
      <c r="X248" s="61"/>
      <c r="Y248" s="61"/>
      <c r="Z248" s="61"/>
      <c r="AA248" s="61"/>
    </row>
    <row r="249" spans="1:27" ht="14.25" customHeight="1" x14ac:dyDescent="0.25">
      <c r="A249" s="60"/>
      <c r="B249" s="60"/>
      <c r="C249" s="60"/>
      <c r="D249" s="60"/>
      <c r="E249" s="60"/>
      <c r="F249" s="60"/>
      <c r="G249" s="60"/>
      <c r="H249" s="60"/>
      <c r="I249" s="60"/>
      <c r="J249" s="60"/>
      <c r="K249" s="60"/>
      <c r="L249" s="60"/>
      <c r="M249" s="60"/>
      <c r="N249" s="60"/>
      <c r="O249" s="60"/>
      <c r="P249" s="60"/>
      <c r="Q249" s="60"/>
      <c r="R249" s="60"/>
      <c r="S249" s="60"/>
      <c r="T249" s="61"/>
      <c r="U249" s="61"/>
      <c r="V249" s="61"/>
      <c r="W249" s="61"/>
      <c r="X249" s="61"/>
      <c r="Y249" s="61"/>
      <c r="Z249" s="61"/>
      <c r="AA249" s="61"/>
    </row>
    <row r="250" spans="1:27" ht="14.25" customHeight="1" x14ac:dyDescent="0.25">
      <c r="A250" s="60"/>
      <c r="B250" s="60"/>
      <c r="C250" s="60"/>
      <c r="D250" s="60"/>
      <c r="E250" s="60"/>
      <c r="F250" s="60"/>
      <c r="G250" s="60"/>
      <c r="H250" s="60"/>
      <c r="I250" s="60"/>
      <c r="J250" s="60"/>
      <c r="K250" s="60"/>
      <c r="L250" s="60"/>
      <c r="M250" s="60"/>
      <c r="N250" s="60"/>
      <c r="O250" s="60"/>
      <c r="P250" s="60"/>
      <c r="Q250" s="60"/>
      <c r="R250" s="60"/>
      <c r="S250" s="60"/>
      <c r="T250" s="61"/>
      <c r="U250" s="61"/>
      <c r="V250" s="61"/>
      <c r="W250" s="61"/>
      <c r="X250" s="61"/>
      <c r="Y250" s="61"/>
      <c r="Z250" s="61"/>
      <c r="AA250" s="61"/>
    </row>
    <row r="251" spans="1:27" ht="14.25" customHeight="1" x14ac:dyDescent="0.25">
      <c r="A251" s="60"/>
      <c r="B251" s="60"/>
      <c r="C251" s="60"/>
      <c r="D251" s="60"/>
      <c r="E251" s="60"/>
      <c r="F251" s="60"/>
      <c r="G251" s="60"/>
      <c r="H251" s="60"/>
      <c r="I251" s="60"/>
      <c r="J251" s="60"/>
      <c r="K251" s="60"/>
      <c r="L251" s="60"/>
      <c r="M251" s="60"/>
      <c r="N251" s="60"/>
      <c r="O251" s="60"/>
      <c r="P251" s="60"/>
      <c r="Q251" s="60"/>
      <c r="R251" s="60"/>
      <c r="S251" s="60"/>
      <c r="T251" s="61"/>
      <c r="U251" s="61"/>
      <c r="V251" s="61"/>
      <c r="W251" s="61"/>
      <c r="X251" s="61"/>
      <c r="Y251" s="61"/>
      <c r="Z251" s="61"/>
      <c r="AA251" s="61"/>
    </row>
    <row r="252" spans="1:27" ht="14.25" customHeight="1" x14ac:dyDescent="0.25">
      <c r="A252" s="60"/>
      <c r="B252" s="60"/>
      <c r="C252" s="60"/>
      <c r="D252" s="60"/>
      <c r="E252" s="60"/>
      <c r="F252" s="60"/>
      <c r="G252" s="60"/>
      <c r="H252" s="60"/>
      <c r="I252" s="60"/>
      <c r="J252" s="60"/>
      <c r="K252" s="60"/>
      <c r="L252" s="60"/>
      <c r="M252" s="60"/>
      <c r="N252" s="60"/>
      <c r="O252" s="60"/>
      <c r="P252" s="60"/>
      <c r="Q252" s="60"/>
      <c r="R252" s="60"/>
      <c r="S252" s="60"/>
      <c r="T252" s="61"/>
      <c r="U252" s="61"/>
      <c r="V252" s="61"/>
      <c r="W252" s="61"/>
      <c r="X252" s="61"/>
      <c r="Y252" s="61"/>
      <c r="Z252" s="61"/>
      <c r="AA252" s="61"/>
    </row>
    <row r="253" spans="1:27" ht="14.25" customHeight="1" x14ac:dyDescent="0.25">
      <c r="A253" s="60"/>
      <c r="B253" s="60"/>
      <c r="C253" s="60"/>
      <c r="D253" s="60"/>
      <c r="E253" s="60"/>
      <c r="F253" s="60"/>
      <c r="G253" s="60"/>
      <c r="H253" s="60"/>
      <c r="I253" s="60"/>
      <c r="J253" s="60"/>
      <c r="K253" s="60"/>
      <c r="L253" s="60"/>
      <c r="M253" s="60"/>
      <c r="N253" s="60"/>
      <c r="O253" s="60"/>
      <c r="P253" s="60"/>
      <c r="Q253" s="60"/>
      <c r="R253" s="60"/>
      <c r="S253" s="60"/>
      <c r="T253" s="61"/>
      <c r="U253" s="61"/>
      <c r="V253" s="61"/>
      <c r="W253" s="61"/>
      <c r="X253" s="61"/>
      <c r="Y253" s="61"/>
      <c r="Z253" s="61"/>
      <c r="AA253" s="61"/>
    </row>
    <row r="254" spans="1:27" ht="14.25" customHeight="1" x14ac:dyDescent="0.25">
      <c r="A254" s="60"/>
      <c r="B254" s="60"/>
      <c r="C254" s="60"/>
      <c r="D254" s="60"/>
      <c r="E254" s="60"/>
      <c r="F254" s="60"/>
      <c r="G254" s="60"/>
      <c r="H254" s="60"/>
      <c r="I254" s="60"/>
      <c r="J254" s="60"/>
      <c r="K254" s="60"/>
      <c r="L254" s="60"/>
      <c r="M254" s="60"/>
      <c r="N254" s="60"/>
      <c r="O254" s="60"/>
      <c r="P254" s="60"/>
      <c r="Q254" s="60"/>
      <c r="R254" s="60"/>
      <c r="S254" s="60"/>
      <c r="T254" s="61"/>
      <c r="U254" s="61"/>
      <c r="V254" s="61"/>
      <c r="W254" s="61"/>
      <c r="X254" s="61"/>
      <c r="Y254" s="61"/>
      <c r="Z254" s="61"/>
      <c r="AA254" s="61"/>
    </row>
    <row r="255" spans="1:27" ht="14.25" customHeight="1" x14ac:dyDescent="0.25">
      <c r="A255" s="60"/>
      <c r="B255" s="60"/>
      <c r="C255" s="60"/>
      <c r="D255" s="60"/>
      <c r="E255" s="60"/>
      <c r="F255" s="60"/>
      <c r="G255" s="60"/>
      <c r="H255" s="60"/>
      <c r="I255" s="60"/>
      <c r="J255" s="60"/>
      <c r="K255" s="60"/>
      <c r="L255" s="60"/>
      <c r="M255" s="60"/>
      <c r="N255" s="60"/>
      <c r="O255" s="60"/>
      <c r="P255" s="60"/>
      <c r="Q255" s="60"/>
      <c r="R255" s="60"/>
      <c r="S255" s="60"/>
      <c r="T255" s="61"/>
      <c r="U255" s="61"/>
      <c r="V255" s="61"/>
      <c r="W255" s="61"/>
      <c r="X255" s="61"/>
      <c r="Y255" s="61"/>
      <c r="Z255" s="61"/>
      <c r="AA255" s="61"/>
    </row>
    <row r="256" spans="1:27" ht="14.25" customHeight="1" x14ac:dyDescent="0.25">
      <c r="A256" s="60"/>
      <c r="B256" s="60"/>
      <c r="C256" s="60"/>
      <c r="D256" s="60"/>
      <c r="E256" s="60"/>
      <c r="F256" s="60"/>
      <c r="G256" s="60"/>
      <c r="H256" s="60"/>
      <c r="I256" s="60"/>
      <c r="J256" s="60"/>
      <c r="K256" s="60"/>
      <c r="L256" s="60"/>
      <c r="M256" s="60"/>
      <c r="N256" s="60"/>
      <c r="O256" s="60"/>
      <c r="P256" s="60"/>
      <c r="Q256" s="60"/>
      <c r="R256" s="60"/>
      <c r="S256" s="60"/>
      <c r="T256" s="61"/>
      <c r="U256" s="61"/>
      <c r="V256" s="61"/>
      <c r="W256" s="61"/>
      <c r="X256" s="61"/>
      <c r="Y256" s="61"/>
      <c r="Z256" s="61"/>
      <c r="AA256" s="61"/>
    </row>
    <row r="257" spans="1:27" ht="14.25" customHeight="1" x14ac:dyDescent="0.25">
      <c r="A257" s="60"/>
      <c r="B257" s="60"/>
      <c r="C257" s="60"/>
      <c r="D257" s="60"/>
      <c r="E257" s="60"/>
      <c r="F257" s="60"/>
      <c r="G257" s="60"/>
      <c r="H257" s="60"/>
      <c r="I257" s="60"/>
      <c r="J257" s="60"/>
      <c r="K257" s="60"/>
      <c r="L257" s="60"/>
      <c r="M257" s="60"/>
      <c r="N257" s="60"/>
      <c r="O257" s="60"/>
      <c r="P257" s="60"/>
      <c r="Q257" s="60"/>
      <c r="R257" s="60"/>
      <c r="S257" s="60"/>
      <c r="T257" s="61"/>
      <c r="U257" s="61"/>
      <c r="V257" s="61"/>
      <c r="W257" s="61"/>
      <c r="X257" s="61"/>
      <c r="Y257" s="61"/>
      <c r="Z257" s="61"/>
      <c r="AA257" s="61"/>
    </row>
    <row r="258" spans="1:27" ht="14.25" customHeight="1" x14ac:dyDescent="0.25"/>
    <row r="259" spans="1:27" ht="14.25" customHeight="1" x14ac:dyDescent="0.25"/>
    <row r="260" spans="1:27" ht="14.25" customHeight="1" x14ac:dyDescent="0.25"/>
    <row r="261" spans="1:27" ht="14.25" customHeight="1" x14ac:dyDescent="0.25"/>
    <row r="262" spans="1:27" ht="14.25" customHeight="1" x14ac:dyDescent="0.25"/>
    <row r="263" spans="1:27" ht="14.25" customHeight="1" x14ac:dyDescent="0.25"/>
    <row r="264" spans="1:27" ht="14.25" customHeight="1" x14ac:dyDescent="0.25"/>
    <row r="265" spans="1:27" ht="14.25" customHeight="1" x14ac:dyDescent="0.25"/>
    <row r="266" spans="1:27" ht="14.25" customHeight="1" x14ac:dyDescent="0.25"/>
    <row r="267" spans="1:27" ht="14.25" customHeight="1" x14ac:dyDescent="0.25"/>
    <row r="268" spans="1:27" ht="14.25" customHeight="1" x14ac:dyDescent="0.25"/>
    <row r="269" spans="1:27" ht="14.25" customHeight="1" x14ac:dyDescent="0.25"/>
    <row r="270" spans="1:27" ht="14.25" customHeight="1" x14ac:dyDescent="0.25"/>
    <row r="271" spans="1:27" ht="14.25" customHeight="1" x14ac:dyDescent="0.25"/>
    <row r="272" spans="1:27"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122">
    <mergeCell ref="A51:D51"/>
    <mergeCell ref="A53:D53"/>
    <mergeCell ref="E53:J53"/>
    <mergeCell ref="A55:J55"/>
    <mergeCell ref="A57:J57"/>
    <mergeCell ref="E51:J51"/>
    <mergeCell ref="A20:B20"/>
    <mergeCell ref="C20:E20"/>
    <mergeCell ref="F20:H20"/>
    <mergeCell ref="I20:J20"/>
    <mergeCell ref="C21:E21"/>
    <mergeCell ref="F21:H21"/>
    <mergeCell ref="I21:J21"/>
    <mergeCell ref="A21:B21"/>
    <mergeCell ref="A22:B22"/>
    <mergeCell ref="C22:E22"/>
    <mergeCell ref="F22:H22"/>
    <mergeCell ref="I22:J22"/>
    <mergeCell ref="A23:B23"/>
    <mergeCell ref="C23:E23"/>
    <mergeCell ref="A24:B24"/>
    <mergeCell ref="C24:E24"/>
    <mergeCell ref="F24:H24"/>
    <mergeCell ref="I24:J24"/>
    <mergeCell ref="C25:E25"/>
    <mergeCell ref="F25:H25"/>
    <mergeCell ref="I25:J25"/>
    <mergeCell ref="F27:H27"/>
    <mergeCell ref="I27:J27"/>
    <mergeCell ref="B43:G43"/>
    <mergeCell ref="H43:J43"/>
    <mergeCell ref="H44:J44"/>
    <mergeCell ref="B44:G44"/>
    <mergeCell ref="B45:G45"/>
    <mergeCell ref="H45:J45"/>
    <mergeCell ref="B46:G46"/>
    <mergeCell ref="H46:J46"/>
    <mergeCell ref="A48:J48"/>
    <mergeCell ref="B38:G38"/>
    <mergeCell ref="H38:J38"/>
    <mergeCell ref="B39:G39"/>
    <mergeCell ref="H39:J39"/>
    <mergeCell ref="B40:G40"/>
    <mergeCell ref="H40:J40"/>
    <mergeCell ref="B41:G41"/>
    <mergeCell ref="H41:J41"/>
    <mergeCell ref="B42:G42"/>
    <mergeCell ref="H42:J42"/>
    <mergeCell ref="F23:H23"/>
    <mergeCell ref="I23:J23"/>
    <mergeCell ref="F29:H29"/>
    <mergeCell ref="A31:J31"/>
    <mergeCell ref="B35:G35"/>
    <mergeCell ref="H35:J35"/>
    <mergeCell ref="B36:G36"/>
    <mergeCell ref="H36:J36"/>
    <mergeCell ref="H37:J37"/>
    <mergeCell ref="B37:G37"/>
    <mergeCell ref="A25:B25"/>
    <mergeCell ref="A26:B26"/>
    <mergeCell ref="C26:E26"/>
    <mergeCell ref="F26:H26"/>
    <mergeCell ref="I26:J26"/>
    <mergeCell ref="A27:B27"/>
    <mergeCell ref="C27:E27"/>
    <mergeCell ref="A28:B28"/>
    <mergeCell ref="C28:E28"/>
    <mergeCell ref="F28:H28"/>
    <mergeCell ref="I28:J28"/>
    <mergeCell ref="A29:B29"/>
    <mergeCell ref="C29:E29"/>
    <mergeCell ref="I29:J29"/>
    <mergeCell ref="A7:B7"/>
    <mergeCell ref="C7:E7"/>
    <mergeCell ref="F7:H7"/>
    <mergeCell ref="I7:J7"/>
    <mergeCell ref="C8:E8"/>
    <mergeCell ref="F8:H8"/>
    <mergeCell ref="I8:J8"/>
    <mergeCell ref="F10:H10"/>
    <mergeCell ref="I10:J10"/>
    <mergeCell ref="A8:B8"/>
    <mergeCell ref="A9:B9"/>
    <mergeCell ref="C9:E9"/>
    <mergeCell ref="F9:H9"/>
    <mergeCell ref="I9:J9"/>
    <mergeCell ref="A10:B10"/>
    <mergeCell ref="C10:E10"/>
    <mergeCell ref="F6:H6"/>
    <mergeCell ref="I6:J6"/>
    <mergeCell ref="A2:K3"/>
    <mergeCell ref="A5:B5"/>
    <mergeCell ref="C5:E5"/>
    <mergeCell ref="F5:H5"/>
    <mergeCell ref="I5:J5"/>
    <mergeCell ref="A6:B6"/>
    <mergeCell ref="C6:E6"/>
    <mergeCell ref="A14:B14"/>
    <mergeCell ref="C14:E14"/>
    <mergeCell ref="F19:H19"/>
    <mergeCell ref="I19:J19"/>
    <mergeCell ref="A15:B15"/>
    <mergeCell ref="C15:E15"/>
    <mergeCell ref="F15:H15"/>
    <mergeCell ref="I15:J15"/>
    <mergeCell ref="A17:K17"/>
    <mergeCell ref="A19:B19"/>
    <mergeCell ref="C19:E19"/>
    <mergeCell ref="F14:H14"/>
    <mergeCell ref="I14:J14"/>
    <mergeCell ref="A11:B11"/>
    <mergeCell ref="C11:E11"/>
    <mergeCell ref="F11:H11"/>
    <mergeCell ref="I11:J11"/>
    <mergeCell ref="C12:E12"/>
    <mergeCell ref="F12:H12"/>
    <mergeCell ref="I12:J12"/>
    <mergeCell ref="A12:B12"/>
    <mergeCell ref="A13:B13"/>
    <mergeCell ref="C13:E13"/>
    <mergeCell ref="F13:H13"/>
    <mergeCell ref="I13:J13"/>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Sheet6!$A$1:$A$2</xm:f>
          </x14:formula1>
          <xm:sqref>H36:H46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22" workbookViewId="0">
      <selection sqref="A1:O1"/>
    </sheetView>
  </sheetViews>
  <sheetFormatPr defaultColWidth="14.42578125" defaultRowHeight="15" customHeight="1" x14ac:dyDescent="0.25"/>
  <cols>
    <col min="1" max="1" width="3.42578125" customWidth="1"/>
    <col min="2" max="26" width="9.140625" customWidth="1"/>
  </cols>
  <sheetData>
    <row r="1" spans="1:26" ht="13.5" customHeight="1" x14ac:dyDescent="0.25">
      <c r="A1" s="205" t="s">
        <v>131</v>
      </c>
      <c r="B1" s="126"/>
      <c r="C1" s="126"/>
      <c r="D1" s="126"/>
      <c r="E1" s="126"/>
      <c r="F1" s="126"/>
      <c r="G1" s="126"/>
      <c r="H1" s="126"/>
      <c r="I1" s="126"/>
      <c r="J1" s="126"/>
      <c r="K1" s="126"/>
      <c r="L1" s="126"/>
      <c r="M1" s="126"/>
      <c r="N1" s="126"/>
      <c r="O1" s="127"/>
      <c r="P1" s="25"/>
      <c r="Q1" s="25"/>
      <c r="R1" s="25"/>
      <c r="S1" s="25"/>
      <c r="T1" s="25"/>
      <c r="U1" s="25"/>
      <c r="V1" s="25"/>
      <c r="W1" s="25"/>
      <c r="X1" s="25"/>
      <c r="Y1" s="25"/>
      <c r="Z1" s="25"/>
    </row>
    <row r="2" spans="1:26" ht="13.5" customHeight="1" x14ac:dyDescent="0.25">
      <c r="A2" s="76" t="s">
        <v>132</v>
      </c>
      <c r="B2" s="206" t="s">
        <v>133</v>
      </c>
      <c r="C2" s="140"/>
      <c r="D2" s="140"/>
      <c r="E2" s="140"/>
      <c r="F2" s="140"/>
      <c r="G2" s="140"/>
      <c r="H2" s="140"/>
      <c r="I2" s="140"/>
      <c r="J2" s="140"/>
      <c r="K2" s="140"/>
      <c r="L2" s="140"/>
      <c r="M2" s="140"/>
      <c r="N2" s="140"/>
      <c r="O2" s="141"/>
      <c r="P2" s="25"/>
      <c r="Q2" s="25"/>
      <c r="R2" s="25"/>
      <c r="S2" s="25"/>
      <c r="T2" s="25"/>
      <c r="U2" s="25"/>
      <c r="V2" s="25"/>
      <c r="W2" s="25"/>
      <c r="X2" s="25"/>
      <c r="Y2" s="25"/>
      <c r="Z2" s="25"/>
    </row>
    <row r="3" spans="1:26" ht="13.5" customHeight="1" x14ac:dyDescent="0.25">
      <c r="A3" s="76"/>
      <c r="B3" s="142"/>
      <c r="C3" s="143"/>
      <c r="D3" s="143"/>
      <c r="E3" s="143"/>
      <c r="F3" s="143"/>
      <c r="G3" s="143"/>
      <c r="H3" s="143"/>
      <c r="I3" s="143"/>
      <c r="J3" s="143"/>
      <c r="K3" s="143"/>
      <c r="L3" s="143"/>
      <c r="M3" s="143"/>
      <c r="N3" s="143"/>
      <c r="O3" s="144"/>
      <c r="P3" s="25"/>
      <c r="Q3" s="25"/>
      <c r="R3" s="25"/>
      <c r="S3" s="25"/>
      <c r="T3" s="25"/>
      <c r="U3" s="25"/>
      <c r="V3" s="25"/>
      <c r="W3" s="25"/>
      <c r="X3" s="25"/>
      <c r="Y3" s="25"/>
      <c r="Z3" s="25"/>
    </row>
    <row r="4" spans="1:26" ht="13.5" customHeight="1" x14ac:dyDescent="0.25">
      <c r="A4" s="76"/>
      <c r="B4" s="142"/>
      <c r="C4" s="143"/>
      <c r="D4" s="143"/>
      <c r="E4" s="143"/>
      <c r="F4" s="143"/>
      <c r="G4" s="143"/>
      <c r="H4" s="143"/>
      <c r="I4" s="143"/>
      <c r="J4" s="143"/>
      <c r="K4" s="143"/>
      <c r="L4" s="143"/>
      <c r="M4" s="143"/>
      <c r="N4" s="143"/>
      <c r="O4" s="144"/>
      <c r="P4" s="25"/>
      <c r="Q4" s="25"/>
      <c r="R4" s="25"/>
      <c r="S4" s="25"/>
      <c r="T4" s="25"/>
      <c r="U4" s="25"/>
      <c r="V4" s="25"/>
      <c r="W4" s="25"/>
      <c r="X4" s="25"/>
      <c r="Y4" s="25"/>
      <c r="Z4" s="25"/>
    </row>
    <row r="5" spans="1:26" ht="13.5" customHeight="1" x14ac:dyDescent="0.25">
      <c r="A5" s="76"/>
      <c r="B5" s="142"/>
      <c r="C5" s="143"/>
      <c r="D5" s="143"/>
      <c r="E5" s="143"/>
      <c r="F5" s="143"/>
      <c r="G5" s="143"/>
      <c r="H5" s="143"/>
      <c r="I5" s="143"/>
      <c r="J5" s="143"/>
      <c r="K5" s="143"/>
      <c r="L5" s="143"/>
      <c r="M5" s="143"/>
      <c r="N5" s="143"/>
      <c r="O5" s="144"/>
      <c r="P5" s="25"/>
      <c r="Q5" s="25"/>
      <c r="R5" s="25"/>
      <c r="S5" s="25"/>
      <c r="T5" s="25"/>
      <c r="U5" s="25"/>
      <c r="V5" s="25"/>
      <c r="W5" s="25"/>
      <c r="X5" s="25"/>
      <c r="Y5" s="25"/>
      <c r="Z5" s="25"/>
    </row>
    <row r="6" spans="1:26" ht="13.5" customHeight="1" x14ac:dyDescent="0.25">
      <c r="A6" s="76"/>
      <c r="B6" s="142"/>
      <c r="C6" s="143"/>
      <c r="D6" s="143"/>
      <c r="E6" s="143"/>
      <c r="F6" s="143"/>
      <c r="G6" s="143"/>
      <c r="H6" s="143"/>
      <c r="I6" s="143"/>
      <c r="J6" s="143"/>
      <c r="K6" s="143"/>
      <c r="L6" s="143"/>
      <c r="M6" s="143"/>
      <c r="N6" s="143"/>
      <c r="O6" s="144"/>
      <c r="P6" s="25"/>
      <c r="Q6" s="25"/>
      <c r="R6" s="25"/>
      <c r="S6" s="25"/>
      <c r="T6" s="25"/>
      <c r="U6" s="25"/>
      <c r="V6" s="25"/>
      <c r="W6" s="25"/>
      <c r="X6" s="25"/>
      <c r="Y6" s="25"/>
      <c r="Z6" s="25"/>
    </row>
    <row r="7" spans="1:26" ht="13.5" customHeight="1" x14ac:dyDescent="0.25">
      <c r="A7" s="76"/>
      <c r="B7" s="142"/>
      <c r="C7" s="143"/>
      <c r="D7" s="143"/>
      <c r="E7" s="143"/>
      <c r="F7" s="143"/>
      <c r="G7" s="143"/>
      <c r="H7" s="143"/>
      <c r="I7" s="143"/>
      <c r="J7" s="143"/>
      <c r="K7" s="143"/>
      <c r="L7" s="143"/>
      <c r="M7" s="143"/>
      <c r="N7" s="143"/>
      <c r="O7" s="144"/>
      <c r="P7" s="25"/>
      <c r="Q7" s="25"/>
      <c r="R7" s="25"/>
      <c r="S7" s="25"/>
      <c r="T7" s="25"/>
      <c r="U7" s="25"/>
      <c r="V7" s="25"/>
      <c r="W7" s="25"/>
      <c r="X7" s="25"/>
      <c r="Y7" s="25"/>
      <c r="Z7" s="25"/>
    </row>
    <row r="8" spans="1:26" ht="13.5" customHeight="1" x14ac:dyDescent="0.25">
      <c r="A8" s="76"/>
      <c r="B8" s="142"/>
      <c r="C8" s="143"/>
      <c r="D8" s="143"/>
      <c r="E8" s="143"/>
      <c r="F8" s="143"/>
      <c r="G8" s="143"/>
      <c r="H8" s="143"/>
      <c r="I8" s="143"/>
      <c r="J8" s="143"/>
      <c r="K8" s="143"/>
      <c r="L8" s="143"/>
      <c r="M8" s="143"/>
      <c r="N8" s="143"/>
      <c r="O8" s="144"/>
      <c r="P8" s="25"/>
      <c r="Q8" s="25"/>
      <c r="R8" s="25"/>
      <c r="S8" s="25"/>
      <c r="T8" s="25"/>
      <c r="U8" s="25"/>
      <c r="V8" s="25"/>
      <c r="W8" s="25"/>
      <c r="X8" s="25"/>
      <c r="Y8" s="25"/>
      <c r="Z8" s="25"/>
    </row>
    <row r="9" spans="1:26" ht="13.5" customHeight="1" x14ac:dyDescent="0.25">
      <c r="A9" s="76"/>
      <c r="B9" s="145"/>
      <c r="C9" s="146"/>
      <c r="D9" s="146"/>
      <c r="E9" s="146"/>
      <c r="F9" s="146"/>
      <c r="G9" s="146"/>
      <c r="H9" s="146"/>
      <c r="I9" s="146"/>
      <c r="J9" s="146"/>
      <c r="K9" s="146"/>
      <c r="L9" s="146"/>
      <c r="M9" s="146"/>
      <c r="N9" s="146"/>
      <c r="O9" s="147"/>
      <c r="P9" s="25"/>
      <c r="Q9" s="25"/>
      <c r="R9" s="25"/>
      <c r="S9" s="25"/>
      <c r="T9" s="25"/>
      <c r="U9" s="25"/>
      <c r="V9" s="25"/>
      <c r="W9" s="25"/>
      <c r="X9" s="25"/>
      <c r="Y9" s="25"/>
      <c r="Z9" s="25"/>
    </row>
    <row r="10" spans="1:26" ht="13.5" customHeight="1" x14ac:dyDescent="0.25">
      <c r="A10" s="207" t="s">
        <v>134</v>
      </c>
      <c r="B10" s="206" t="s">
        <v>135</v>
      </c>
      <c r="C10" s="140"/>
      <c r="D10" s="140"/>
      <c r="E10" s="140"/>
      <c r="F10" s="140"/>
      <c r="G10" s="140"/>
      <c r="H10" s="140"/>
      <c r="I10" s="140"/>
      <c r="J10" s="140"/>
      <c r="K10" s="140"/>
      <c r="L10" s="140"/>
      <c r="M10" s="140"/>
      <c r="N10" s="140"/>
      <c r="O10" s="141"/>
      <c r="P10" s="25"/>
      <c r="Q10" s="25"/>
      <c r="R10" s="25"/>
      <c r="S10" s="25"/>
      <c r="T10" s="25"/>
      <c r="U10" s="25"/>
      <c r="V10" s="25"/>
      <c r="W10" s="25"/>
      <c r="X10" s="25"/>
      <c r="Y10" s="25"/>
      <c r="Z10" s="25"/>
    </row>
    <row r="11" spans="1:26" ht="13.5" customHeight="1" x14ac:dyDescent="0.25">
      <c r="A11" s="208"/>
      <c r="B11" s="142"/>
      <c r="C11" s="143"/>
      <c r="D11" s="143"/>
      <c r="E11" s="143"/>
      <c r="F11" s="143"/>
      <c r="G11" s="143"/>
      <c r="H11" s="143"/>
      <c r="I11" s="143"/>
      <c r="J11" s="143"/>
      <c r="K11" s="143"/>
      <c r="L11" s="143"/>
      <c r="M11" s="143"/>
      <c r="N11" s="143"/>
      <c r="O11" s="144"/>
      <c r="P11" s="25"/>
      <c r="Q11" s="25"/>
      <c r="R11" s="25"/>
      <c r="S11" s="25"/>
      <c r="T11" s="25"/>
      <c r="U11" s="25"/>
      <c r="V11" s="25"/>
      <c r="W11" s="25"/>
      <c r="X11" s="25"/>
      <c r="Y11" s="25"/>
      <c r="Z11" s="25"/>
    </row>
    <row r="12" spans="1:26" ht="13.5" customHeight="1" x14ac:dyDescent="0.25">
      <c r="A12" s="208"/>
      <c r="B12" s="142"/>
      <c r="C12" s="143"/>
      <c r="D12" s="143"/>
      <c r="E12" s="143"/>
      <c r="F12" s="143"/>
      <c r="G12" s="143"/>
      <c r="H12" s="143"/>
      <c r="I12" s="143"/>
      <c r="J12" s="143"/>
      <c r="K12" s="143"/>
      <c r="L12" s="143"/>
      <c r="M12" s="143"/>
      <c r="N12" s="143"/>
      <c r="O12" s="144"/>
      <c r="P12" s="25"/>
      <c r="Q12" s="25"/>
      <c r="R12" s="25"/>
      <c r="S12" s="25"/>
      <c r="T12" s="25"/>
      <c r="U12" s="25"/>
      <c r="V12" s="25"/>
      <c r="W12" s="25"/>
      <c r="X12" s="25"/>
      <c r="Y12" s="25"/>
      <c r="Z12" s="25"/>
    </row>
    <row r="13" spans="1:26" ht="13.5" customHeight="1" x14ac:dyDescent="0.25">
      <c r="A13" s="208"/>
      <c r="B13" s="142"/>
      <c r="C13" s="143"/>
      <c r="D13" s="143"/>
      <c r="E13" s="143"/>
      <c r="F13" s="143"/>
      <c r="G13" s="143"/>
      <c r="H13" s="143"/>
      <c r="I13" s="143"/>
      <c r="J13" s="143"/>
      <c r="K13" s="143"/>
      <c r="L13" s="143"/>
      <c r="M13" s="143"/>
      <c r="N13" s="143"/>
      <c r="O13" s="144"/>
      <c r="P13" s="25"/>
      <c r="Q13" s="25"/>
      <c r="R13" s="25"/>
      <c r="S13" s="25"/>
      <c r="T13" s="25"/>
      <c r="U13" s="25"/>
      <c r="V13" s="25"/>
      <c r="W13" s="25"/>
      <c r="X13" s="25"/>
      <c r="Y13" s="25"/>
      <c r="Z13" s="25"/>
    </row>
    <row r="14" spans="1:26" ht="13.5" customHeight="1" x14ac:dyDescent="0.25">
      <c r="A14" s="208"/>
      <c r="B14" s="142"/>
      <c r="C14" s="143"/>
      <c r="D14" s="143"/>
      <c r="E14" s="143"/>
      <c r="F14" s="143"/>
      <c r="G14" s="143"/>
      <c r="H14" s="143"/>
      <c r="I14" s="143"/>
      <c r="J14" s="143"/>
      <c r="K14" s="143"/>
      <c r="L14" s="143"/>
      <c r="M14" s="143"/>
      <c r="N14" s="143"/>
      <c r="O14" s="144"/>
      <c r="P14" s="25"/>
      <c r="Q14" s="25"/>
      <c r="R14" s="25"/>
      <c r="S14" s="25"/>
      <c r="T14" s="25"/>
      <c r="U14" s="25"/>
      <c r="V14" s="25"/>
      <c r="W14" s="25"/>
      <c r="X14" s="25"/>
      <c r="Y14" s="25"/>
      <c r="Z14" s="25"/>
    </row>
    <row r="15" spans="1:26" ht="13.5" customHeight="1" x14ac:dyDescent="0.25">
      <c r="A15" s="208"/>
      <c r="B15" s="142"/>
      <c r="C15" s="143"/>
      <c r="D15" s="143"/>
      <c r="E15" s="143"/>
      <c r="F15" s="143"/>
      <c r="G15" s="143"/>
      <c r="H15" s="143"/>
      <c r="I15" s="143"/>
      <c r="J15" s="143"/>
      <c r="K15" s="143"/>
      <c r="L15" s="143"/>
      <c r="M15" s="143"/>
      <c r="N15" s="143"/>
      <c r="O15" s="144"/>
      <c r="P15" s="25"/>
      <c r="Q15" s="25"/>
      <c r="R15" s="25"/>
      <c r="S15" s="25"/>
      <c r="T15" s="25"/>
      <c r="U15" s="25"/>
      <c r="V15" s="25"/>
      <c r="W15" s="25"/>
      <c r="X15" s="25"/>
      <c r="Y15" s="25"/>
      <c r="Z15" s="25"/>
    </row>
    <row r="16" spans="1:26" ht="13.5" customHeight="1" x14ac:dyDescent="0.25">
      <c r="A16" s="208"/>
      <c r="B16" s="142"/>
      <c r="C16" s="143"/>
      <c r="D16" s="143"/>
      <c r="E16" s="143"/>
      <c r="F16" s="143"/>
      <c r="G16" s="143"/>
      <c r="H16" s="143"/>
      <c r="I16" s="143"/>
      <c r="J16" s="143"/>
      <c r="K16" s="143"/>
      <c r="L16" s="143"/>
      <c r="M16" s="143"/>
      <c r="N16" s="143"/>
      <c r="O16" s="144"/>
      <c r="P16" s="25"/>
      <c r="Q16" s="25"/>
      <c r="R16" s="25"/>
      <c r="S16" s="25"/>
      <c r="T16" s="25"/>
      <c r="U16" s="25"/>
      <c r="V16" s="25"/>
      <c r="W16" s="25"/>
      <c r="X16" s="25"/>
      <c r="Y16" s="25"/>
      <c r="Z16" s="25"/>
    </row>
    <row r="17" spans="1:26" ht="13.5" customHeight="1" x14ac:dyDescent="0.25">
      <c r="A17" s="208"/>
      <c r="B17" s="142"/>
      <c r="C17" s="143"/>
      <c r="D17" s="143"/>
      <c r="E17" s="143"/>
      <c r="F17" s="143"/>
      <c r="G17" s="143"/>
      <c r="H17" s="143"/>
      <c r="I17" s="143"/>
      <c r="J17" s="143"/>
      <c r="K17" s="143"/>
      <c r="L17" s="143"/>
      <c r="M17" s="143"/>
      <c r="N17" s="143"/>
      <c r="O17" s="144"/>
      <c r="P17" s="25"/>
      <c r="Q17" s="25"/>
      <c r="R17" s="25"/>
      <c r="S17" s="25"/>
      <c r="T17" s="25"/>
      <c r="U17" s="25"/>
      <c r="V17" s="25"/>
      <c r="W17" s="25"/>
      <c r="X17" s="25"/>
      <c r="Y17" s="25"/>
      <c r="Z17" s="25"/>
    </row>
    <row r="18" spans="1:26" ht="13.5" customHeight="1" x14ac:dyDescent="0.25">
      <c r="A18" s="208"/>
      <c r="B18" s="142"/>
      <c r="C18" s="143"/>
      <c r="D18" s="143"/>
      <c r="E18" s="143"/>
      <c r="F18" s="143"/>
      <c r="G18" s="143"/>
      <c r="H18" s="143"/>
      <c r="I18" s="143"/>
      <c r="J18" s="143"/>
      <c r="K18" s="143"/>
      <c r="L18" s="143"/>
      <c r="M18" s="143"/>
      <c r="N18" s="143"/>
      <c r="O18" s="144"/>
      <c r="P18" s="25"/>
      <c r="Q18" s="25"/>
      <c r="R18" s="25"/>
      <c r="S18" s="25"/>
      <c r="T18" s="25"/>
      <c r="U18" s="25"/>
      <c r="V18" s="25"/>
      <c r="W18" s="25"/>
      <c r="X18" s="25"/>
      <c r="Y18" s="25"/>
      <c r="Z18" s="25"/>
    </row>
    <row r="19" spans="1:26" ht="13.5" customHeight="1" x14ac:dyDescent="0.25">
      <c r="A19" s="209"/>
      <c r="B19" s="145"/>
      <c r="C19" s="146"/>
      <c r="D19" s="146"/>
      <c r="E19" s="146"/>
      <c r="F19" s="146"/>
      <c r="G19" s="146"/>
      <c r="H19" s="146"/>
      <c r="I19" s="146"/>
      <c r="J19" s="146"/>
      <c r="K19" s="146"/>
      <c r="L19" s="146"/>
      <c r="M19" s="146"/>
      <c r="N19" s="146"/>
      <c r="O19" s="147"/>
      <c r="P19" s="25"/>
      <c r="Q19" s="25"/>
      <c r="R19" s="25"/>
      <c r="S19" s="25"/>
      <c r="T19" s="25"/>
      <c r="U19" s="25"/>
      <c r="V19" s="25"/>
      <c r="W19" s="25"/>
      <c r="X19" s="25"/>
      <c r="Y19" s="25"/>
      <c r="Z19" s="25"/>
    </row>
    <row r="20" spans="1:26" ht="13.5" customHeight="1" x14ac:dyDescent="0.25">
      <c r="A20" s="77" t="s">
        <v>136</v>
      </c>
      <c r="B20" s="210" t="s">
        <v>137</v>
      </c>
      <c r="C20" s="126"/>
      <c r="D20" s="126"/>
      <c r="E20" s="126"/>
      <c r="F20" s="126"/>
      <c r="G20" s="126"/>
      <c r="H20" s="126"/>
      <c r="I20" s="126"/>
      <c r="J20" s="126"/>
      <c r="K20" s="126"/>
      <c r="L20" s="126"/>
      <c r="M20" s="126"/>
      <c r="N20" s="126"/>
      <c r="O20" s="127"/>
      <c r="P20" s="25"/>
      <c r="Q20" s="25"/>
      <c r="R20" s="25"/>
      <c r="S20" s="25"/>
      <c r="T20" s="25"/>
      <c r="U20" s="25"/>
      <c r="V20" s="25"/>
      <c r="W20" s="25"/>
      <c r="X20" s="25"/>
      <c r="Y20" s="25"/>
      <c r="Z20" s="25"/>
    </row>
    <row r="21" spans="1:26" ht="13.5" customHeight="1" x14ac:dyDescent="0.25">
      <c r="A21" s="207" t="s">
        <v>138</v>
      </c>
      <c r="B21" s="206" t="s">
        <v>139</v>
      </c>
      <c r="C21" s="140"/>
      <c r="D21" s="140"/>
      <c r="E21" s="140"/>
      <c r="F21" s="140"/>
      <c r="G21" s="140"/>
      <c r="H21" s="140"/>
      <c r="I21" s="140"/>
      <c r="J21" s="140"/>
      <c r="K21" s="140"/>
      <c r="L21" s="140"/>
      <c r="M21" s="140"/>
      <c r="N21" s="140"/>
      <c r="O21" s="141"/>
      <c r="P21" s="25"/>
      <c r="Q21" s="25"/>
      <c r="R21" s="25"/>
      <c r="S21" s="25"/>
      <c r="T21" s="25"/>
      <c r="U21" s="25"/>
      <c r="V21" s="25"/>
      <c r="W21" s="25"/>
      <c r="X21" s="25"/>
      <c r="Y21" s="25"/>
      <c r="Z21" s="25"/>
    </row>
    <row r="22" spans="1:26" ht="13.5" customHeight="1" x14ac:dyDescent="0.25">
      <c r="A22" s="208"/>
      <c r="B22" s="142"/>
      <c r="C22" s="143"/>
      <c r="D22" s="143"/>
      <c r="E22" s="143"/>
      <c r="F22" s="143"/>
      <c r="G22" s="143"/>
      <c r="H22" s="143"/>
      <c r="I22" s="143"/>
      <c r="J22" s="143"/>
      <c r="K22" s="143"/>
      <c r="L22" s="143"/>
      <c r="M22" s="143"/>
      <c r="N22" s="143"/>
      <c r="O22" s="144"/>
      <c r="P22" s="25"/>
      <c r="Q22" s="25"/>
      <c r="R22" s="25"/>
      <c r="S22" s="25"/>
      <c r="T22" s="25"/>
      <c r="U22" s="25"/>
      <c r="V22" s="25"/>
      <c r="W22" s="25"/>
      <c r="X22" s="25"/>
      <c r="Y22" s="25"/>
      <c r="Z22" s="25"/>
    </row>
    <row r="23" spans="1:26" ht="13.5" customHeight="1" x14ac:dyDescent="0.25">
      <c r="A23" s="208"/>
      <c r="B23" s="142"/>
      <c r="C23" s="143"/>
      <c r="D23" s="143"/>
      <c r="E23" s="143"/>
      <c r="F23" s="143"/>
      <c r="G23" s="143"/>
      <c r="H23" s="143"/>
      <c r="I23" s="143"/>
      <c r="J23" s="143"/>
      <c r="K23" s="143"/>
      <c r="L23" s="143"/>
      <c r="M23" s="143"/>
      <c r="N23" s="143"/>
      <c r="O23" s="144"/>
      <c r="P23" s="25"/>
      <c r="Q23" s="25"/>
      <c r="R23" s="25"/>
      <c r="S23" s="25"/>
      <c r="T23" s="25"/>
      <c r="U23" s="25"/>
      <c r="V23" s="25"/>
      <c r="W23" s="25"/>
      <c r="X23" s="25"/>
      <c r="Y23" s="25"/>
      <c r="Z23" s="25"/>
    </row>
    <row r="24" spans="1:26" ht="13.5" customHeight="1" x14ac:dyDescent="0.25">
      <c r="A24" s="208"/>
      <c r="B24" s="142"/>
      <c r="C24" s="143"/>
      <c r="D24" s="143"/>
      <c r="E24" s="143"/>
      <c r="F24" s="143"/>
      <c r="G24" s="143"/>
      <c r="H24" s="143"/>
      <c r="I24" s="143"/>
      <c r="J24" s="143"/>
      <c r="K24" s="143"/>
      <c r="L24" s="143"/>
      <c r="M24" s="143"/>
      <c r="N24" s="143"/>
      <c r="O24" s="144"/>
      <c r="P24" s="25"/>
      <c r="Q24" s="25"/>
      <c r="R24" s="25"/>
      <c r="S24" s="25"/>
      <c r="T24" s="25"/>
      <c r="U24" s="25"/>
      <c r="V24" s="25"/>
      <c r="W24" s="25"/>
      <c r="X24" s="25"/>
      <c r="Y24" s="25"/>
      <c r="Z24" s="25"/>
    </row>
    <row r="25" spans="1:26" ht="13.5" customHeight="1" x14ac:dyDescent="0.25">
      <c r="A25" s="208"/>
      <c r="B25" s="142"/>
      <c r="C25" s="143"/>
      <c r="D25" s="143"/>
      <c r="E25" s="143"/>
      <c r="F25" s="143"/>
      <c r="G25" s="143"/>
      <c r="H25" s="143"/>
      <c r="I25" s="143"/>
      <c r="J25" s="143"/>
      <c r="K25" s="143"/>
      <c r="L25" s="143"/>
      <c r="M25" s="143"/>
      <c r="N25" s="143"/>
      <c r="O25" s="144"/>
      <c r="P25" s="25"/>
      <c r="Q25" s="25"/>
      <c r="R25" s="25"/>
      <c r="S25" s="25"/>
      <c r="T25" s="25"/>
      <c r="U25" s="25"/>
      <c r="V25" s="25"/>
      <c r="W25" s="25"/>
      <c r="X25" s="25"/>
      <c r="Y25" s="25"/>
      <c r="Z25" s="25"/>
    </row>
    <row r="26" spans="1:26" ht="13.5" customHeight="1" x14ac:dyDescent="0.25">
      <c r="A26" s="208"/>
      <c r="B26" s="142"/>
      <c r="C26" s="143"/>
      <c r="D26" s="143"/>
      <c r="E26" s="143"/>
      <c r="F26" s="143"/>
      <c r="G26" s="143"/>
      <c r="H26" s="143"/>
      <c r="I26" s="143"/>
      <c r="J26" s="143"/>
      <c r="K26" s="143"/>
      <c r="L26" s="143"/>
      <c r="M26" s="143"/>
      <c r="N26" s="143"/>
      <c r="O26" s="144"/>
      <c r="P26" s="25"/>
      <c r="Q26" s="25"/>
      <c r="R26" s="25"/>
      <c r="S26" s="25"/>
      <c r="T26" s="25"/>
      <c r="U26" s="25"/>
      <c r="V26" s="25"/>
      <c r="W26" s="25"/>
      <c r="X26" s="25"/>
      <c r="Y26" s="25"/>
      <c r="Z26" s="25"/>
    </row>
    <row r="27" spans="1:26" ht="13.5" customHeight="1" x14ac:dyDescent="0.25">
      <c r="A27" s="208"/>
      <c r="B27" s="142"/>
      <c r="C27" s="143"/>
      <c r="D27" s="143"/>
      <c r="E27" s="143"/>
      <c r="F27" s="143"/>
      <c r="G27" s="143"/>
      <c r="H27" s="143"/>
      <c r="I27" s="143"/>
      <c r="J27" s="143"/>
      <c r="K27" s="143"/>
      <c r="L27" s="143"/>
      <c r="M27" s="143"/>
      <c r="N27" s="143"/>
      <c r="O27" s="144"/>
      <c r="P27" s="25"/>
      <c r="Q27" s="25"/>
      <c r="R27" s="25"/>
      <c r="S27" s="25"/>
      <c r="T27" s="25"/>
      <c r="U27" s="25"/>
      <c r="V27" s="25"/>
      <c r="W27" s="25"/>
      <c r="X27" s="25"/>
      <c r="Y27" s="25"/>
      <c r="Z27" s="25"/>
    </row>
    <row r="28" spans="1:26" ht="13.5" customHeight="1" x14ac:dyDescent="0.25">
      <c r="A28" s="209"/>
      <c r="B28" s="145"/>
      <c r="C28" s="146"/>
      <c r="D28" s="146"/>
      <c r="E28" s="146"/>
      <c r="F28" s="146"/>
      <c r="G28" s="146"/>
      <c r="H28" s="146"/>
      <c r="I28" s="146"/>
      <c r="J28" s="146"/>
      <c r="K28" s="146"/>
      <c r="L28" s="146"/>
      <c r="M28" s="146"/>
      <c r="N28" s="146"/>
      <c r="O28" s="147"/>
      <c r="P28" s="25"/>
      <c r="Q28" s="25"/>
      <c r="R28" s="25"/>
      <c r="S28" s="25"/>
      <c r="T28" s="25"/>
      <c r="U28" s="25"/>
      <c r="V28" s="25"/>
      <c r="W28" s="25"/>
      <c r="X28" s="25"/>
      <c r="Y28" s="25"/>
      <c r="Z28" s="25"/>
    </row>
    <row r="29" spans="1:26" ht="13.5" customHeight="1" x14ac:dyDescent="0.25">
      <c r="A29" s="207" t="s">
        <v>140</v>
      </c>
      <c r="B29" s="206" t="s">
        <v>141</v>
      </c>
      <c r="C29" s="140"/>
      <c r="D29" s="140"/>
      <c r="E29" s="140"/>
      <c r="F29" s="140"/>
      <c r="G29" s="140"/>
      <c r="H29" s="140"/>
      <c r="I29" s="140"/>
      <c r="J29" s="140"/>
      <c r="K29" s="140"/>
      <c r="L29" s="140"/>
      <c r="M29" s="140"/>
      <c r="N29" s="140"/>
      <c r="O29" s="141"/>
      <c r="P29" s="25"/>
      <c r="Q29" s="25"/>
      <c r="R29" s="25"/>
      <c r="S29" s="25"/>
      <c r="T29" s="25"/>
      <c r="U29" s="25"/>
      <c r="V29" s="25"/>
      <c r="W29" s="25"/>
      <c r="X29" s="25"/>
      <c r="Y29" s="25"/>
      <c r="Z29" s="25"/>
    </row>
    <row r="30" spans="1:26" ht="13.5" customHeight="1" x14ac:dyDescent="0.25">
      <c r="A30" s="209"/>
      <c r="B30" s="145"/>
      <c r="C30" s="146"/>
      <c r="D30" s="146"/>
      <c r="E30" s="146"/>
      <c r="F30" s="146"/>
      <c r="G30" s="146"/>
      <c r="H30" s="146"/>
      <c r="I30" s="146"/>
      <c r="J30" s="146"/>
      <c r="K30" s="146"/>
      <c r="L30" s="146"/>
      <c r="M30" s="146"/>
      <c r="N30" s="146"/>
      <c r="O30" s="147"/>
      <c r="P30" s="25"/>
      <c r="Q30" s="25"/>
      <c r="R30" s="25"/>
      <c r="S30" s="25"/>
      <c r="T30" s="25"/>
      <c r="U30" s="25"/>
      <c r="V30" s="25"/>
      <c r="W30" s="25"/>
      <c r="X30" s="25"/>
      <c r="Y30" s="25"/>
      <c r="Z30" s="25"/>
    </row>
    <row r="31" spans="1:26" ht="13.5" customHeight="1" x14ac:dyDescent="0.25">
      <c r="A31" s="77" t="s">
        <v>142</v>
      </c>
      <c r="B31" s="210" t="s">
        <v>143</v>
      </c>
      <c r="C31" s="126"/>
      <c r="D31" s="126"/>
      <c r="E31" s="126"/>
      <c r="F31" s="126"/>
      <c r="G31" s="126"/>
      <c r="H31" s="126"/>
      <c r="I31" s="126"/>
      <c r="J31" s="126"/>
      <c r="K31" s="126"/>
      <c r="L31" s="126"/>
      <c r="M31" s="126"/>
      <c r="N31" s="126"/>
      <c r="O31" s="127"/>
      <c r="P31" s="25"/>
      <c r="Q31" s="25"/>
      <c r="R31" s="25"/>
      <c r="S31" s="25"/>
      <c r="T31" s="25"/>
      <c r="U31" s="25"/>
      <c r="V31" s="25"/>
      <c r="W31" s="25"/>
      <c r="X31" s="25"/>
      <c r="Y31" s="25"/>
      <c r="Z31" s="25"/>
    </row>
    <row r="32" spans="1:26" ht="13.5" customHeight="1" x14ac:dyDescent="0.25">
      <c r="A32" s="77"/>
      <c r="B32" s="213" t="s">
        <v>144</v>
      </c>
      <c r="C32" s="126"/>
      <c r="D32" s="126"/>
      <c r="E32" s="126"/>
      <c r="F32" s="126"/>
      <c r="G32" s="126"/>
      <c r="H32" s="126"/>
      <c r="I32" s="126"/>
      <c r="J32" s="126"/>
      <c r="K32" s="126"/>
      <c r="L32" s="126"/>
      <c r="M32" s="126"/>
      <c r="N32" s="126"/>
      <c r="O32" s="127"/>
      <c r="P32" s="25"/>
      <c r="Q32" s="25"/>
      <c r="R32" s="25"/>
      <c r="S32" s="25"/>
      <c r="T32" s="25"/>
      <c r="U32" s="25"/>
      <c r="V32" s="25"/>
      <c r="W32" s="25"/>
      <c r="X32" s="25"/>
      <c r="Y32" s="25"/>
      <c r="Z32" s="25"/>
    </row>
    <row r="33" spans="1:26" ht="13.5" customHeight="1" x14ac:dyDescent="0.25">
      <c r="A33" s="77" t="s">
        <v>145</v>
      </c>
      <c r="B33" s="210" t="s">
        <v>146</v>
      </c>
      <c r="C33" s="126"/>
      <c r="D33" s="126"/>
      <c r="E33" s="126"/>
      <c r="F33" s="126"/>
      <c r="G33" s="126"/>
      <c r="H33" s="126"/>
      <c r="I33" s="126"/>
      <c r="J33" s="126"/>
      <c r="K33" s="126"/>
      <c r="L33" s="126"/>
      <c r="M33" s="126"/>
      <c r="N33" s="126"/>
      <c r="O33" s="127"/>
      <c r="P33" s="25"/>
      <c r="Q33" s="25"/>
      <c r="R33" s="25"/>
      <c r="S33" s="25"/>
      <c r="T33" s="25"/>
      <c r="U33" s="25"/>
      <c r="V33" s="25"/>
      <c r="W33" s="25"/>
      <c r="X33" s="25"/>
      <c r="Y33" s="25"/>
      <c r="Z33" s="25"/>
    </row>
    <row r="34" spans="1:26" ht="13.5" customHeight="1" x14ac:dyDescent="0.25">
      <c r="A34" s="77"/>
      <c r="B34" s="214" t="s">
        <v>147</v>
      </c>
      <c r="C34" s="126"/>
      <c r="D34" s="126"/>
      <c r="E34" s="126"/>
      <c r="F34" s="126"/>
      <c r="G34" s="126"/>
      <c r="H34" s="126"/>
      <c r="I34" s="126"/>
      <c r="J34" s="126"/>
      <c r="K34" s="126"/>
      <c r="L34" s="126"/>
      <c r="M34" s="126"/>
      <c r="N34" s="126"/>
      <c r="O34" s="127"/>
      <c r="P34" s="25"/>
      <c r="Q34" s="25"/>
      <c r="R34" s="25"/>
      <c r="S34" s="25"/>
      <c r="T34" s="25"/>
      <c r="U34" s="25"/>
      <c r="V34" s="25"/>
      <c r="W34" s="25"/>
      <c r="X34" s="25"/>
      <c r="Y34" s="25"/>
      <c r="Z34" s="25"/>
    </row>
    <row r="35" spans="1:26" ht="13.5" customHeight="1" x14ac:dyDescent="0.25">
      <c r="A35" s="77"/>
      <c r="B35" s="214" t="s">
        <v>148</v>
      </c>
      <c r="C35" s="126"/>
      <c r="D35" s="126"/>
      <c r="E35" s="126"/>
      <c r="F35" s="126"/>
      <c r="G35" s="126"/>
      <c r="H35" s="126"/>
      <c r="I35" s="126"/>
      <c r="J35" s="126"/>
      <c r="K35" s="126"/>
      <c r="L35" s="126"/>
      <c r="M35" s="126"/>
      <c r="N35" s="126"/>
      <c r="O35" s="127"/>
      <c r="P35" s="25"/>
      <c r="Q35" s="25"/>
      <c r="R35" s="25"/>
      <c r="S35" s="25"/>
      <c r="T35" s="25"/>
      <c r="U35" s="25"/>
      <c r="V35" s="25"/>
      <c r="W35" s="25"/>
      <c r="X35" s="25"/>
      <c r="Y35" s="25"/>
      <c r="Z35" s="25"/>
    </row>
    <row r="36" spans="1:26" ht="13.5" customHeight="1" x14ac:dyDescent="0.25">
      <c r="A36" s="77"/>
      <c r="B36" s="211" t="s">
        <v>149</v>
      </c>
      <c r="C36" s="140"/>
      <c r="D36" s="140"/>
      <c r="E36" s="140"/>
      <c r="F36" s="140"/>
      <c r="G36" s="140"/>
      <c r="H36" s="140"/>
      <c r="I36" s="140"/>
      <c r="J36" s="140"/>
      <c r="K36" s="140"/>
      <c r="L36" s="140"/>
      <c r="M36" s="140"/>
      <c r="N36" s="140"/>
      <c r="O36" s="141"/>
      <c r="P36" s="25"/>
      <c r="Q36" s="25"/>
      <c r="R36" s="25"/>
      <c r="S36" s="25"/>
      <c r="T36" s="25"/>
      <c r="U36" s="25"/>
      <c r="V36" s="25"/>
      <c r="W36" s="25"/>
      <c r="X36" s="25"/>
      <c r="Y36" s="25"/>
      <c r="Z36" s="25"/>
    </row>
    <row r="37" spans="1:26" ht="13.5" customHeight="1" x14ac:dyDescent="0.25">
      <c r="A37" s="77"/>
      <c r="B37" s="142"/>
      <c r="C37" s="143"/>
      <c r="D37" s="143"/>
      <c r="E37" s="143"/>
      <c r="F37" s="143"/>
      <c r="G37" s="143"/>
      <c r="H37" s="143"/>
      <c r="I37" s="143"/>
      <c r="J37" s="143"/>
      <c r="K37" s="143"/>
      <c r="L37" s="143"/>
      <c r="M37" s="143"/>
      <c r="N37" s="143"/>
      <c r="O37" s="144"/>
      <c r="P37" s="25"/>
      <c r="Q37" s="25"/>
      <c r="R37" s="25"/>
      <c r="S37" s="25"/>
      <c r="T37" s="25"/>
      <c r="U37" s="25"/>
      <c r="V37" s="25"/>
      <c r="W37" s="25"/>
      <c r="X37" s="25"/>
      <c r="Y37" s="25"/>
      <c r="Z37" s="25"/>
    </row>
    <row r="38" spans="1:26" ht="13.5" customHeight="1" x14ac:dyDescent="0.25">
      <c r="A38" s="77"/>
      <c r="B38" s="145"/>
      <c r="C38" s="146"/>
      <c r="D38" s="146"/>
      <c r="E38" s="146"/>
      <c r="F38" s="146"/>
      <c r="G38" s="146"/>
      <c r="H38" s="146"/>
      <c r="I38" s="146"/>
      <c r="J38" s="146"/>
      <c r="K38" s="146"/>
      <c r="L38" s="146"/>
      <c r="M38" s="146"/>
      <c r="N38" s="146"/>
      <c r="O38" s="147"/>
      <c r="P38" s="25"/>
      <c r="Q38" s="25"/>
      <c r="R38" s="25"/>
      <c r="S38" s="25"/>
      <c r="T38" s="25"/>
      <c r="U38" s="25"/>
      <c r="V38" s="25"/>
      <c r="W38" s="25"/>
      <c r="X38" s="25"/>
      <c r="Y38" s="25"/>
      <c r="Z38" s="25"/>
    </row>
    <row r="39" spans="1:26" ht="13.5" customHeight="1" x14ac:dyDescent="0.25">
      <c r="A39" s="77"/>
      <c r="B39" s="212" t="s">
        <v>150</v>
      </c>
      <c r="C39" s="140"/>
      <c r="D39" s="140"/>
      <c r="E39" s="140"/>
      <c r="F39" s="140"/>
      <c r="G39" s="140"/>
      <c r="H39" s="140"/>
      <c r="I39" s="140"/>
      <c r="J39" s="140"/>
      <c r="K39" s="140"/>
      <c r="L39" s="140"/>
      <c r="M39" s="140"/>
      <c r="N39" s="140"/>
      <c r="O39" s="141"/>
      <c r="P39" s="25"/>
      <c r="Q39" s="25"/>
      <c r="R39" s="25"/>
      <c r="S39" s="25"/>
      <c r="T39" s="25"/>
      <c r="U39" s="25"/>
      <c r="V39" s="25"/>
      <c r="W39" s="25"/>
      <c r="X39" s="25"/>
      <c r="Y39" s="25"/>
      <c r="Z39" s="25"/>
    </row>
    <row r="40" spans="1:26" ht="13.5" customHeight="1" x14ac:dyDescent="0.25">
      <c r="A40" s="77"/>
      <c r="B40" s="145"/>
      <c r="C40" s="146"/>
      <c r="D40" s="146"/>
      <c r="E40" s="146"/>
      <c r="F40" s="146"/>
      <c r="G40" s="146"/>
      <c r="H40" s="146"/>
      <c r="I40" s="146"/>
      <c r="J40" s="146"/>
      <c r="K40" s="146"/>
      <c r="L40" s="146"/>
      <c r="M40" s="146"/>
      <c r="N40" s="146"/>
      <c r="O40" s="147"/>
      <c r="P40" s="25"/>
      <c r="Q40" s="25"/>
      <c r="R40" s="25"/>
      <c r="S40" s="25"/>
      <c r="T40" s="25"/>
      <c r="U40" s="25"/>
      <c r="V40" s="25"/>
      <c r="W40" s="25"/>
      <c r="X40" s="25"/>
      <c r="Y40" s="25"/>
      <c r="Z40" s="25"/>
    </row>
    <row r="41" spans="1:26" ht="13.5" customHeight="1" x14ac:dyDescent="0.25">
      <c r="A41" s="77"/>
      <c r="B41" s="212" t="s">
        <v>151</v>
      </c>
      <c r="C41" s="140"/>
      <c r="D41" s="140"/>
      <c r="E41" s="140"/>
      <c r="F41" s="140"/>
      <c r="G41" s="140"/>
      <c r="H41" s="140"/>
      <c r="I41" s="140"/>
      <c r="J41" s="140"/>
      <c r="K41" s="140"/>
      <c r="L41" s="140"/>
      <c r="M41" s="140"/>
      <c r="N41" s="140"/>
      <c r="O41" s="141"/>
      <c r="P41" s="25"/>
      <c r="Q41" s="25"/>
      <c r="R41" s="25"/>
      <c r="S41" s="25"/>
      <c r="T41" s="25"/>
      <c r="U41" s="25"/>
      <c r="V41" s="25"/>
      <c r="W41" s="25"/>
      <c r="X41" s="25"/>
      <c r="Y41" s="25"/>
      <c r="Z41" s="25"/>
    </row>
    <row r="42" spans="1:26" ht="13.5" customHeight="1" x14ac:dyDescent="0.25">
      <c r="A42" s="77"/>
      <c r="B42" s="145"/>
      <c r="C42" s="146"/>
      <c r="D42" s="146"/>
      <c r="E42" s="146"/>
      <c r="F42" s="146"/>
      <c r="G42" s="146"/>
      <c r="H42" s="146"/>
      <c r="I42" s="146"/>
      <c r="J42" s="146"/>
      <c r="K42" s="146"/>
      <c r="L42" s="146"/>
      <c r="M42" s="146"/>
      <c r="N42" s="146"/>
      <c r="O42" s="147"/>
      <c r="P42" s="25"/>
      <c r="Q42" s="25"/>
      <c r="R42" s="25"/>
      <c r="S42" s="25"/>
      <c r="T42" s="25"/>
      <c r="U42" s="25"/>
      <c r="V42" s="25"/>
      <c r="W42" s="25"/>
      <c r="X42" s="25"/>
      <c r="Y42" s="25"/>
      <c r="Z42" s="25"/>
    </row>
    <row r="43" spans="1:26" ht="13.5" customHeight="1" x14ac:dyDescent="0.25">
      <c r="A43" s="77"/>
      <c r="B43" s="212" t="s">
        <v>152</v>
      </c>
      <c r="C43" s="140"/>
      <c r="D43" s="140"/>
      <c r="E43" s="140"/>
      <c r="F43" s="140"/>
      <c r="G43" s="140"/>
      <c r="H43" s="140"/>
      <c r="I43" s="140"/>
      <c r="J43" s="140"/>
      <c r="K43" s="140"/>
      <c r="L43" s="140"/>
      <c r="M43" s="140"/>
      <c r="N43" s="140"/>
      <c r="O43" s="141"/>
      <c r="P43" s="25"/>
      <c r="Q43" s="25"/>
      <c r="R43" s="25"/>
      <c r="S43" s="25"/>
      <c r="T43" s="25"/>
      <c r="U43" s="25"/>
      <c r="V43" s="25"/>
      <c r="W43" s="25"/>
      <c r="X43" s="25"/>
      <c r="Y43" s="25"/>
      <c r="Z43" s="25"/>
    </row>
    <row r="44" spans="1:26" ht="13.5" customHeight="1" x14ac:dyDescent="0.25">
      <c r="A44" s="77"/>
      <c r="B44" s="145"/>
      <c r="C44" s="146"/>
      <c r="D44" s="146"/>
      <c r="E44" s="146"/>
      <c r="F44" s="146"/>
      <c r="G44" s="146"/>
      <c r="H44" s="146"/>
      <c r="I44" s="146"/>
      <c r="J44" s="146"/>
      <c r="K44" s="146"/>
      <c r="L44" s="146"/>
      <c r="M44" s="146"/>
      <c r="N44" s="146"/>
      <c r="O44" s="147"/>
      <c r="P44" s="25"/>
      <c r="Q44" s="25"/>
      <c r="R44" s="25"/>
      <c r="S44" s="25"/>
      <c r="T44" s="25"/>
      <c r="U44" s="25"/>
      <c r="V44" s="25"/>
      <c r="W44" s="25"/>
      <c r="X44" s="25"/>
      <c r="Y44" s="25"/>
      <c r="Z44" s="25"/>
    </row>
    <row r="45" spans="1:26" ht="13.5" customHeight="1" x14ac:dyDescent="0.25">
      <c r="A45" s="77" t="s">
        <v>153</v>
      </c>
      <c r="B45" s="213" t="s">
        <v>154</v>
      </c>
      <c r="C45" s="126"/>
      <c r="D45" s="126"/>
      <c r="E45" s="126"/>
      <c r="F45" s="126"/>
      <c r="G45" s="126"/>
      <c r="H45" s="126"/>
      <c r="I45" s="126"/>
      <c r="J45" s="126"/>
      <c r="K45" s="126"/>
      <c r="L45" s="126"/>
      <c r="M45" s="126"/>
      <c r="N45" s="126"/>
      <c r="O45" s="127"/>
      <c r="P45" s="25"/>
      <c r="Q45" s="25"/>
      <c r="R45" s="25"/>
      <c r="S45" s="25"/>
      <c r="T45" s="25"/>
      <c r="U45" s="25"/>
      <c r="V45" s="25"/>
      <c r="W45" s="25"/>
      <c r="X45" s="25"/>
      <c r="Y45" s="25"/>
      <c r="Z45" s="25"/>
    </row>
    <row r="46" spans="1:26" ht="13.5" customHeight="1" x14ac:dyDescent="0.25">
      <c r="A46" s="77"/>
      <c r="B46" s="210" t="s">
        <v>155</v>
      </c>
      <c r="C46" s="126"/>
      <c r="D46" s="126"/>
      <c r="E46" s="126"/>
      <c r="F46" s="126"/>
      <c r="G46" s="126"/>
      <c r="H46" s="126"/>
      <c r="I46" s="126"/>
      <c r="J46" s="126"/>
      <c r="K46" s="126"/>
      <c r="L46" s="126"/>
      <c r="M46" s="126"/>
      <c r="N46" s="126"/>
      <c r="O46" s="127"/>
      <c r="P46" s="25"/>
      <c r="Q46" s="25"/>
      <c r="R46" s="25"/>
      <c r="S46" s="25"/>
      <c r="T46" s="25"/>
      <c r="U46" s="25"/>
      <c r="V46" s="25"/>
      <c r="W46" s="25"/>
      <c r="X46" s="25"/>
      <c r="Y46" s="25"/>
      <c r="Z46" s="25"/>
    </row>
    <row r="47" spans="1:26" ht="13.5" customHeight="1" x14ac:dyDescent="0.25">
      <c r="A47" s="77"/>
      <c r="B47" s="78"/>
      <c r="C47" s="78"/>
      <c r="D47" s="78"/>
      <c r="E47" s="78"/>
      <c r="F47" s="78"/>
      <c r="G47" s="78"/>
      <c r="H47" s="78"/>
      <c r="I47" s="78"/>
      <c r="J47" s="78"/>
      <c r="K47" s="78"/>
      <c r="L47" s="78"/>
      <c r="M47" s="78"/>
      <c r="N47" s="78"/>
      <c r="O47" s="78"/>
      <c r="P47" s="25"/>
      <c r="Q47" s="25"/>
      <c r="R47" s="25"/>
      <c r="S47" s="25"/>
      <c r="T47" s="25"/>
      <c r="U47" s="25"/>
      <c r="V47" s="25"/>
      <c r="W47" s="25"/>
      <c r="X47" s="25"/>
      <c r="Y47" s="25"/>
      <c r="Z47" s="25"/>
    </row>
    <row r="48" spans="1:26" ht="13.5" customHeight="1" x14ac:dyDescent="0.25">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3.5" customHeight="1" x14ac:dyDescent="0.25">
      <c r="A49" s="25" t="s">
        <v>46</v>
      </c>
      <c r="B49" s="206" t="s">
        <v>156</v>
      </c>
      <c r="C49" s="140"/>
      <c r="D49" s="140"/>
      <c r="E49" s="140"/>
      <c r="F49" s="140"/>
      <c r="G49" s="140"/>
      <c r="H49" s="140"/>
      <c r="I49" s="140"/>
      <c r="J49" s="140"/>
      <c r="K49" s="140"/>
      <c r="L49" s="140"/>
      <c r="M49" s="140"/>
      <c r="N49" s="140"/>
      <c r="O49" s="141"/>
      <c r="P49" s="25"/>
      <c r="Q49" s="25"/>
      <c r="R49" s="25"/>
      <c r="S49" s="25"/>
      <c r="T49" s="25"/>
      <c r="U49" s="25"/>
      <c r="V49" s="25"/>
      <c r="W49" s="25"/>
      <c r="X49" s="25"/>
      <c r="Y49" s="25"/>
      <c r="Z49" s="25"/>
    </row>
    <row r="50" spans="1:26" ht="13.5" customHeight="1" x14ac:dyDescent="0.25">
      <c r="A50" s="25"/>
      <c r="B50" s="142"/>
      <c r="C50" s="143"/>
      <c r="D50" s="143"/>
      <c r="E50" s="143"/>
      <c r="F50" s="143"/>
      <c r="G50" s="143"/>
      <c r="H50" s="143"/>
      <c r="I50" s="143"/>
      <c r="J50" s="143"/>
      <c r="K50" s="143"/>
      <c r="L50" s="143"/>
      <c r="M50" s="143"/>
      <c r="N50" s="143"/>
      <c r="O50" s="144"/>
      <c r="P50" s="25"/>
      <c r="Q50" s="25"/>
      <c r="R50" s="25"/>
      <c r="S50" s="25"/>
      <c r="T50" s="25"/>
      <c r="U50" s="25"/>
      <c r="V50" s="25"/>
      <c r="W50" s="25"/>
      <c r="X50" s="25"/>
      <c r="Y50" s="25"/>
      <c r="Z50" s="25"/>
    </row>
    <row r="51" spans="1:26" ht="13.5" customHeight="1" x14ac:dyDescent="0.25">
      <c r="A51" s="25"/>
      <c r="B51" s="142"/>
      <c r="C51" s="143"/>
      <c r="D51" s="143"/>
      <c r="E51" s="143"/>
      <c r="F51" s="143"/>
      <c r="G51" s="143"/>
      <c r="H51" s="143"/>
      <c r="I51" s="143"/>
      <c r="J51" s="143"/>
      <c r="K51" s="143"/>
      <c r="L51" s="143"/>
      <c r="M51" s="143"/>
      <c r="N51" s="143"/>
      <c r="O51" s="144"/>
      <c r="P51" s="25"/>
      <c r="Q51" s="25"/>
      <c r="R51" s="25"/>
      <c r="S51" s="25"/>
      <c r="T51" s="25"/>
      <c r="U51" s="25"/>
      <c r="V51" s="25"/>
      <c r="W51" s="25"/>
      <c r="X51" s="25"/>
      <c r="Y51" s="25"/>
      <c r="Z51" s="25"/>
    </row>
    <row r="52" spans="1:26" ht="13.5" customHeight="1" x14ac:dyDescent="0.25">
      <c r="A52" s="25"/>
      <c r="B52" s="142"/>
      <c r="C52" s="143"/>
      <c r="D52" s="143"/>
      <c r="E52" s="143"/>
      <c r="F52" s="143"/>
      <c r="G52" s="143"/>
      <c r="H52" s="143"/>
      <c r="I52" s="143"/>
      <c r="J52" s="143"/>
      <c r="K52" s="143"/>
      <c r="L52" s="143"/>
      <c r="M52" s="143"/>
      <c r="N52" s="143"/>
      <c r="O52" s="144"/>
      <c r="P52" s="25"/>
      <c r="Q52" s="25"/>
      <c r="R52" s="25"/>
      <c r="S52" s="25"/>
      <c r="T52" s="25"/>
      <c r="U52" s="25"/>
      <c r="V52" s="25"/>
      <c r="W52" s="25"/>
      <c r="X52" s="25"/>
      <c r="Y52" s="25"/>
      <c r="Z52" s="25"/>
    </row>
    <row r="53" spans="1:26" ht="13.5" customHeight="1" x14ac:dyDescent="0.25">
      <c r="A53" s="25"/>
      <c r="B53" s="142"/>
      <c r="C53" s="143"/>
      <c r="D53" s="143"/>
      <c r="E53" s="143"/>
      <c r="F53" s="143"/>
      <c r="G53" s="143"/>
      <c r="H53" s="143"/>
      <c r="I53" s="143"/>
      <c r="J53" s="143"/>
      <c r="K53" s="143"/>
      <c r="L53" s="143"/>
      <c r="M53" s="143"/>
      <c r="N53" s="143"/>
      <c r="O53" s="144"/>
      <c r="P53" s="25"/>
      <c r="Q53" s="25"/>
      <c r="R53" s="25"/>
      <c r="S53" s="25"/>
      <c r="T53" s="25"/>
      <c r="U53" s="25"/>
      <c r="V53" s="25"/>
      <c r="W53" s="25"/>
      <c r="X53" s="25"/>
      <c r="Y53" s="25"/>
      <c r="Z53" s="25"/>
    </row>
    <row r="54" spans="1:26" ht="13.5" customHeight="1" x14ac:dyDescent="0.25">
      <c r="A54" s="25"/>
      <c r="B54" s="142"/>
      <c r="C54" s="143"/>
      <c r="D54" s="143"/>
      <c r="E54" s="143"/>
      <c r="F54" s="143"/>
      <c r="G54" s="143"/>
      <c r="H54" s="143"/>
      <c r="I54" s="143"/>
      <c r="J54" s="143"/>
      <c r="K54" s="143"/>
      <c r="L54" s="143"/>
      <c r="M54" s="143"/>
      <c r="N54" s="143"/>
      <c r="O54" s="144"/>
      <c r="P54" s="25"/>
      <c r="Q54" s="25"/>
      <c r="R54" s="25"/>
      <c r="S54" s="25"/>
      <c r="T54" s="25"/>
      <c r="U54" s="25"/>
      <c r="V54" s="25"/>
      <c r="W54" s="25"/>
      <c r="X54" s="25"/>
      <c r="Y54" s="25"/>
      <c r="Z54" s="25"/>
    </row>
    <row r="55" spans="1:26" ht="13.5" customHeight="1" x14ac:dyDescent="0.25">
      <c r="A55" s="25"/>
      <c r="B55" s="142"/>
      <c r="C55" s="143"/>
      <c r="D55" s="143"/>
      <c r="E55" s="143"/>
      <c r="F55" s="143"/>
      <c r="G55" s="143"/>
      <c r="H55" s="143"/>
      <c r="I55" s="143"/>
      <c r="J55" s="143"/>
      <c r="K55" s="143"/>
      <c r="L55" s="143"/>
      <c r="M55" s="143"/>
      <c r="N55" s="143"/>
      <c r="O55" s="144"/>
      <c r="P55" s="25"/>
      <c r="Q55" s="25"/>
      <c r="R55" s="25"/>
      <c r="S55" s="25"/>
      <c r="T55" s="25"/>
      <c r="U55" s="25"/>
      <c r="V55" s="25"/>
      <c r="W55" s="25"/>
      <c r="X55" s="25"/>
      <c r="Y55" s="25"/>
      <c r="Z55" s="25"/>
    </row>
    <row r="56" spans="1:26" ht="13.5" customHeight="1" x14ac:dyDescent="0.25">
      <c r="A56" s="25"/>
      <c r="B56" s="142"/>
      <c r="C56" s="143"/>
      <c r="D56" s="143"/>
      <c r="E56" s="143"/>
      <c r="F56" s="143"/>
      <c r="G56" s="143"/>
      <c r="H56" s="143"/>
      <c r="I56" s="143"/>
      <c r="J56" s="143"/>
      <c r="K56" s="143"/>
      <c r="L56" s="143"/>
      <c r="M56" s="143"/>
      <c r="N56" s="143"/>
      <c r="O56" s="144"/>
      <c r="P56" s="25"/>
      <c r="Q56" s="25"/>
      <c r="R56" s="25"/>
      <c r="S56" s="25"/>
      <c r="T56" s="25"/>
      <c r="U56" s="25"/>
      <c r="V56" s="25"/>
      <c r="W56" s="25"/>
      <c r="X56" s="25"/>
      <c r="Y56" s="25"/>
      <c r="Z56" s="25"/>
    </row>
    <row r="57" spans="1:26" ht="13.5" customHeight="1" x14ac:dyDescent="0.25">
      <c r="A57" s="25"/>
      <c r="B57" s="142"/>
      <c r="C57" s="143"/>
      <c r="D57" s="143"/>
      <c r="E57" s="143"/>
      <c r="F57" s="143"/>
      <c r="G57" s="143"/>
      <c r="H57" s="143"/>
      <c r="I57" s="143"/>
      <c r="J57" s="143"/>
      <c r="K57" s="143"/>
      <c r="L57" s="143"/>
      <c r="M57" s="143"/>
      <c r="N57" s="143"/>
      <c r="O57" s="144"/>
      <c r="P57" s="25"/>
      <c r="Q57" s="25"/>
      <c r="R57" s="25"/>
      <c r="S57" s="25"/>
      <c r="T57" s="25"/>
      <c r="U57" s="25"/>
      <c r="V57" s="25"/>
      <c r="W57" s="25"/>
      <c r="X57" s="25"/>
      <c r="Y57" s="25"/>
      <c r="Z57" s="25"/>
    </row>
    <row r="58" spans="1:26" ht="13.5" customHeight="1" x14ac:dyDescent="0.25">
      <c r="A58" s="25"/>
      <c r="B58" s="142"/>
      <c r="C58" s="143"/>
      <c r="D58" s="143"/>
      <c r="E58" s="143"/>
      <c r="F58" s="143"/>
      <c r="G58" s="143"/>
      <c r="H58" s="143"/>
      <c r="I58" s="143"/>
      <c r="J58" s="143"/>
      <c r="K58" s="143"/>
      <c r="L58" s="143"/>
      <c r="M58" s="143"/>
      <c r="N58" s="143"/>
      <c r="O58" s="144"/>
      <c r="P58" s="25"/>
      <c r="Q58" s="25"/>
      <c r="R58" s="25"/>
      <c r="S58" s="25"/>
      <c r="T58" s="25"/>
      <c r="U58" s="25"/>
      <c r="V58" s="25"/>
      <c r="W58" s="25"/>
      <c r="X58" s="25"/>
      <c r="Y58" s="25"/>
      <c r="Z58" s="25"/>
    </row>
    <row r="59" spans="1:26" ht="13.5" customHeight="1" x14ac:dyDescent="0.25">
      <c r="A59" s="25"/>
      <c r="B59" s="142"/>
      <c r="C59" s="143"/>
      <c r="D59" s="143"/>
      <c r="E59" s="143"/>
      <c r="F59" s="143"/>
      <c r="G59" s="143"/>
      <c r="H59" s="143"/>
      <c r="I59" s="143"/>
      <c r="J59" s="143"/>
      <c r="K59" s="143"/>
      <c r="L59" s="143"/>
      <c r="M59" s="143"/>
      <c r="N59" s="143"/>
      <c r="O59" s="144"/>
      <c r="P59" s="25"/>
      <c r="Q59" s="25"/>
      <c r="R59" s="25"/>
      <c r="S59" s="25"/>
      <c r="T59" s="25"/>
      <c r="U59" s="25"/>
      <c r="V59" s="25"/>
      <c r="W59" s="25"/>
      <c r="X59" s="25"/>
      <c r="Y59" s="25"/>
      <c r="Z59" s="25"/>
    </row>
    <row r="60" spans="1:26" ht="13.5" customHeight="1" x14ac:dyDescent="0.25">
      <c r="A60" s="25"/>
      <c r="B60" s="142"/>
      <c r="C60" s="143"/>
      <c r="D60" s="143"/>
      <c r="E60" s="143"/>
      <c r="F60" s="143"/>
      <c r="G60" s="143"/>
      <c r="H60" s="143"/>
      <c r="I60" s="143"/>
      <c r="J60" s="143"/>
      <c r="K60" s="143"/>
      <c r="L60" s="143"/>
      <c r="M60" s="143"/>
      <c r="N60" s="143"/>
      <c r="O60" s="144"/>
      <c r="P60" s="25"/>
      <c r="Q60" s="25"/>
      <c r="R60" s="25"/>
      <c r="S60" s="25"/>
      <c r="T60" s="25"/>
      <c r="U60" s="25"/>
      <c r="V60" s="25"/>
      <c r="W60" s="25"/>
      <c r="X60" s="25"/>
      <c r="Y60" s="25"/>
      <c r="Z60" s="25"/>
    </row>
    <row r="61" spans="1:26" ht="13.5" customHeight="1" x14ac:dyDescent="0.25">
      <c r="A61" s="25"/>
      <c r="B61" s="142"/>
      <c r="C61" s="143"/>
      <c r="D61" s="143"/>
      <c r="E61" s="143"/>
      <c r="F61" s="143"/>
      <c r="G61" s="143"/>
      <c r="H61" s="143"/>
      <c r="I61" s="143"/>
      <c r="J61" s="143"/>
      <c r="K61" s="143"/>
      <c r="L61" s="143"/>
      <c r="M61" s="143"/>
      <c r="N61" s="143"/>
      <c r="O61" s="144"/>
      <c r="P61" s="25"/>
      <c r="Q61" s="25"/>
      <c r="R61" s="25"/>
      <c r="S61" s="25"/>
      <c r="T61" s="25"/>
      <c r="U61" s="25"/>
      <c r="V61" s="25"/>
      <c r="W61" s="25"/>
      <c r="X61" s="25"/>
      <c r="Y61" s="25"/>
      <c r="Z61" s="25"/>
    </row>
    <row r="62" spans="1:26" ht="13.5" customHeight="1" x14ac:dyDescent="0.25">
      <c r="A62" s="25"/>
      <c r="B62" s="142"/>
      <c r="C62" s="143"/>
      <c r="D62" s="143"/>
      <c r="E62" s="143"/>
      <c r="F62" s="143"/>
      <c r="G62" s="143"/>
      <c r="H62" s="143"/>
      <c r="I62" s="143"/>
      <c r="J62" s="143"/>
      <c r="K62" s="143"/>
      <c r="L62" s="143"/>
      <c r="M62" s="143"/>
      <c r="N62" s="143"/>
      <c r="O62" s="144"/>
      <c r="P62" s="25"/>
      <c r="Q62" s="25"/>
      <c r="R62" s="25"/>
      <c r="S62" s="25"/>
      <c r="T62" s="25"/>
      <c r="U62" s="25"/>
      <c r="V62" s="25"/>
      <c r="W62" s="25"/>
      <c r="X62" s="25"/>
      <c r="Y62" s="25"/>
      <c r="Z62" s="25"/>
    </row>
    <row r="63" spans="1:26" ht="13.5" customHeight="1" x14ac:dyDescent="0.25">
      <c r="A63" s="25"/>
      <c r="B63" s="142"/>
      <c r="C63" s="143"/>
      <c r="D63" s="143"/>
      <c r="E63" s="143"/>
      <c r="F63" s="143"/>
      <c r="G63" s="143"/>
      <c r="H63" s="143"/>
      <c r="I63" s="143"/>
      <c r="J63" s="143"/>
      <c r="K63" s="143"/>
      <c r="L63" s="143"/>
      <c r="M63" s="143"/>
      <c r="N63" s="143"/>
      <c r="O63" s="144"/>
      <c r="P63" s="25"/>
      <c r="Q63" s="25"/>
      <c r="R63" s="25"/>
      <c r="S63" s="25"/>
      <c r="T63" s="25"/>
      <c r="U63" s="25"/>
      <c r="V63" s="25"/>
      <c r="W63" s="25"/>
      <c r="X63" s="25"/>
      <c r="Y63" s="25"/>
      <c r="Z63" s="25"/>
    </row>
    <row r="64" spans="1:26" ht="13.5" customHeight="1" x14ac:dyDescent="0.25">
      <c r="A64" s="25"/>
      <c r="B64" s="142"/>
      <c r="C64" s="143"/>
      <c r="D64" s="143"/>
      <c r="E64" s="143"/>
      <c r="F64" s="143"/>
      <c r="G64" s="143"/>
      <c r="H64" s="143"/>
      <c r="I64" s="143"/>
      <c r="J64" s="143"/>
      <c r="K64" s="143"/>
      <c r="L64" s="143"/>
      <c r="M64" s="143"/>
      <c r="N64" s="143"/>
      <c r="O64" s="144"/>
      <c r="P64" s="25"/>
      <c r="Q64" s="25"/>
      <c r="R64" s="25"/>
      <c r="S64" s="25"/>
      <c r="T64" s="25"/>
      <c r="U64" s="25"/>
      <c r="V64" s="25"/>
      <c r="W64" s="25"/>
      <c r="X64" s="25"/>
      <c r="Y64" s="25"/>
      <c r="Z64" s="25"/>
    </row>
    <row r="65" spans="1:26" ht="13.5" customHeight="1" x14ac:dyDescent="0.25">
      <c r="A65" s="25"/>
      <c r="B65" s="142"/>
      <c r="C65" s="143"/>
      <c r="D65" s="143"/>
      <c r="E65" s="143"/>
      <c r="F65" s="143"/>
      <c r="G65" s="143"/>
      <c r="H65" s="143"/>
      <c r="I65" s="143"/>
      <c r="J65" s="143"/>
      <c r="K65" s="143"/>
      <c r="L65" s="143"/>
      <c r="M65" s="143"/>
      <c r="N65" s="143"/>
      <c r="O65" s="144"/>
      <c r="P65" s="25"/>
      <c r="Q65" s="25"/>
      <c r="R65" s="25"/>
      <c r="S65" s="25"/>
      <c r="T65" s="25"/>
      <c r="U65" s="25"/>
      <c r="V65" s="25"/>
      <c r="W65" s="25"/>
      <c r="X65" s="25"/>
      <c r="Y65" s="25"/>
      <c r="Z65" s="25"/>
    </row>
    <row r="66" spans="1:26" ht="13.5" customHeight="1" x14ac:dyDescent="0.25">
      <c r="A66" s="25"/>
      <c r="B66" s="142"/>
      <c r="C66" s="143"/>
      <c r="D66" s="143"/>
      <c r="E66" s="143"/>
      <c r="F66" s="143"/>
      <c r="G66" s="143"/>
      <c r="H66" s="143"/>
      <c r="I66" s="143"/>
      <c r="J66" s="143"/>
      <c r="K66" s="143"/>
      <c r="L66" s="143"/>
      <c r="M66" s="143"/>
      <c r="N66" s="143"/>
      <c r="O66" s="144"/>
      <c r="P66" s="25"/>
      <c r="Q66" s="25"/>
      <c r="R66" s="25"/>
      <c r="S66" s="25"/>
      <c r="T66" s="25"/>
      <c r="U66" s="25"/>
      <c r="V66" s="25"/>
      <c r="W66" s="25"/>
      <c r="X66" s="25"/>
      <c r="Y66" s="25"/>
      <c r="Z66" s="25"/>
    </row>
    <row r="67" spans="1:26" ht="13.5" customHeight="1" x14ac:dyDescent="0.25">
      <c r="A67" s="25"/>
      <c r="B67" s="142"/>
      <c r="C67" s="143"/>
      <c r="D67" s="143"/>
      <c r="E67" s="143"/>
      <c r="F67" s="143"/>
      <c r="G67" s="143"/>
      <c r="H67" s="143"/>
      <c r="I67" s="143"/>
      <c r="J67" s="143"/>
      <c r="K67" s="143"/>
      <c r="L67" s="143"/>
      <c r="M67" s="143"/>
      <c r="N67" s="143"/>
      <c r="O67" s="144"/>
      <c r="P67" s="25"/>
      <c r="Q67" s="25"/>
      <c r="R67" s="25"/>
      <c r="S67" s="25"/>
      <c r="T67" s="25"/>
      <c r="U67" s="25"/>
      <c r="V67" s="25"/>
      <c r="W67" s="25"/>
      <c r="X67" s="25"/>
      <c r="Y67" s="25"/>
      <c r="Z67" s="25"/>
    </row>
    <row r="68" spans="1:26" ht="13.5" customHeight="1" x14ac:dyDescent="0.25">
      <c r="A68" s="25"/>
      <c r="B68" s="142"/>
      <c r="C68" s="143"/>
      <c r="D68" s="143"/>
      <c r="E68" s="143"/>
      <c r="F68" s="143"/>
      <c r="G68" s="143"/>
      <c r="H68" s="143"/>
      <c r="I68" s="143"/>
      <c r="J68" s="143"/>
      <c r="K68" s="143"/>
      <c r="L68" s="143"/>
      <c r="M68" s="143"/>
      <c r="N68" s="143"/>
      <c r="O68" s="144"/>
      <c r="P68" s="25"/>
      <c r="Q68" s="25"/>
      <c r="R68" s="25"/>
      <c r="S68" s="25"/>
      <c r="T68" s="25"/>
      <c r="U68" s="25"/>
      <c r="V68" s="25"/>
      <c r="W68" s="25"/>
      <c r="X68" s="25"/>
      <c r="Y68" s="25"/>
      <c r="Z68" s="25"/>
    </row>
    <row r="69" spans="1:26" ht="13.5" customHeight="1" x14ac:dyDescent="0.25">
      <c r="A69" s="25"/>
      <c r="B69" s="142"/>
      <c r="C69" s="143"/>
      <c r="D69" s="143"/>
      <c r="E69" s="143"/>
      <c r="F69" s="143"/>
      <c r="G69" s="143"/>
      <c r="H69" s="143"/>
      <c r="I69" s="143"/>
      <c r="J69" s="143"/>
      <c r="K69" s="143"/>
      <c r="L69" s="143"/>
      <c r="M69" s="143"/>
      <c r="N69" s="143"/>
      <c r="O69" s="144"/>
      <c r="P69" s="25"/>
      <c r="Q69" s="25"/>
      <c r="R69" s="25"/>
      <c r="S69" s="25"/>
      <c r="T69" s="25"/>
      <c r="U69" s="25"/>
      <c r="V69" s="25"/>
      <c r="W69" s="25"/>
      <c r="X69" s="25"/>
      <c r="Y69" s="25"/>
      <c r="Z69" s="25"/>
    </row>
    <row r="70" spans="1:26" ht="13.5" customHeight="1" x14ac:dyDescent="0.25">
      <c r="A70" s="25"/>
      <c r="B70" s="142"/>
      <c r="C70" s="143"/>
      <c r="D70" s="143"/>
      <c r="E70" s="143"/>
      <c r="F70" s="143"/>
      <c r="G70" s="143"/>
      <c r="H70" s="143"/>
      <c r="I70" s="143"/>
      <c r="J70" s="143"/>
      <c r="K70" s="143"/>
      <c r="L70" s="143"/>
      <c r="M70" s="143"/>
      <c r="N70" s="143"/>
      <c r="O70" s="144"/>
      <c r="P70" s="25"/>
      <c r="Q70" s="25"/>
      <c r="R70" s="25"/>
      <c r="S70" s="25"/>
      <c r="T70" s="25"/>
      <c r="U70" s="25"/>
      <c r="V70" s="25"/>
      <c r="W70" s="25"/>
      <c r="X70" s="25"/>
      <c r="Y70" s="25"/>
      <c r="Z70" s="25"/>
    </row>
    <row r="71" spans="1:26" ht="13.5" customHeight="1" x14ac:dyDescent="0.25">
      <c r="A71" s="25"/>
      <c r="B71" s="142"/>
      <c r="C71" s="143"/>
      <c r="D71" s="143"/>
      <c r="E71" s="143"/>
      <c r="F71" s="143"/>
      <c r="G71" s="143"/>
      <c r="H71" s="143"/>
      <c r="I71" s="143"/>
      <c r="J71" s="143"/>
      <c r="K71" s="143"/>
      <c r="L71" s="143"/>
      <c r="M71" s="143"/>
      <c r="N71" s="143"/>
      <c r="O71" s="144"/>
      <c r="P71" s="25"/>
      <c r="Q71" s="25"/>
      <c r="R71" s="25"/>
      <c r="S71" s="25"/>
      <c r="T71" s="25"/>
      <c r="U71" s="25"/>
      <c r="V71" s="25"/>
      <c r="W71" s="25"/>
      <c r="X71" s="25"/>
      <c r="Y71" s="25"/>
      <c r="Z71" s="25"/>
    </row>
    <row r="72" spans="1:26" ht="13.5" customHeight="1" x14ac:dyDescent="0.25">
      <c r="A72" s="25"/>
      <c r="B72" s="142"/>
      <c r="C72" s="143"/>
      <c r="D72" s="143"/>
      <c r="E72" s="143"/>
      <c r="F72" s="143"/>
      <c r="G72" s="143"/>
      <c r="H72" s="143"/>
      <c r="I72" s="143"/>
      <c r="J72" s="143"/>
      <c r="K72" s="143"/>
      <c r="L72" s="143"/>
      <c r="M72" s="143"/>
      <c r="N72" s="143"/>
      <c r="O72" s="144"/>
      <c r="P72" s="25"/>
      <c r="Q72" s="25"/>
      <c r="R72" s="25"/>
      <c r="S72" s="25"/>
      <c r="T72" s="25"/>
      <c r="U72" s="25"/>
      <c r="V72" s="25"/>
      <c r="W72" s="25"/>
      <c r="X72" s="25"/>
      <c r="Y72" s="25"/>
      <c r="Z72" s="25"/>
    </row>
    <row r="73" spans="1:26" ht="13.5" customHeight="1" x14ac:dyDescent="0.25">
      <c r="A73" s="25"/>
      <c r="B73" s="142"/>
      <c r="C73" s="143"/>
      <c r="D73" s="143"/>
      <c r="E73" s="143"/>
      <c r="F73" s="143"/>
      <c r="G73" s="143"/>
      <c r="H73" s="143"/>
      <c r="I73" s="143"/>
      <c r="J73" s="143"/>
      <c r="K73" s="143"/>
      <c r="L73" s="143"/>
      <c r="M73" s="143"/>
      <c r="N73" s="143"/>
      <c r="O73" s="144"/>
      <c r="P73" s="25"/>
      <c r="Q73" s="25"/>
      <c r="R73" s="25"/>
      <c r="S73" s="25"/>
      <c r="T73" s="25"/>
      <c r="U73" s="25"/>
      <c r="V73" s="25"/>
      <c r="W73" s="25"/>
      <c r="X73" s="25"/>
      <c r="Y73" s="25"/>
      <c r="Z73" s="25"/>
    </row>
    <row r="74" spans="1:26" ht="13.5" customHeight="1" x14ac:dyDescent="0.25">
      <c r="A74" s="25"/>
      <c r="B74" s="142"/>
      <c r="C74" s="143"/>
      <c r="D74" s="143"/>
      <c r="E74" s="143"/>
      <c r="F74" s="143"/>
      <c r="G74" s="143"/>
      <c r="H74" s="143"/>
      <c r="I74" s="143"/>
      <c r="J74" s="143"/>
      <c r="K74" s="143"/>
      <c r="L74" s="143"/>
      <c r="M74" s="143"/>
      <c r="N74" s="143"/>
      <c r="O74" s="144"/>
      <c r="P74" s="25"/>
      <c r="Q74" s="25"/>
      <c r="R74" s="25"/>
      <c r="S74" s="25"/>
      <c r="T74" s="25"/>
      <c r="U74" s="25"/>
      <c r="V74" s="25"/>
      <c r="W74" s="25"/>
      <c r="X74" s="25"/>
      <c r="Y74" s="25"/>
      <c r="Z74" s="25"/>
    </row>
    <row r="75" spans="1:26" ht="13.5" customHeight="1" x14ac:dyDescent="0.25">
      <c r="A75" s="25"/>
      <c r="B75" s="142"/>
      <c r="C75" s="143"/>
      <c r="D75" s="143"/>
      <c r="E75" s="143"/>
      <c r="F75" s="143"/>
      <c r="G75" s="143"/>
      <c r="H75" s="143"/>
      <c r="I75" s="143"/>
      <c r="J75" s="143"/>
      <c r="K75" s="143"/>
      <c r="L75" s="143"/>
      <c r="M75" s="143"/>
      <c r="N75" s="143"/>
      <c r="O75" s="144"/>
      <c r="P75" s="25"/>
      <c r="Q75" s="25"/>
      <c r="R75" s="25"/>
      <c r="S75" s="25"/>
      <c r="T75" s="25"/>
      <c r="U75" s="25"/>
      <c r="V75" s="25"/>
      <c r="W75" s="25"/>
      <c r="X75" s="25"/>
      <c r="Y75" s="25"/>
      <c r="Z75" s="25"/>
    </row>
    <row r="76" spans="1:26" ht="13.5" customHeight="1" x14ac:dyDescent="0.25">
      <c r="A76" s="25"/>
      <c r="B76" s="142"/>
      <c r="C76" s="143"/>
      <c r="D76" s="143"/>
      <c r="E76" s="143"/>
      <c r="F76" s="143"/>
      <c r="G76" s="143"/>
      <c r="H76" s="143"/>
      <c r="I76" s="143"/>
      <c r="J76" s="143"/>
      <c r="K76" s="143"/>
      <c r="L76" s="143"/>
      <c r="M76" s="143"/>
      <c r="N76" s="143"/>
      <c r="O76" s="144"/>
      <c r="P76" s="25"/>
      <c r="Q76" s="25"/>
      <c r="R76" s="25"/>
      <c r="S76" s="25"/>
      <c r="T76" s="25"/>
      <c r="U76" s="25"/>
      <c r="V76" s="25"/>
      <c r="W76" s="25"/>
      <c r="X76" s="25"/>
      <c r="Y76" s="25"/>
      <c r="Z76" s="25"/>
    </row>
    <row r="77" spans="1:26" ht="13.5" customHeight="1" x14ac:dyDescent="0.25">
      <c r="A77" s="25"/>
      <c r="B77" s="142"/>
      <c r="C77" s="143"/>
      <c r="D77" s="143"/>
      <c r="E77" s="143"/>
      <c r="F77" s="143"/>
      <c r="G77" s="143"/>
      <c r="H77" s="143"/>
      <c r="I77" s="143"/>
      <c r="J77" s="143"/>
      <c r="K77" s="143"/>
      <c r="L77" s="143"/>
      <c r="M77" s="143"/>
      <c r="N77" s="143"/>
      <c r="O77" s="144"/>
      <c r="P77" s="25"/>
      <c r="Q77" s="25"/>
      <c r="R77" s="25"/>
      <c r="S77" s="25"/>
      <c r="T77" s="25"/>
      <c r="U77" s="25"/>
      <c r="V77" s="25"/>
      <c r="W77" s="25"/>
      <c r="X77" s="25"/>
      <c r="Y77" s="25"/>
      <c r="Z77" s="25"/>
    </row>
    <row r="78" spans="1:26" ht="13.5" customHeight="1" x14ac:dyDescent="0.25">
      <c r="A78" s="25"/>
      <c r="B78" s="145"/>
      <c r="C78" s="146"/>
      <c r="D78" s="146"/>
      <c r="E78" s="146"/>
      <c r="F78" s="146"/>
      <c r="G78" s="146"/>
      <c r="H78" s="146"/>
      <c r="I78" s="146"/>
      <c r="J78" s="146"/>
      <c r="K78" s="146"/>
      <c r="L78" s="146"/>
      <c r="M78" s="146"/>
      <c r="N78" s="146"/>
      <c r="O78" s="147"/>
      <c r="P78" s="25"/>
      <c r="Q78" s="25"/>
      <c r="R78" s="25"/>
      <c r="S78" s="25"/>
      <c r="T78" s="25"/>
      <c r="U78" s="25"/>
      <c r="V78" s="25"/>
      <c r="W78" s="25"/>
      <c r="X78" s="25"/>
      <c r="Y78" s="25"/>
      <c r="Z78" s="25"/>
    </row>
    <row r="79" spans="1:26" ht="13.5" customHeight="1"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3.5" customHeight="1"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3.5" customHeight="1"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3.5" customHeight="1"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3.5" customHeight="1"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3.5" customHeight="1"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3.5" customHeight="1"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3.5" customHeight="1"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3.5"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3.5"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3.5" customHeight="1"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3.5" customHeight="1"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3.5" customHeight="1"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3.5" customHeight="1"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3.5" customHeight="1"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3.5" customHeight="1"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3.5" customHeight="1"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3.5" customHeight="1"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3.5" customHeight="1"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3.5" customHeight="1"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3.5" customHeight="1"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3.5" customHeight="1"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3.5" customHeight="1"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3.5" customHeight="1"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3.5" customHeight="1"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3.5" customHeight="1"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3.5" customHeight="1"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3.5" customHeight="1"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3.5" customHeight="1"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3.5" customHeight="1"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3.5" customHeight="1"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3.5" customHeigh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3.5" customHeight="1"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3.5" customHeight="1"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3.5" customHeight="1"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3.5" customHeight="1"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3.5" customHeight="1"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3.5" customHeight="1"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3.5" customHeight="1"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3.5" customHeight="1"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3.5" customHeight="1"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3.5" customHeight="1"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3.5" customHeight="1"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3.5" customHeight="1"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3.5" customHeight="1"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3.5" customHeight="1"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3.5" customHeight="1"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3.5" customHeight="1"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3.5" customHeight="1"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3.5" customHeight="1"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3.5" customHeight="1"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3.5" customHeight="1"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3.5" customHeight="1"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3.5" customHeight="1"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3.5" customHeight="1"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3.5" customHeight="1"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3.5" customHeight="1"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3.5" customHeight="1"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3.5" customHeight="1"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3.5" customHeight="1"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3.5" customHeight="1"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3.5" customHeight="1"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3.5" customHeight="1"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3.5" customHeight="1"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3.5" customHeight="1"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3.5" customHeight="1"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3.5" customHeight="1"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3.5" customHeight="1"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3.5" customHeight="1"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3.5" customHeight="1"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3.5" customHeight="1"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3.5" customHeight="1"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3.5" customHeight="1"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3.5" customHeight="1"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3.5" customHeight="1"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3.5" customHeight="1"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3.5" customHeight="1"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3.5" customHeight="1"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3.5" customHeight="1"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3.5" customHeight="1"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3.5" customHeight="1"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3.5" customHeight="1"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3.5" customHeight="1"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3.5" customHeight="1"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3.5" customHeight="1"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3.5" customHeight="1"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3.5" customHeight="1"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3.5" customHeight="1"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3.5" customHeight="1"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3.5" customHeight="1"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3.5" customHeight="1"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3.5" customHeight="1"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3.5" customHeight="1"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3.5" customHeight="1"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3.5" customHeight="1"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3.5" customHeight="1"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3.5" customHeight="1"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3.5" customHeight="1"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3.5" customHeight="1"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3.5" customHeight="1"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3.5" customHeight="1"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3.5" customHeight="1"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3.5" customHeight="1"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3.5" customHeight="1"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3.5" customHeight="1"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3.5" customHeight="1"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3.5" customHeight="1"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3.5" customHeight="1"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3.5" customHeight="1"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3.5" customHeight="1"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3.5" customHeight="1"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3.5" customHeight="1"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3.5" customHeight="1"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3.5" customHeight="1"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3.5" customHeight="1"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3.5" customHeight="1"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3.5" customHeight="1"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3.5" customHeight="1"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3.5" customHeight="1"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3.5"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3.5" customHeight="1"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3.5" customHeight="1"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3.5" customHeight="1"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3.5" customHeight="1"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3.5"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3.5" customHeight="1"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3.5" customHeight="1"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3.5" customHeight="1"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3.5" customHeight="1"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3.5" customHeight="1"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3.5" customHeight="1"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3.5" customHeight="1"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3.5" customHeight="1"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3.5" customHeight="1"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3.5" customHeight="1"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3.5" customHeight="1"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3.5" customHeight="1"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3.5" customHeight="1"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3.5" customHeight="1"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3.5" customHeight="1"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3.5" customHeight="1"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3.5" customHeight="1"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3.5" customHeight="1" x14ac:dyDescent="0.25">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3.5" customHeight="1" x14ac:dyDescent="0.25">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3.5" customHeight="1" x14ac:dyDescent="0.25">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3.5" customHeight="1" x14ac:dyDescent="0.25">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3.5" customHeight="1" x14ac:dyDescent="0.2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3.5" customHeight="1" x14ac:dyDescent="0.25">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3.5" customHeight="1" x14ac:dyDescent="0.2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3.5" customHeight="1" x14ac:dyDescent="0.25">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3.5" customHeight="1" x14ac:dyDescent="0.25">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3.5" customHeight="1" x14ac:dyDescent="0.2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3.5" customHeight="1" x14ac:dyDescent="0.25">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3.5" customHeight="1" x14ac:dyDescent="0.25">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3.5" customHeight="1" x14ac:dyDescent="0.25">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3.5" customHeight="1" x14ac:dyDescent="0.25">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3.5" customHeight="1" x14ac:dyDescent="0.2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3.5" customHeight="1" x14ac:dyDescent="0.2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3.5" customHeight="1"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3.5" customHeight="1"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3.5" customHeight="1" x14ac:dyDescent="0.25">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3.5" customHeight="1" x14ac:dyDescent="0.25">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3.5" customHeight="1" x14ac:dyDescent="0.25">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3.5" customHeight="1" x14ac:dyDescent="0.25">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3.5" customHeight="1"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3.5" customHeight="1" x14ac:dyDescent="0.25">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3.5" customHeight="1" x14ac:dyDescent="0.2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3.5" customHeight="1" x14ac:dyDescent="0.2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3.5" customHeight="1" x14ac:dyDescent="0.25">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3.5" customHeight="1" x14ac:dyDescent="0.25">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3.5" customHeight="1" x14ac:dyDescent="0.25">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3.5" customHeight="1" x14ac:dyDescent="0.25">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3.5" customHeight="1" x14ac:dyDescent="0.25">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3.5" customHeight="1" x14ac:dyDescent="0.25">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3.5" customHeight="1" x14ac:dyDescent="0.25">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3.5" customHeight="1" x14ac:dyDescent="0.25">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3.5" customHeight="1" x14ac:dyDescent="0.2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3.5" customHeight="1" x14ac:dyDescent="0.25">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3.5" customHeight="1" x14ac:dyDescent="0.25">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3.5" customHeight="1" x14ac:dyDescent="0.2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3.5" customHeight="1" x14ac:dyDescent="0.2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3.5" customHeight="1" x14ac:dyDescent="0.25">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3.5" customHeight="1" x14ac:dyDescent="0.25">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3.5" customHeight="1" x14ac:dyDescent="0.25">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3.5" customHeight="1" x14ac:dyDescent="0.25">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3.5" customHeight="1" x14ac:dyDescent="0.25">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3.5" customHeight="1" x14ac:dyDescent="0.25">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3.5" customHeight="1" x14ac:dyDescent="0.25">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3.5" customHeight="1" x14ac:dyDescent="0.25">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3.5" customHeight="1" x14ac:dyDescent="0.25">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3.5" customHeight="1" x14ac:dyDescent="0.25">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3.5" customHeight="1" x14ac:dyDescent="0.25">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3.5" customHeight="1" x14ac:dyDescent="0.25">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3.5" customHeight="1" x14ac:dyDescent="0.25">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3.5" customHeight="1" x14ac:dyDescent="0.25">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3.5" customHeight="1" x14ac:dyDescent="0.25">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3.5" customHeight="1" x14ac:dyDescent="0.25">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3.5" customHeight="1" x14ac:dyDescent="0.25">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3.5" customHeight="1" x14ac:dyDescent="0.25">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3.5" customHeight="1" x14ac:dyDescent="0.25">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3.5" customHeight="1" x14ac:dyDescent="0.25">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3.5" customHeight="1" x14ac:dyDescent="0.25">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3.5" customHeight="1" x14ac:dyDescent="0.25">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3.5" customHeight="1" x14ac:dyDescent="0.25">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3.5" customHeight="1" x14ac:dyDescent="0.25">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3.5" customHeight="1" x14ac:dyDescent="0.25">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3.5" customHeight="1" x14ac:dyDescent="0.25">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3.5" customHeight="1" x14ac:dyDescent="0.25">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3.5" customHeight="1" x14ac:dyDescent="0.25">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3.5" customHeight="1" x14ac:dyDescent="0.25">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3.5" customHeight="1" x14ac:dyDescent="0.25">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3.5" customHeight="1" x14ac:dyDescent="0.25">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3.5" customHeight="1" x14ac:dyDescent="0.25">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3.5" customHeight="1" x14ac:dyDescent="0.25">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3.5" customHeight="1" x14ac:dyDescent="0.25">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3.5" customHeight="1" x14ac:dyDescent="0.25">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3.5" customHeight="1" x14ac:dyDescent="0.25">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3.5" customHeight="1" x14ac:dyDescent="0.25">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3.5" customHeight="1" x14ac:dyDescent="0.25">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3.5" customHeight="1" x14ac:dyDescent="0.25">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3.5" customHeight="1" x14ac:dyDescent="0.25">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3.5" customHeight="1" x14ac:dyDescent="0.25">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3.5" customHeight="1" x14ac:dyDescent="0.25">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3.5" customHeight="1" x14ac:dyDescent="0.25">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3.5" customHeight="1" x14ac:dyDescent="0.25">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3.5" customHeight="1" x14ac:dyDescent="0.25">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3.5" customHeight="1" x14ac:dyDescent="0.25">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3.5" customHeight="1" x14ac:dyDescent="0.25">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3.5" customHeight="1" x14ac:dyDescent="0.25">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3.5" customHeight="1" x14ac:dyDescent="0.25">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3.5" customHeight="1" x14ac:dyDescent="0.25">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3.5" customHeight="1" x14ac:dyDescent="0.25">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3.5" customHeight="1" x14ac:dyDescent="0.25">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3.5" customHeight="1" x14ac:dyDescent="0.25">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3.5" customHeight="1" x14ac:dyDescent="0.25">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3.5" customHeight="1" x14ac:dyDescent="0.25">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3.5" customHeight="1" x14ac:dyDescent="0.25">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3.5" customHeight="1" x14ac:dyDescent="0.25">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3.5" customHeight="1" x14ac:dyDescent="0.25">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3.5" customHeight="1" x14ac:dyDescent="0.25">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3.5" customHeight="1" x14ac:dyDescent="0.25">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3.5" customHeight="1" x14ac:dyDescent="0.25">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3.5" customHeight="1" x14ac:dyDescent="0.25">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3.5" customHeight="1" x14ac:dyDescent="0.25">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3.5" customHeight="1" x14ac:dyDescent="0.25">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3.5" customHeight="1" x14ac:dyDescent="0.25">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3.5" customHeight="1" x14ac:dyDescent="0.25">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3.5" customHeight="1" x14ac:dyDescent="0.25">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3.5" customHeight="1" x14ac:dyDescent="0.25">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3.5" customHeight="1" x14ac:dyDescent="0.25">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3.5" customHeight="1" x14ac:dyDescent="0.25">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3.5" customHeight="1" x14ac:dyDescent="0.25">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3.5" customHeight="1" x14ac:dyDescent="0.25">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3.5" customHeight="1" x14ac:dyDescent="0.25">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3.5" customHeight="1" x14ac:dyDescent="0.25">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3.5" customHeight="1" x14ac:dyDescent="0.25">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3.5" customHeight="1" x14ac:dyDescent="0.25">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3.5" customHeight="1" x14ac:dyDescent="0.25">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3.5" customHeight="1" x14ac:dyDescent="0.25">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3.5" customHeight="1" x14ac:dyDescent="0.25">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3.5" customHeight="1" x14ac:dyDescent="0.25">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3.5" customHeight="1" x14ac:dyDescent="0.25">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3.5" customHeight="1" x14ac:dyDescent="0.25">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3.5" customHeight="1" x14ac:dyDescent="0.25">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3.5" customHeight="1" x14ac:dyDescent="0.25">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3.5" customHeight="1" x14ac:dyDescent="0.25">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3.5" customHeight="1" x14ac:dyDescent="0.25">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3.5" customHeight="1" x14ac:dyDescent="0.25">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3.5" customHeight="1" x14ac:dyDescent="0.25">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3.5" customHeight="1" x14ac:dyDescent="0.25">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3.5" customHeight="1" x14ac:dyDescent="0.25">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3.5" customHeight="1" x14ac:dyDescent="0.25">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3.5" customHeight="1" x14ac:dyDescent="0.25">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3.5" customHeight="1" x14ac:dyDescent="0.25">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3.5" customHeight="1" x14ac:dyDescent="0.25">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3.5" customHeight="1" x14ac:dyDescent="0.25">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3.5" customHeight="1" x14ac:dyDescent="0.25">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3.5" customHeight="1" x14ac:dyDescent="0.25">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3.5" customHeight="1" x14ac:dyDescent="0.25">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3.5" customHeight="1" x14ac:dyDescent="0.25">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3.5" customHeight="1" x14ac:dyDescent="0.25">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3.5" customHeight="1" x14ac:dyDescent="0.25">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3.5" customHeight="1" x14ac:dyDescent="0.25">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3.5" customHeight="1" x14ac:dyDescent="0.25">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3.5" customHeight="1" x14ac:dyDescent="0.25">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3.5" customHeight="1" x14ac:dyDescent="0.25">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3.5" customHeight="1" x14ac:dyDescent="0.25">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3.5" customHeight="1" x14ac:dyDescent="0.25">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3.5" customHeight="1" x14ac:dyDescent="0.25">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3.5" customHeight="1" x14ac:dyDescent="0.25">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3.5" customHeight="1" x14ac:dyDescent="0.25">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3.5" customHeight="1" x14ac:dyDescent="0.25">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3.5" customHeight="1" x14ac:dyDescent="0.25">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3.5" customHeight="1" x14ac:dyDescent="0.25">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3.5" customHeight="1" x14ac:dyDescent="0.25">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3.5" customHeight="1" x14ac:dyDescent="0.25">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3.5" customHeight="1" x14ac:dyDescent="0.25">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3.5" customHeight="1" x14ac:dyDescent="0.25">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3.5" customHeight="1" x14ac:dyDescent="0.25">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3.5" customHeight="1" x14ac:dyDescent="0.25">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3.5" customHeight="1" x14ac:dyDescent="0.25">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3.5" customHeight="1" x14ac:dyDescent="0.25">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3.5" customHeight="1" x14ac:dyDescent="0.25">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3.5" customHeight="1" x14ac:dyDescent="0.25">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3.5" customHeight="1" x14ac:dyDescent="0.25">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3.5" customHeight="1" x14ac:dyDescent="0.25">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3.5" customHeight="1" x14ac:dyDescent="0.25">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3.5" customHeight="1" x14ac:dyDescent="0.25">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3.5" customHeight="1" x14ac:dyDescent="0.25">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3.5" customHeight="1" x14ac:dyDescent="0.25">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3.5" customHeight="1" x14ac:dyDescent="0.25">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3.5" customHeight="1" x14ac:dyDescent="0.25">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3.5" customHeight="1" x14ac:dyDescent="0.25">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3.5" customHeight="1" x14ac:dyDescent="0.25">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3.5" customHeight="1" x14ac:dyDescent="0.25">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3.5" customHeight="1" x14ac:dyDescent="0.25">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3.5" customHeight="1" x14ac:dyDescent="0.25">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3.5" customHeight="1" x14ac:dyDescent="0.25">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3.5" customHeight="1" x14ac:dyDescent="0.25">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3.5" customHeight="1" x14ac:dyDescent="0.25">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3.5" customHeight="1" x14ac:dyDescent="0.25">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3.5" customHeight="1" x14ac:dyDescent="0.25">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3.5" customHeight="1" x14ac:dyDescent="0.25">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3.5" customHeight="1" x14ac:dyDescent="0.25">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3.5" customHeight="1" x14ac:dyDescent="0.25">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3.5" customHeight="1" x14ac:dyDescent="0.25">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3.5" customHeight="1" x14ac:dyDescent="0.25">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3.5" customHeight="1" x14ac:dyDescent="0.25">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3.5" customHeight="1" x14ac:dyDescent="0.25">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3.5" customHeight="1" x14ac:dyDescent="0.25">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3.5" customHeight="1" x14ac:dyDescent="0.25">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3.5" customHeight="1" x14ac:dyDescent="0.25">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3.5" customHeight="1" x14ac:dyDescent="0.25">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3.5" customHeight="1" x14ac:dyDescent="0.25">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3.5" customHeight="1" x14ac:dyDescent="0.25">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3.5" customHeight="1" x14ac:dyDescent="0.25">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3.5" customHeight="1" x14ac:dyDescent="0.25">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3.5" customHeight="1" x14ac:dyDescent="0.25">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3.5" customHeight="1" x14ac:dyDescent="0.25">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3.5" customHeight="1" x14ac:dyDescent="0.25">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3.5" customHeight="1" x14ac:dyDescent="0.25">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3.5" customHeight="1" x14ac:dyDescent="0.25">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3.5" customHeight="1" x14ac:dyDescent="0.25">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3.5" customHeight="1" x14ac:dyDescent="0.25">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3.5" customHeight="1" x14ac:dyDescent="0.25">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3.5" customHeight="1" x14ac:dyDescent="0.25">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3.5" customHeight="1" x14ac:dyDescent="0.25">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3.5" customHeight="1" x14ac:dyDescent="0.25">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3.5" customHeight="1" x14ac:dyDescent="0.25">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3.5" customHeight="1" x14ac:dyDescent="0.25">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3.5" customHeight="1" x14ac:dyDescent="0.25">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3.5" customHeight="1" x14ac:dyDescent="0.25">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3.5" customHeight="1" x14ac:dyDescent="0.25">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3.5" customHeight="1" x14ac:dyDescent="0.25">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3.5" customHeight="1" x14ac:dyDescent="0.25">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3.5" customHeight="1" x14ac:dyDescent="0.25">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3.5" customHeight="1" x14ac:dyDescent="0.25">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3.5" customHeight="1" x14ac:dyDescent="0.25">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3.5" customHeight="1" x14ac:dyDescent="0.25">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3.5" customHeight="1" x14ac:dyDescent="0.25">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3.5" customHeight="1" x14ac:dyDescent="0.25">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3.5" customHeight="1" x14ac:dyDescent="0.25">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3.5" customHeight="1" x14ac:dyDescent="0.25">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3.5" customHeight="1" x14ac:dyDescent="0.25">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3.5" customHeight="1" x14ac:dyDescent="0.25">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3.5" customHeight="1" x14ac:dyDescent="0.25">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3.5" customHeight="1" x14ac:dyDescent="0.25">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3.5" customHeight="1" x14ac:dyDescent="0.25">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3.5" customHeight="1" x14ac:dyDescent="0.25">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3.5" customHeight="1" x14ac:dyDescent="0.25">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3.5" customHeight="1" x14ac:dyDescent="0.25">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3.5" customHeight="1" x14ac:dyDescent="0.25">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3.5" customHeight="1" x14ac:dyDescent="0.25">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3.5" customHeight="1" x14ac:dyDescent="0.25">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3.5" customHeight="1" x14ac:dyDescent="0.25">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3.5" customHeight="1" x14ac:dyDescent="0.25">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3.5" customHeight="1" x14ac:dyDescent="0.25">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3.5" customHeight="1" x14ac:dyDescent="0.25">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3.5" customHeight="1" x14ac:dyDescent="0.25">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3.5" customHeight="1" x14ac:dyDescent="0.25">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3.5" customHeight="1" x14ac:dyDescent="0.25">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3.5" customHeight="1" x14ac:dyDescent="0.25">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3.5" customHeight="1" x14ac:dyDescent="0.25">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3.5" customHeight="1" x14ac:dyDescent="0.25">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3.5" customHeight="1" x14ac:dyDescent="0.25">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3.5" customHeight="1" x14ac:dyDescent="0.25">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3.5" customHeight="1" x14ac:dyDescent="0.25">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3.5" customHeight="1" x14ac:dyDescent="0.25">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3.5" customHeight="1" x14ac:dyDescent="0.25">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3.5" customHeight="1" x14ac:dyDescent="0.25">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3.5" customHeight="1" x14ac:dyDescent="0.25">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3.5" customHeight="1" x14ac:dyDescent="0.25">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3.5" customHeight="1" x14ac:dyDescent="0.25">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3.5" customHeight="1" x14ac:dyDescent="0.25">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3.5" customHeight="1" x14ac:dyDescent="0.25">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3.5" customHeight="1" x14ac:dyDescent="0.25">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3.5" customHeight="1" x14ac:dyDescent="0.25">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3.5" customHeight="1" x14ac:dyDescent="0.25">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3.5" customHeight="1" x14ac:dyDescent="0.25">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3.5" customHeight="1" x14ac:dyDescent="0.25">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3.5" customHeight="1" x14ac:dyDescent="0.25">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3.5" customHeight="1" x14ac:dyDescent="0.25">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3.5" customHeight="1" x14ac:dyDescent="0.25">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3.5" customHeight="1" x14ac:dyDescent="0.25">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3.5" customHeight="1" x14ac:dyDescent="0.25">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3.5" customHeight="1" x14ac:dyDescent="0.25">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3.5" customHeight="1" x14ac:dyDescent="0.25">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3.5" customHeight="1" x14ac:dyDescent="0.25">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3.5" customHeight="1" x14ac:dyDescent="0.25">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3.5" customHeight="1" x14ac:dyDescent="0.25">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3.5" customHeight="1" x14ac:dyDescent="0.25">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3.5" customHeight="1" x14ac:dyDescent="0.25">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3.5" customHeight="1" x14ac:dyDescent="0.25">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3.5" customHeight="1" x14ac:dyDescent="0.25">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3.5" customHeight="1" x14ac:dyDescent="0.25">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3.5" customHeight="1" x14ac:dyDescent="0.25">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3.5" customHeight="1" x14ac:dyDescent="0.25">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3.5" customHeight="1" x14ac:dyDescent="0.25">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3.5" customHeight="1" x14ac:dyDescent="0.25">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3.5" customHeight="1" x14ac:dyDescent="0.25">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3.5" customHeight="1" x14ac:dyDescent="0.25">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3.5" customHeight="1" x14ac:dyDescent="0.25">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3.5" customHeight="1" x14ac:dyDescent="0.25">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3.5" customHeight="1" x14ac:dyDescent="0.25">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3.5" customHeight="1" x14ac:dyDescent="0.25">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3.5" customHeight="1" x14ac:dyDescent="0.25">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3.5" customHeight="1" x14ac:dyDescent="0.25">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3.5" customHeight="1" x14ac:dyDescent="0.25">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3.5" customHeight="1" x14ac:dyDescent="0.25">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3.5" customHeight="1" x14ac:dyDescent="0.25">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3.5" customHeight="1" x14ac:dyDescent="0.25">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3.5" customHeight="1" x14ac:dyDescent="0.25">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3.5" customHeight="1" x14ac:dyDescent="0.25">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3.5" customHeight="1" x14ac:dyDescent="0.25">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3.5" customHeight="1" x14ac:dyDescent="0.25">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3.5" customHeight="1" x14ac:dyDescent="0.25">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3.5" customHeight="1" x14ac:dyDescent="0.25">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3.5" customHeight="1" x14ac:dyDescent="0.25">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3.5" customHeight="1" x14ac:dyDescent="0.25">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3.5" customHeight="1" x14ac:dyDescent="0.25">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3.5" customHeight="1" x14ac:dyDescent="0.25">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3.5" customHeight="1" x14ac:dyDescent="0.25">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3.5" customHeight="1" x14ac:dyDescent="0.25">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3.5" customHeight="1" x14ac:dyDescent="0.25">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3.5" customHeight="1" x14ac:dyDescent="0.25">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3.5" customHeight="1" x14ac:dyDescent="0.25">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3.5" customHeight="1" x14ac:dyDescent="0.25">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3.5" customHeight="1" x14ac:dyDescent="0.25">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3.5" customHeight="1" x14ac:dyDescent="0.25">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3.5" customHeight="1" x14ac:dyDescent="0.25">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3.5" customHeight="1" x14ac:dyDescent="0.25">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3.5" customHeight="1" x14ac:dyDescent="0.25">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3.5" customHeight="1" x14ac:dyDescent="0.25">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3.5" customHeight="1" x14ac:dyDescent="0.25">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3.5" customHeight="1" x14ac:dyDescent="0.25">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3.5" customHeight="1" x14ac:dyDescent="0.25">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3.5" customHeight="1" x14ac:dyDescent="0.25">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3.5" customHeight="1" x14ac:dyDescent="0.25">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3.5" customHeight="1" x14ac:dyDescent="0.25">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3.5" customHeight="1" x14ac:dyDescent="0.25">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3.5" customHeight="1" x14ac:dyDescent="0.25">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3.5" customHeight="1" x14ac:dyDescent="0.25">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3.5" customHeight="1" x14ac:dyDescent="0.25">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3.5" customHeight="1" x14ac:dyDescent="0.25">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3.5" customHeight="1" x14ac:dyDescent="0.25">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3.5" customHeight="1" x14ac:dyDescent="0.25">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3.5" customHeight="1" x14ac:dyDescent="0.25">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3.5" customHeight="1" x14ac:dyDescent="0.25">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3.5" customHeight="1" x14ac:dyDescent="0.25">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3.5" customHeight="1" x14ac:dyDescent="0.25">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3.5" customHeight="1" x14ac:dyDescent="0.25">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3.5" customHeight="1" x14ac:dyDescent="0.25">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3.5" customHeight="1" x14ac:dyDescent="0.25">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3.5" customHeight="1" x14ac:dyDescent="0.25">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3.5" customHeight="1" x14ac:dyDescent="0.25">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3.5" customHeight="1" x14ac:dyDescent="0.25">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3.5" customHeight="1" x14ac:dyDescent="0.25">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3.5" customHeight="1" x14ac:dyDescent="0.25">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3.5" customHeight="1" x14ac:dyDescent="0.25">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3.5" customHeight="1" x14ac:dyDescent="0.25">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3.5" customHeight="1" x14ac:dyDescent="0.25">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3.5" customHeight="1" x14ac:dyDescent="0.25">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3.5" customHeight="1" x14ac:dyDescent="0.25">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3.5" customHeight="1" x14ac:dyDescent="0.25">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3.5" customHeight="1" x14ac:dyDescent="0.25">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3.5" customHeight="1" x14ac:dyDescent="0.25">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3.5" customHeight="1" x14ac:dyDescent="0.25">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3.5" customHeight="1" x14ac:dyDescent="0.25">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3.5" customHeight="1" x14ac:dyDescent="0.25">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3.5" customHeight="1" x14ac:dyDescent="0.25">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3.5" customHeight="1" x14ac:dyDescent="0.25">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3.5" customHeight="1" x14ac:dyDescent="0.25">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3.5" customHeight="1" x14ac:dyDescent="0.25">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3.5" customHeight="1" x14ac:dyDescent="0.25">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3.5" customHeight="1" x14ac:dyDescent="0.25">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3.5" customHeight="1" x14ac:dyDescent="0.25">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3.5" customHeight="1" x14ac:dyDescent="0.25">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3.5" customHeight="1" x14ac:dyDescent="0.2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3.5" customHeight="1" x14ac:dyDescent="0.25">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3.5" customHeight="1" x14ac:dyDescent="0.25">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3.5" customHeight="1" x14ac:dyDescent="0.25">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3.5" customHeight="1" x14ac:dyDescent="0.25">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3.5" customHeight="1" x14ac:dyDescent="0.25">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3.5" customHeight="1" x14ac:dyDescent="0.25">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3.5" customHeight="1" x14ac:dyDescent="0.25">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3.5" customHeight="1" x14ac:dyDescent="0.25">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3.5" customHeight="1" x14ac:dyDescent="0.25">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3.5" customHeight="1" x14ac:dyDescent="0.25">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3.5" customHeight="1" x14ac:dyDescent="0.25">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3.5" customHeight="1" x14ac:dyDescent="0.25">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3.5" customHeight="1" x14ac:dyDescent="0.25">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3.5" customHeight="1" x14ac:dyDescent="0.25">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3.5" customHeight="1" x14ac:dyDescent="0.25">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3.5" customHeight="1" x14ac:dyDescent="0.25">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3.5" customHeight="1" x14ac:dyDescent="0.25">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3.5" customHeight="1" x14ac:dyDescent="0.25">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3.5" customHeight="1" x14ac:dyDescent="0.25">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3.5" customHeight="1" x14ac:dyDescent="0.25">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3.5" customHeight="1" x14ac:dyDescent="0.25">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3.5" customHeight="1" x14ac:dyDescent="0.25">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3.5" customHeight="1" x14ac:dyDescent="0.25">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3.5" customHeight="1" x14ac:dyDescent="0.25">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3.5" customHeight="1" x14ac:dyDescent="0.25">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3.5" customHeight="1" x14ac:dyDescent="0.25">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3.5" customHeight="1" x14ac:dyDescent="0.25">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3.5" customHeight="1" x14ac:dyDescent="0.25">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3.5" customHeight="1" x14ac:dyDescent="0.25">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3.5" customHeight="1" x14ac:dyDescent="0.25">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3.5" customHeight="1" x14ac:dyDescent="0.25">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3.5" customHeight="1" x14ac:dyDescent="0.25">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3.5" customHeight="1" x14ac:dyDescent="0.25">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3.5" customHeight="1" x14ac:dyDescent="0.25">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3.5" customHeight="1" x14ac:dyDescent="0.25">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3.5" customHeight="1" x14ac:dyDescent="0.25">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3.5" customHeight="1" x14ac:dyDescent="0.25">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3.5" customHeight="1" x14ac:dyDescent="0.25">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3.5" customHeight="1" x14ac:dyDescent="0.25">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3.5" customHeight="1" x14ac:dyDescent="0.25">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3.5" customHeight="1" x14ac:dyDescent="0.25">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3.5" customHeight="1" x14ac:dyDescent="0.25">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3.5" customHeight="1" x14ac:dyDescent="0.25">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3.5" customHeight="1" x14ac:dyDescent="0.25">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3.5" customHeight="1" x14ac:dyDescent="0.25">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3.5" customHeight="1" x14ac:dyDescent="0.25">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3.5" customHeight="1" x14ac:dyDescent="0.25">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3.5" customHeight="1" x14ac:dyDescent="0.25">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3.5" customHeight="1" x14ac:dyDescent="0.25">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3.5" customHeight="1" x14ac:dyDescent="0.25">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3.5" customHeight="1" x14ac:dyDescent="0.25">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3.5" customHeight="1" x14ac:dyDescent="0.25">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3.5" customHeight="1" x14ac:dyDescent="0.25">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3.5" customHeight="1" x14ac:dyDescent="0.25">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3.5" customHeight="1" x14ac:dyDescent="0.25">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3.5" customHeight="1" x14ac:dyDescent="0.25">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3.5" customHeight="1" x14ac:dyDescent="0.25">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3.5" customHeight="1" x14ac:dyDescent="0.25">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3.5" customHeight="1" x14ac:dyDescent="0.25">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3.5" customHeight="1" x14ac:dyDescent="0.25">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3.5" customHeight="1" x14ac:dyDescent="0.25">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3.5" customHeight="1" x14ac:dyDescent="0.25">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3.5" customHeight="1" x14ac:dyDescent="0.25">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3.5" customHeight="1" x14ac:dyDescent="0.25">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3.5" customHeight="1" x14ac:dyDescent="0.25">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3.5" customHeight="1" x14ac:dyDescent="0.25">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3.5" customHeight="1" x14ac:dyDescent="0.25">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3.5" customHeight="1" x14ac:dyDescent="0.25">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3.5" customHeight="1" x14ac:dyDescent="0.25">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3.5" customHeight="1" x14ac:dyDescent="0.25">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3.5" customHeight="1" x14ac:dyDescent="0.25">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3.5" customHeight="1" x14ac:dyDescent="0.25">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3.5" customHeight="1" x14ac:dyDescent="0.25">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3.5" customHeight="1" x14ac:dyDescent="0.25">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3.5" customHeight="1" x14ac:dyDescent="0.25">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3.5" customHeight="1" x14ac:dyDescent="0.25">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3.5" customHeight="1" x14ac:dyDescent="0.25">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3.5" customHeight="1" x14ac:dyDescent="0.25">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3.5" customHeight="1" x14ac:dyDescent="0.25">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3.5" customHeight="1" x14ac:dyDescent="0.25">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3.5" customHeight="1" x14ac:dyDescent="0.25">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3.5" customHeight="1" x14ac:dyDescent="0.25">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3.5" customHeight="1" x14ac:dyDescent="0.25">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3.5" customHeight="1" x14ac:dyDescent="0.25">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3.5" customHeight="1" x14ac:dyDescent="0.25">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3.5" customHeight="1" x14ac:dyDescent="0.25">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3.5" customHeight="1" x14ac:dyDescent="0.25">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3.5" customHeight="1" x14ac:dyDescent="0.25">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3.5" customHeight="1" x14ac:dyDescent="0.25">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3.5" customHeight="1" x14ac:dyDescent="0.25">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3.5" customHeight="1" x14ac:dyDescent="0.25">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3.5" customHeight="1" x14ac:dyDescent="0.25">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3.5" customHeight="1" x14ac:dyDescent="0.25">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3.5" customHeight="1" x14ac:dyDescent="0.25">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3.5" customHeight="1" x14ac:dyDescent="0.25">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3.5" customHeight="1" x14ac:dyDescent="0.25">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3.5" customHeight="1" x14ac:dyDescent="0.25">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3.5" customHeight="1" x14ac:dyDescent="0.25">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3.5" customHeight="1" x14ac:dyDescent="0.25">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3.5" customHeight="1" x14ac:dyDescent="0.25">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3.5" customHeight="1" x14ac:dyDescent="0.25">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3.5" customHeight="1" x14ac:dyDescent="0.25">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3.5" customHeight="1" x14ac:dyDescent="0.25">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3.5" customHeight="1" x14ac:dyDescent="0.25">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3.5" customHeight="1" x14ac:dyDescent="0.25">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3.5" customHeight="1" x14ac:dyDescent="0.25">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3.5" customHeight="1" x14ac:dyDescent="0.25">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3.5" customHeight="1" x14ac:dyDescent="0.25">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3.5" customHeight="1" x14ac:dyDescent="0.25">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3.5" customHeight="1" x14ac:dyDescent="0.25">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3.5" customHeight="1" x14ac:dyDescent="0.25">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3.5" customHeight="1" x14ac:dyDescent="0.25">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3.5" customHeight="1" x14ac:dyDescent="0.25">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3.5" customHeight="1" x14ac:dyDescent="0.25">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3.5" customHeight="1" x14ac:dyDescent="0.25">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3.5" customHeight="1" x14ac:dyDescent="0.25">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3.5" customHeight="1" x14ac:dyDescent="0.25">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3.5" customHeight="1" x14ac:dyDescent="0.25">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3.5" customHeight="1" x14ac:dyDescent="0.25">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3.5" customHeight="1" x14ac:dyDescent="0.25">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3.5" customHeight="1" x14ac:dyDescent="0.25">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3.5" customHeight="1" x14ac:dyDescent="0.25">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3.5" customHeight="1" x14ac:dyDescent="0.25">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3.5" customHeight="1" x14ac:dyDescent="0.25">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3.5" customHeight="1" x14ac:dyDescent="0.25">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3.5" customHeight="1" x14ac:dyDescent="0.25">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3.5" customHeight="1" x14ac:dyDescent="0.25">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3.5" customHeight="1" x14ac:dyDescent="0.25">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3.5" customHeight="1" x14ac:dyDescent="0.25">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3.5" customHeight="1" x14ac:dyDescent="0.25">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3.5" customHeight="1" x14ac:dyDescent="0.25">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3.5" customHeight="1" x14ac:dyDescent="0.25">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3.5" customHeight="1" x14ac:dyDescent="0.25">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3.5" customHeight="1" x14ac:dyDescent="0.25">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3.5" customHeight="1" x14ac:dyDescent="0.25">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3.5" customHeight="1" x14ac:dyDescent="0.25">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3.5" customHeight="1" x14ac:dyDescent="0.25">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3.5" customHeight="1" x14ac:dyDescent="0.25">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3.5" customHeight="1" x14ac:dyDescent="0.25">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3.5" customHeight="1" x14ac:dyDescent="0.25">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3.5" customHeight="1" x14ac:dyDescent="0.25">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3.5" customHeight="1" x14ac:dyDescent="0.25">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3.5" customHeight="1" x14ac:dyDescent="0.25">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3.5" customHeight="1" x14ac:dyDescent="0.25">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3.5" customHeight="1" x14ac:dyDescent="0.25">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3.5" customHeight="1" x14ac:dyDescent="0.25">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3.5" customHeight="1" x14ac:dyDescent="0.25">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3.5" customHeight="1" x14ac:dyDescent="0.25">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3.5" customHeight="1" x14ac:dyDescent="0.25">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3.5" customHeight="1" x14ac:dyDescent="0.25">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3.5" customHeight="1" x14ac:dyDescent="0.25">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3.5" customHeight="1" x14ac:dyDescent="0.25">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3.5" customHeight="1" x14ac:dyDescent="0.25">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3.5" customHeight="1" x14ac:dyDescent="0.25">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3.5" customHeight="1" x14ac:dyDescent="0.25">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3.5" customHeight="1" x14ac:dyDescent="0.25">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3.5" customHeight="1" x14ac:dyDescent="0.25">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3.5" customHeight="1" x14ac:dyDescent="0.25">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3.5" customHeight="1" x14ac:dyDescent="0.25">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3.5" customHeight="1" x14ac:dyDescent="0.25">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3.5" customHeight="1" x14ac:dyDescent="0.25">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3.5" customHeight="1" x14ac:dyDescent="0.25">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3.5" customHeight="1" x14ac:dyDescent="0.25">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3.5" customHeight="1" x14ac:dyDescent="0.25">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3.5" customHeight="1" x14ac:dyDescent="0.25">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3.5" customHeight="1" x14ac:dyDescent="0.25">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3.5" customHeight="1" x14ac:dyDescent="0.25">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3.5" customHeight="1" x14ac:dyDescent="0.25">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3.5" customHeight="1" x14ac:dyDescent="0.25">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3.5" customHeight="1" x14ac:dyDescent="0.25">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3.5" customHeight="1" x14ac:dyDescent="0.25">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3.5" customHeight="1" x14ac:dyDescent="0.25">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3.5" customHeight="1" x14ac:dyDescent="0.25">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3.5" customHeight="1" x14ac:dyDescent="0.25">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3.5" customHeight="1" x14ac:dyDescent="0.25">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3.5" customHeight="1" x14ac:dyDescent="0.25">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3.5" customHeight="1" x14ac:dyDescent="0.25">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3.5" customHeight="1" x14ac:dyDescent="0.25">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3.5" customHeight="1" x14ac:dyDescent="0.25">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3.5" customHeight="1" x14ac:dyDescent="0.25">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3.5" customHeight="1" x14ac:dyDescent="0.25">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3.5" customHeight="1" x14ac:dyDescent="0.25">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3.5" customHeight="1" x14ac:dyDescent="0.25">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3.5" customHeight="1" x14ac:dyDescent="0.25">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3.5" customHeight="1" x14ac:dyDescent="0.25">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3.5" customHeight="1" x14ac:dyDescent="0.25">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3.5" customHeight="1" x14ac:dyDescent="0.25">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3.5" customHeight="1" x14ac:dyDescent="0.25">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3.5" customHeight="1" x14ac:dyDescent="0.25">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3.5" customHeight="1" x14ac:dyDescent="0.25">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3.5" customHeight="1" x14ac:dyDescent="0.25">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3.5" customHeight="1" x14ac:dyDescent="0.25">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3.5" customHeight="1" x14ac:dyDescent="0.25">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3.5" customHeight="1" x14ac:dyDescent="0.25">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3.5" customHeight="1" x14ac:dyDescent="0.25">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3.5" customHeight="1" x14ac:dyDescent="0.25">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3.5" customHeight="1" x14ac:dyDescent="0.25">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3.5" customHeight="1" x14ac:dyDescent="0.25">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3.5" customHeight="1" x14ac:dyDescent="0.25">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3.5" customHeight="1" x14ac:dyDescent="0.25">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3.5" customHeight="1" x14ac:dyDescent="0.25">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3.5" customHeight="1" x14ac:dyDescent="0.25">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3.5" customHeight="1" x14ac:dyDescent="0.25">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3.5" customHeight="1" x14ac:dyDescent="0.25">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3.5" customHeight="1" x14ac:dyDescent="0.25">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3.5" customHeight="1" x14ac:dyDescent="0.25">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3.5" customHeight="1" x14ac:dyDescent="0.25">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3.5" customHeight="1" x14ac:dyDescent="0.25">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3.5" customHeight="1" x14ac:dyDescent="0.25">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3.5" customHeight="1" x14ac:dyDescent="0.25">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3.5" customHeight="1" x14ac:dyDescent="0.25">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3.5" customHeight="1" x14ac:dyDescent="0.25">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3.5" customHeight="1" x14ac:dyDescent="0.25">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3.5" customHeight="1" x14ac:dyDescent="0.25">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3.5" customHeight="1" x14ac:dyDescent="0.25">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3.5" customHeight="1" x14ac:dyDescent="0.25">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3.5" customHeight="1" x14ac:dyDescent="0.25">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3.5" customHeight="1" x14ac:dyDescent="0.25">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3.5" customHeight="1" x14ac:dyDescent="0.25">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3.5" customHeight="1" x14ac:dyDescent="0.25">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3.5" customHeight="1" x14ac:dyDescent="0.25">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3.5" customHeight="1" x14ac:dyDescent="0.25">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3.5" customHeight="1" x14ac:dyDescent="0.25">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3.5" customHeight="1" x14ac:dyDescent="0.25">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3.5" customHeight="1" x14ac:dyDescent="0.25">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3.5" customHeight="1" x14ac:dyDescent="0.25">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3.5" customHeight="1" x14ac:dyDescent="0.25">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3.5" customHeight="1" x14ac:dyDescent="0.25">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3.5" customHeight="1" x14ac:dyDescent="0.25">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3.5" customHeight="1" x14ac:dyDescent="0.25">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3.5" customHeight="1" x14ac:dyDescent="0.25">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3.5" customHeight="1" x14ac:dyDescent="0.25">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3.5" customHeight="1" x14ac:dyDescent="0.25">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3.5" customHeight="1" x14ac:dyDescent="0.25">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3.5" customHeight="1" x14ac:dyDescent="0.25">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3.5" customHeight="1" x14ac:dyDescent="0.25">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3.5" customHeight="1" x14ac:dyDescent="0.25">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3.5" customHeight="1" x14ac:dyDescent="0.25">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3.5" customHeight="1" x14ac:dyDescent="0.25">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3.5" customHeight="1" x14ac:dyDescent="0.25">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3.5" customHeight="1" x14ac:dyDescent="0.25">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3.5" customHeight="1" x14ac:dyDescent="0.25">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3.5" customHeight="1" x14ac:dyDescent="0.25">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3.5" customHeight="1" x14ac:dyDescent="0.25">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3.5" customHeight="1" x14ac:dyDescent="0.25">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3.5" customHeight="1" x14ac:dyDescent="0.25">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3.5" customHeight="1" x14ac:dyDescent="0.25">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3.5" customHeight="1" x14ac:dyDescent="0.25">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3.5" customHeight="1" x14ac:dyDescent="0.25">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3.5" customHeight="1" x14ac:dyDescent="0.25">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3.5" customHeight="1" x14ac:dyDescent="0.25">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3.5" customHeight="1" x14ac:dyDescent="0.25">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3.5" customHeight="1" x14ac:dyDescent="0.25">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3.5" customHeight="1" x14ac:dyDescent="0.25">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3.5" customHeight="1" x14ac:dyDescent="0.25">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3.5" customHeight="1" x14ac:dyDescent="0.25">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3.5" customHeight="1" x14ac:dyDescent="0.25">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3.5" customHeight="1" x14ac:dyDescent="0.25">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3.5" customHeight="1" x14ac:dyDescent="0.25">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3.5" customHeight="1" x14ac:dyDescent="0.25">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3.5" customHeight="1" x14ac:dyDescent="0.25">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3.5" customHeight="1" x14ac:dyDescent="0.25">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3.5" customHeight="1" x14ac:dyDescent="0.25">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3.5" customHeight="1" x14ac:dyDescent="0.25">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3.5" customHeight="1" x14ac:dyDescent="0.25">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3.5" customHeight="1" x14ac:dyDescent="0.25">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3.5" customHeight="1" x14ac:dyDescent="0.25">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3.5" customHeight="1" x14ac:dyDescent="0.25">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3.5" customHeight="1" x14ac:dyDescent="0.25">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3.5" customHeight="1" x14ac:dyDescent="0.25">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3.5" customHeight="1" x14ac:dyDescent="0.25">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3.5" customHeight="1" x14ac:dyDescent="0.25">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3.5" customHeight="1" x14ac:dyDescent="0.25">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3.5" customHeight="1" x14ac:dyDescent="0.25">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3.5" customHeight="1" x14ac:dyDescent="0.25">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3.5" customHeight="1" x14ac:dyDescent="0.25">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3.5" customHeight="1" x14ac:dyDescent="0.25">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3.5" customHeight="1" x14ac:dyDescent="0.25">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3.5" customHeight="1" x14ac:dyDescent="0.25">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3.5" customHeight="1" x14ac:dyDescent="0.25">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3.5" customHeight="1" x14ac:dyDescent="0.25">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3.5" customHeight="1" x14ac:dyDescent="0.25">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3.5" customHeight="1" x14ac:dyDescent="0.25">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3.5" customHeight="1" x14ac:dyDescent="0.25">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3.5" customHeight="1" x14ac:dyDescent="0.25">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3.5" customHeight="1" x14ac:dyDescent="0.25">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3.5" customHeight="1" x14ac:dyDescent="0.25">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3.5" customHeight="1" x14ac:dyDescent="0.25">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3.5" customHeight="1" x14ac:dyDescent="0.25">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3.5" customHeight="1" x14ac:dyDescent="0.25">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3.5" customHeight="1" x14ac:dyDescent="0.25">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3.5" customHeight="1" x14ac:dyDescent="0.25">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3.5" customHeight="1" x14ac:dyDescent="0.25">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3.5" customHeight="1" x14ac:dyDescent="0.25">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3.5" customHeight="1" x14ac:dyDescent="0.25">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3.5" customHeight="1" x14ac:dyDescent="0.25">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3.5" customHeight="1" x14ac:dyDescent="0.25">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3.5" customHeight="1" x14ac:dyDescent="0.25">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3.5" customHeight="1" x14ac:dyDescent="0.25">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3.5" customHeight="1" x14ac:dyDescent="0.25">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3.5" customHeight="1" x14ac:dyDescent="0.25">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3.5" customHeight="1" x14ac:dyDescent="0.25">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3.5" customHeight="1" x14ac:dyDescent="0.25">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3.5" customHeight="1" x14ac:dyDescent="0.25">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3.5" customHeight="1" x14ac:dyDescent="0.25">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3.5" customHeight="1" x14ac:dyDescent="0.25">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3.5" customHeight="1" x14ac:dyDescent="0.25">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3.5" customHeight="1" x14ac:dyDescent="0.25">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3.5" customHeight="1" x14ac:dyDescent="0.25">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3.5" customHeight="1" x14ac:dyDescent="0.25">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3.5" customHeight="1" x14ac:dyDescent="0.25">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3.5" customHeight="1" x14ac:dyDescent="0.25">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3.5" customHeight="1" x14ac:dyDescent="0.25">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3.5" customHeight="1" x14ac:dyDescent="0.25">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3.5" customHeight="1" x14ac:dyDescent="0.25">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3.5" customHeight="1" x14ac:dyDescent="0.25">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3.5" customHeight="1" x14ac:dyDescent="0.25">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3.5" customHeight="1" x14ac:dyDescent="0.25">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3.5" customHeight="1" x14ac:dyDescent="0.25">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3.5" customHeight="1" x14ac:dyDescent="0.25">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3.5" customHeight="1" x14ac:dyDescent="0.25">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3.5" customHeight="1" x14ac:dyDescent="0.25">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3.5" customHeight="1" x14ac:dyDescent="0.25">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3.5" customHeight="1" x14ac:dyDescent="0.25">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3.5" customHeight="1" x14ac:dyDescent="0.25">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3.5" customHeight="1" x14ac:dyDescent="0.25">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3.5" customHeight="1" x14ac:dyDescent="0.25">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3.5" customHeight="1" x14ac:dyDescent="0.25">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3.5" customHeight="1" x14ac:dyDescent="0.25">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3.5" customHeight="1" x14ac:dyDescent="0.25">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3.5" customHeight="1" x14ac:dyDescent="0.25">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3.5" customHeight="1" x14ac:dyDescent="0.25">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3.5" customHeight="1" x14ac:dyDescent="0.25">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3.5" customHeight="1" x14ac:dyDescent="0.25">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3.5" customHeight="1" x14ac:dyDescent="0.25">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3.5" customHeight="1" x14ac:dyDescent="0.25">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3.5" customHeight="1" x14ac:dyDescent="0.25">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3.5" customHeight="1" x14ac:dyDescent="0.25">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3.5" customHeight="1" x14ac:dyDescent="0.25">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3.5" customHeight="1" x14ac:dyDescent="0.25">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3.5" customHeight="1" x14ac:dyDescent="0.25">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3.5" customHeight="1" x14ac:dyDescent="0.25">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3.5" customHeight="1" x14ac:dyDescent="0.25">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3.5" customHeight="1" x14ac:dyDescent="0.25">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3.5" customHeight="1" x14ac:dyDescent="0.25">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3.5" customHeight="1" x14ac:dyDescent="0.25">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3.5" customHeight="1" x14ac:dyDescent="0.25">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3.5" customHeight="1" x14ac:dyDescent="0.25">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3.5" customHeight="1" x14ac:dyDescent="0.25">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3.5" customHeight="1" x14ac:dyDescent="0.25">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3.5" customHeight="1" x14ac:dyDescent="0.25">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3.5" customHeight="1" x14ac:dyDescent="0.25">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3.5" customHeight="1" x14ac:dyDescent="0.25">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3.5" customHeight="1" x14ac:dyDescent="0.25">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3.5" customHeight="1" x14ac:dyDescent="0.25">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3.5" customHeight="1" x14ac:dyDescent="0.25">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3.5" customHeight="1" x14ac:dyDescent="0.25">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3.5" customHeight="1" x14ac:dyDescent="0.25">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3.5" customHeight="1" x14ac:dyDescent="0.25">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3.5" customHeight="1" x14ac:dyDescent="0.25">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3.5" customHeight="1" x14ac:dyDescent="0.25">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3.5" customHeight="1" x14ac:dyDescent="0.25">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3.5" customHeight="1" x14ac:dyDescent="0.25">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3.5" customHeight="1" x14ac:dyDescent="0.25">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3.5" customHeight="1" x14ac:dyDescent="0.25">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3.5" customHeight="1" x14ac:dyDescent="0.25">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3.5" customHeight="1" x14ac:dyDescent="0.25">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3.5" customHeight="1" x14ac:dyDescent="0.25">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3.5" customHeight="1" x14ac:dyDescent="0.25">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3.5" customHeight="1" x14ac:dyDescent="0.25">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3.5" customHeight="1" x14ac:dyDescent="0.25">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3.5" customHeight="1" x14ac:dyDescent="0.25">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3.5" customHeight="1" x14ac:dyDescent="0.25">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3.5" customHeight="1" x14ac:dyDescent="0.25">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3.5" customHeight="1" x14ac:dyDescent="0.25">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3.5" customHeight="1" x14ac:dyDescent="0.25">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3.5" customHeight="1" x14ac:dyDescent="0.25">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3.5" customHeight="1" x14ac:dyDescent="0.25">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3.5" customHeight="1" x14ac:dyDescent="0.25">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3.5" customHeight="1" x14ac:dyDescent="0.25">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3.5" customHeight="1" x14ac:dyDescent="0.25">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3.5" customHeight="1" x14ac:dyDescent="0.25">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3.5" customHeight="1" x14ac:dyDescent="0.25">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3.5" customHeight="1" x14ac:dyDescent="0.25">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3.5" customHeight="1" x14ac:dyDescent="0.25">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3.5" customHeight="1" x14ac:dyDescent="0.25">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3.5" customHeight="1" x14ac:dyDescent="0.25">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3.5" customHeight="1" x14ac:dyDescent="0.25">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3.5" customHeight="1" x14ac:dyDescent="0.25">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3.5" customHeight="1" x14ac:dyDescent="0.25">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3.5" customHeight="1" x14ac:dyDescent="0.25">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3.5" customHeight="1" x14ac:dyDescent="0.25">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3.5" customHeight="1" x14ac:dyDescent="0.25">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3.5" customHeight="1" x14ac:dyDescent="0.25">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3.5" customHeight="1" x14ac:dyDescent="0.25">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3.5" customHeight="1" x14ac:dyDescent="0.25">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3.5" customHeight="1" x14ac:dyDescent="0.25">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3.5" customHeight="1" x14ac:dyDescent="0.25">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3.5" customHeight="1" x14ac:dyDescent="0.25">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3.5" customHeight="1" x14ac:dyDescent="0.25">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3.5" customHeight="1" x14ac:dyDescent="0.25">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3.5" customHeight="1" x14ac:dyDescent="0.25">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3.5" customHeight="1" x14ac:dyDescent="0.25">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3.5" customHeight="1" x14ac:dyDescent="0.25">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3.5" customHeight="1" x14ac:dyDescent="0.25">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3.5" customHeight="1" x14ac:dyDescent="0.25">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3.5" customHeight="1" x14ac:dyDescent="0.25">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3.5" customHeight="1" x14ac:dyDescent="0.25">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3.5" customHeight="1" x14ac:dyDescent="0.25">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3.5" customHeight="1" x14ac:dyDescent="0.25">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3.5" customHeight="1" x14ac:dyDescent="0.25">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3.5" customHeight="1" x14ac:dyDescent="0.25">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3.5" customHeight="1" x14ac:dyDescent="0.25">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3.5" customHeight="1" x14ac:dyDescent="0.25">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3.5" customHeight="1" x14ac:dyDescent="0.25">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3.5" customHeight="1" x14ac:dyDescent="0.25">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3.5" customHeight="1" x14ac:dyDescent="0.25">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3.5" customHeight="1" x14ac:dyDescent="0.25">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3.5" customHeight="1" x14ac:dyDescent="0.25">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3.5" customHeight="1" x14ac:dyDescent="0.25">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3.5" customHeight="1" x14ac:dyDescent="0.25">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3.5" customHeight="1" x14ac:dyDescent="0.25">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3.5" customHeight="1" x14ac:dyDescent="0.25">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3.5" customHeight="1" x14ac:dyDescent="0.25">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mergeCells count="21">
    <mergeCell ref="B43:O44"/>
    <mergeCell ref="B45:O45"/>
    <mergeCell ref="B46:O46"/>
    <mergeCell ref="B49:O78"/>
    <mergeCell ref="A29:A30"/>
    <mergeCell ref="B29:O30"/>
    <mergeCell ref="B31:O31"/>
    <mergeCell ref="B32:O32"/>
    <mergeCell ref="B33:O33"/>
    <mergeCell ref="B34:O34"/>
    <mergeCell ref="B35:O35"/>
    <mergeCell ref="A21:A28"/>
    <mergeCell ref="B21:O28"/>
    <mergeCell ref="B36:O38"/>
    <mergeCell ref="B39:O40"/>
    <mergeCell ref="B41:O42"/>
    <mergeCell ref="A1:O1"/>
    <mergeCell ref="B2:O9"/>
    <mergeCell ref="A10:A19"/>
    <mergeCell ref="B10:O19"/>
    <mergeCell ref="B20:O20"/>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A19" workbookViewId="0">
      <selection sqref="A1:D1"/>
    </sheetView>
  </sheetViews>
  <sheetFormatPr defaultColWidth="14.42578125" defaultRowHeight="15" customHeight="1" x14ac:dyDescent="0.25"/>
  <cols>
    <col min="1" max="1" width="5.42578125" customWidth="1"/>
    <col min="2" max="2" width="39.5703125" customWidth="1"/>
    <col min="3" max="3" width="62.42578125" customWidth="1"/>
    <col min="4" max="4" width="104.5703125" customWidth="1"/>
    <col min="5" max="26" width="9.140625" customWidth="1"/>
  </cols>
  <sheetData>
    <row r="1" spans="1:26" ht="13.5" customHeight="1" x14ac:dyDescent="0.25">
      <c r="A1" s="215" t="s">
        <v>48</v>
      </c>
      <c r="B1" s="126"/>
      <c r="C1" s="126"/>
      <c r="D1" s="127"/>
      <c r="E1" s="25"/>
      <c r="F1" s="25"/>
      <c r="G1" s="25"/>
      <c r="H1" s="25"/>
      <c r="I1" s="25"/>
      <c r="J1" s="25"/>
      <c r="K1" s="25"/>
      <c r="L1" s="25"/>
      <c r="M1" s="25"/>
      <c r="N1" s="25"/>
      <c r="O1" s="25"/>
      <c r="P1" s="25"/>
      <c r="Q1" s="25"/>
      <c r="R1" s="25"/>
      <c r="S1" s="25"/>
      <c r="T1" s="25"/>
      <c r="U1" s="25"/>
      <c r="V1" s="25"/>
      <c r="W1" s="25"/>
      <c r="X1" s="25"/>
      <c r="Y1" s="25"/>
      <c r="Z1" s="25"/>
    </row>
    <row r="2" spans="1:26" ht="20.25" customHeight="1" x14ac:dyDescent="0.25">
      <c r="A2" s="216" t="str">
        <f>Pasiūlymas!B30</f>
        <v>Ultragarso aparatas</v>
      </c>
      <c r="B2" s="126"/>
      <c r="C2" s="126"/>
      <c r="D2" s="127"/>
      <c r="E2" s="25"/>
      <c r="F2" s="25"/>
      <c r="G2" s="25"/>
      <c r="H2" s="25"/>
      <c r="I2" s="25"/>
      <c r="J2" s="25"/>
      <c r="K2" s="25"/>
      <c r="L2" s="25"/>
      <c r="M2" s="25"/>
      <c r="N2" s="25"/>
      <c r="O2" s="25"/>
      <c r="P2" s="25"/>
      <c r="Q2" s="25"/>
      <c r="R2" s="25"/>
      <c r="S2" s="25"/>
      <c r="T2" s="25"/>
      <c r="U2" s="25"/>
      <c r="V2" s="25"/>
      <c r="W2" s="25"/>
      <c r="X2" s="25"/>
      <c r="Y2" s="25"/>
      <c r="Z2" s="25"/>
    </row>
    <row r="3" spans="1:26" ht="13.5" customHeight="1" x14ac:dyDescent="0.25">
      <c r="A3" s="31"/>
      <c r="B3" s="38"/>
      <c r="C3" s="38"/>
      <c r="D3" s="25"/>
      <c r="E3" s="25"/>
      <c r="F3" s="25"/>
      <c r="G3" s="25"/>
      <c r="H3" s="25"/>
      <c r="I3" s="25"/>
      <c r="J3" s="25"/>
      <c r="K3" s="25"/>
      <c r="L3" s="25"/>
      <c r="M3" s="25"/>
      <c r="N3" s="25"/>
      <c r="O3" s="25"/>
      <c r="P3" s="25"/>
      <c r="Q3" s="25"/>
      <c r="R3" s="25"/>
      <c r="S3" s="25"/>
      <c r="T3" s="25"/>
      <c r="U3" s="25"/>
      <c r="V3" s="25"/>
      <c r="W3" s="25"/>
      <c r="X3" s="25"/>
      <c r="Y3" s="25"/>
      <c r="Z3" s="25"/>
    </row>
    <row r="4" spans="1:26" ht="13.5" customHeight="1" x14ac:dyDescent="0.25">
      <c r="A4" s="27" t="s">
        <v>157</v>
      </c>
      <c r="B4" s="38"/>
      <c r="C4" s="38"/>
      <c r="D4" s="25"/>
      <c r="E4" s="25"/>
      <c r="F4" s="25"/>
      <c r="G4" s="25"/>
      <c r="H4" s="25"/>
      <c r="I4" s="25"/>
      <c r="J4" s="25"/>
      <c r="K4" s="25"/>
      <c r="L4" s="25"/>
      <c r="M4" s="25"/>
      <c r="N4" s="25"/>
      <c r="O4" s="25"/>
      <c r="P4" s="25"/>
      <c r="Q4" s="25"/>
      <c r="R4" s="25"/>
      <c r="S4" s="25"/>
      <c r="T4" s="25"/>
      <c r="U4" s="25"/>
      <c r="V4" s="25"/>
      <c r="W4" s="25"/>
      <c r="X4" s="25"/>
      <c r="Y4" s="25"/>
      <c r="Z4" s="25"/>
    </row>
    <row r="5" spans="1:26" ht="13.5" customHeight="1" x14ac:dyDescent="0.25">
      <c r="A5" s="46" t="s">
        <v>158</v>
      </c>
      <c r="B5" s="46" t="s">
        <v>19</v>
      </c>
      <c r="C5" s="46" t="s">
        <v>159</v>
      </c>
      <c r="D5" s="79" t="s">
        <v>160</v>
      </c>
      <c r="E5" s="76"/>
      <c r="F5" s="76"/>
      <c r="G5" s="76"/>
      <c r="H5" s="76"/>
      <c r="I5" s="76"/>
      <c r="J5" s="76"/>
      <c r="K5" s="76"/>
      <c r="L5" s="76"/>
      <c r="M5" s="76"/>
      <c r="N5" s="76"/>
      <c r="O5" s="76"/>
      <c r="P5" s="76"/>
      <c r="Q5" s="76"/>
      <c r="R5" s="76"/>
      <c r="S5" s="76"/>
      <c r="T5" s="76"/>
      <c r="U5" s="76"/>
      <c r="V5" s="76"/>
      <c r="W5" s="76"/>
      <c r="X5" s="76"/>
      <c r="Y5" s="76"/>
      <c r="Z5" s="76"/>
    </row>
    <row r="6" spans="1:26" ht="13.5" customHeight="1" x14ac:dyDescent="0.25">
      <c r="A6" s="80" t="s">
        <v>161</v>
      </c>
      <c r="B6" s="81" t="s">
        <v>162</v>
      </c>
      <c r="C6" s="82"/>
      <c r="D6" s="83"/>
      <c r="E6" s="76"/>
      <c r="F6" s="76"/>
      <c r="G6" s="76"/>
      <c r="H6" s="76"/>
      <c r="I6" s="76"/>
      <c r="J6" s="76"/>
      <c r="K6" s="76"/>
      <c r="L6" s="76"/>
      <c r="M6" s="76"/>
      <c r="N6" s="76"/>
      <c r="O6" s="76"/>
      <c r="P6" s="76"/>
      <c r="Q6" s="76"/>
      <c r="R6" s="76"/>
      <c r="S6" s="76"/>
      <c r="T6" s="76"/>
      <c r="U6" s="76"/>
      <c r="V6" s="76"/>
      <c r="W6" s="76"/>
      <c r="X6" s="76"/>
      <c r="Y6" s="76"/>
      <c r="Z6" s="76"/>
    </row>
    <row r="7" spans="1:26" ht="13.5" customHeight="1" x14ac:dyDescent="0.25">
      <c r="A7" s="217" t="s">
        <v>163</v>
      </c>
      <c r="B7" s="220" t="s">
        <v>164</v>
      </c>
      <c r="C7" s="84" t="s">
        <v>165</v>
      </c>
      <c r="D7" s="83" t="s">
        <v>166</v>
      </c>
      <c r="E7" s="76"/>
      <c r="F7" s="76"/>
      <c r="G7" s="76"/>
      <c r="H7" s="76"/>
      <c r="I7" s="76"/>
      <c r="J7" s="76"/>
      <c r="K7" s="76"/>
      <c r="L7" s="76"/>
      <c r="M7" s="76"/>
      <c r="N7" s="76"/>
      <c r="O7" s="76"/>
      <c r="P7" s="76"/>
      <c r="Q7" s="76"/>
      <c r="R7" s="76"/>
      <c r="S7" s="76"/>
      <c r="T7" s="76"/>
      <c r="U7" s="76"/>
      <c r="V7" s="76"/>
      <c r="W7" s="76"/>
      <c r="X7" s="76"/>
      <c r="Y7" s="76"/>
      <c r="Z7" s="76"/>
    </row>
    <row r="8" spans="1:26" ht="13.5" customHeight="1" x14ac:dyDescent="0.25">
      <c r="A8" s="218"/>
      <c r="B8" s="218"/>
      <c r="C8" s="84" t="s">
        <v>167</v>
      </c>
      <c r="D8" s="83" t="s">
        <v>168</v>
      </c>
      <c r="E8" s="76"/>
      <c r="F8" s="76"/>
      <c r="G8" s="76"/>
      <c r="H8" s="76"/>
      <c r="I8" s="76"/>
      <c r="J8" s="76"/>
      <c r="K8" s="76"/>
      <c r="L8" s="76"/>
      <c r="M8" s="76"/>
      <c r="N8" s="76"/>
      <c r="O8" s="76"/>
      <c r="P8" s="76"/>
      <c r="Q8" s="76"/>
      <c r="R8" s="76"/>
      <c r="S8" s="76"/>
      <c r="T8" s="76"/>
      <c r="U8" s="76"/>
      <c r="V8" s="76"/>
      <c r="W8" s="76"/>
      <c r="X8" s="76"/>
      <c r="Y8" s="76"/>
      <c r="Z8" s="76"/>
    </row>
    <row r="9" spans="1:26" ht="13.5" customHeight="1" x14ac:dyDescent="0.25">
      <c r="A9" s="218"/>
      <c r="B9" s="218"/>
      <c r="C9" s="84" t="s">
        <v>169</v>
      </c>
      <c r="D9" s="83" t="s">
        <v>170</v>
      </c>
      <c r="E9" s="76"/>
      <c r="F9" s="76"/>
      <c r="G9" s="76"/>
      <c r="H9" s="76"/>
      <c r="I9" s="76"/>
      <c r="J9" s="76"/>
      <c r="K9" s="76"/>
      <c r="L9" s="76"/>
      <c r="M9" s="76"/>
      <c r="N9" s="76"/>
      <c r="O9" s="76"/>
      <c r="P9" s="76"/>
      <c r="Q9" s="76"/>
      <c r="R9" s="76"/>
      <c r="S9" s="76"/>
      <c r="T9" s="76"/>
      <c r="U9" s="76"/>
      <c r="V9" s="76"/>
      <c r="W9" s="76"/>
      <c r="X9" s="76"/>
      <c r="Y9" s="76"/>
      <c r="Z9" s="76"/>
    </row>
    <row r="10" spans="1:26" ht="13.5" customHeight="1" x14ac:dyDescent="0.25">
      <c r="A10" s="218"/>
      <c r="B10" s="218"/>
      <c r="C10" s="84" t="s">
        <v>171</v>
      </c>
      <c r="D10" s="83" t="s">
        <v>172</v>
      </c>
      <c r="E10" s="76"/>
      <c r="F10" s="76"/>
      <c r="G10" s="76"/>
      <c r="H10" s="76"/>
      <c r="I10" s="76"/>
      <c r="J10" s="76"/>
      <c r="K10" s="76"/>
      <c r="L10" s="76"/>
      <c r="M10" s="76"/>
      <c r="N10" s="76"/>
      <c r="O10" s="76"/>
      <c r="P10" s="76"/>
      <c r="Q10" s="76"/>
      <c r="R10" s="76"/>
      <c r="S10" s="76"/>
      <c r="T10" s="76"/>
      <c r="U10" s="76"/>
      <c r="V10" s="76"/>
      <c r="W10" s="76"/>
      <c r="X10" s="76"/>
      <c r="Y10" s="76"/>
      <c r="Z10" s="76"/>
    </row>
    <row r="11" spans="1:26" ht="13.5" customHeight="1" x14ac:dyDescent="0.25">
      <c r="A11" s="218"/>
      <c r="B11" s="218"/>
      <c r="C11" s="84" t="s">
        <v>173</v>
      </c>
      <c r="D11" s="85" t="s">
        <v>174</v>
      </c>
      <c r="E11" s="76"/>
      <c r="F11" s="76"/>
      <c r="G11" s="76"/>
      <c r="H11" s="76"/>
      <c r="I11" s="76"/>
      <c r="J11" s="76"/>
      <c r="K11" s="76"/>
      <c r="L11" s="76"/>
      <c r="M11" s="76"/>
      <c r="N11" s="76"/>
      <c r="O11" s="76"/>
      <c r="P11" s="76"/>
      <c r="Q11" s="76"/>
      <c r="R11" s="76"/>
      <c r="S11" s="76"/>
      <c r="T11" s="76"/>
      <c r="U11" s="76"/>
      <c r="V11" s="76"/>
      <c r="W11" s="76"/>
      <c r="X11" s="76"/>
      <c r="Y11" s="76"/>
      <c r="Z11" s="76"/>
    </row>
    <row r="12" spans="1:26" ht="13.5" customHeight="1" x14ac:dyDescent="0.25">
      <c r="A12" s="219"/>
      <c r="B12" s="219"/>
      <c r="C12" s="84" t="s">
        <v>175</v>
      </c>
      <c r="D12" s="85" t="s">
        <v>176</v>
      </c>
      <c r="E12" s="76"/>
      <c r="F12" s="76"/>
      <c r="G12" s="76"/>
      <c r="H12" s="76"/>
      <c r="I12" s="76"/>
      <c r="J12" s="76"/>
      <c r="K12" s="76"/>
      <c r="L12" s="76"/>
      <c r="M12" s="76"/>
      <c r="N12" s="76"/>
      <c r="O12" s="76"/>
      <c r="P12" s="76"/>
      <c r="Q12" s="76"/>
      <c r="R12" s="76"/>
      <c r="S12" s="76"/>
      <c r="T12" s="76"/>
      <c r="U12" s="76"/>
      <c r="V12" s="76"/>
      <c r="W12" s="76"/>
      <c r="X12" s="76"/>
      <c r="Y12" s="76"/>
      <c r="Z12" s="76"/>
    </row>
    <row r="13" spans="1:26" ht="13.5" customHeight="1" x14ac:dyDescent="0.25">
      <c r="A13" s="217" t="s">
        <v>177</v>
      </c>
      <c r="B13" s="220" t="s">
        <v>178</v>
      </c>
      <c r="C13" s="84" t="s">
        <v>179</v>
      </c>
      <c r="D13" s="85" t="s">
        <v>180</v>
      </c>
      <c r="E13" s="76"/>
      <c r="F13" s="76"/>
      <c r="G13" s="76"/>
      <c r="H13" s="76"/>
      <c r="I13" s="76"/>
      <c r="J13" s="76"/>
      <c r="K13" s="76"/>
      <c r="L13" s="76"/>
      <c r="M13" s="76"/>
      <c r="N13" s="76"/>
      <c r="O13" s="76"/>
      <c r="P13" s="76"/>
      <c r="Q13" s="76"/>
      <c r="R13" s="76"/>
      <c r="S13" s="76"/>
      <c r="T13" s="76"/>
      <c r="U13" s="76"/>
      <c r="V13" s="76"/>
      <c r="W13" s="76"/>
      <c r="X13" s="76"/>
      <c r="Y13" s="76"/>
      <c r="Z13" s="76"/>
    </row>
    <row r="14" spans="1:26" ht="13.5" customHeight="1" x14ac:dyDescent="0.25">
      <c r="A14" s="218"/>
      <c r="B14" s="218"/>
      <c r="C14" s="84" t="s">
        <v>181</v>
      </c>
      <c r="D14" s="85" t="s">
        <v>182</v>
      </c>
      <c r="E14" s="76"/>
      <c r="F14" s="76"/>
      <c r="G14" s="76"/>
      <c r="H14" s="76"/>
      <c r="I14" s="76"/>
      <c r="J14" s="76"/>
      <c r="K14" s="76"/>
      <c r="L14" s="76"/>
      <c r="M14" s="76"/>
      <c r="N14" s="76"/>
      <c r="O14" s="76"/>
      <c r="P14" s="76"/>
      <c r="Q14" s="76"/>
      <c r="R14" s="76"/>
      <c r="S14" s="76"/>
      <c r="T14" s="76"/>
      <c r="U14" s="76"/>
      <c r="V14" s="76"/>
      <c r="W14" s="76"/>
      <c r="X14" s="76"/>
      <c r="Y14" s="76"/>
      <c r="Z14" s="76"/>
    </row>
    <row r="15" spans="1:26" ht="13.5" customHeight="1" x14ac:dyDescent="0.25">
      <c r="A15" s="218"/>
      <c r="B15" s="218"/>
      <c r="C15" s="84" t="s">
        <v>183</v>
      </c>
      <c r="D15" s="85" t="s">
        <v>184</v>
      </c>
      <c r="E15" s="76"/>
      <c r="F15" s="76"/>
      <c r="G15" s="76"/>
      <c r="H15" s="76"/>
      <c r="I15" s="76"/>
      <c r="J15" s="76"/>
      <c r="K15" s="76"/>
      <c r="L15" s="76"/>
      <c r="M15" s="76"/>
      <c r="N15" s="76"/>
      <c r="O15" s="76"/>
      <c r="P15" s="76"/>
      <c r="Q15" s="76"/>
      <c r="R15" s="76"/>
      <c r="S15" s="76"/>
      <c r="T15" s="76"/>
      <c r="U15" s="76"/>
      <c r="V15" s="76"/>
      <c r="W15" s="76"/>
      <c r="X15" s="76"/>
      <c r="Y15" s="76"/>
      <c r="Z15" s="76"/>
    </row>
    <row r="16" spans="1:26" ht="13.5" customHeight="1" x14ac:dyDescent="0.25">
      <c r="A16" s="221"/>
      <c r="B16" s="221"/>
      <c r="C16" s="84" t="s">
        <v>185</v>
      </c>
      <c r="D16" s="85" t="s">
        <v>186</v>
      </c>
      <c r="E16" s="76"/>
      <c r="F16" s="76"/>
      <c r="G16" s="76"/>
      <c r="H16" s="76"/>
      <c r="I16" s="76"/>
      <c r="J16" s="76"/>
      <c r="K16" s="76"/>
      <c r="L16" s="76"/>
      <c r="M16" s="76"/>
      <c r="N16" s="76"/>
      <c r="O16" s="76"/>
      <c r="P16" s="76"/>
      <c r="Q16" s="76"/>
      <c r="R16" s="76"/>
      <c r="S16" s="76"/>
      <c r="T16" s="76"/>
      <c r="U16" s="76"/>
      <c r="V16" s="76"/>
      <c r="W16" s="76"/>
      <c r="X16" s="76"/>
      <c r="Y16" s="76"/>
      <c r="Z16" s="76"/>
    </row>
    <row r="17" spans="1:26" ht="13.5" customHeight="1" x14ac:dyDescent="0.25">
      <c r="A17" s="86" t="s">
        <v>187</v>
      </c>
      <c r="B17" s="87" t="s">
        <v>188</v>
      </c>
      <c r="C17" s="84"/>
      <c r="D17" s="85"/>
      <c r="E17" s="76"/>
      <c r="F17" s="76"/>
      <c r="G17" s="76"/>
      <c r="H17" s="76"/>
      <c r="I17" s="76"/>
      <c r="J17" s="76"/>
      <c r="K17" s="76"/>
      <c r="L17" s="76"/>
      <c r="M17" s="76"/>
      <c r="N17" s="76"/>
      <c r="O17" s="76"/>
      <c r="P17" s="76"/>
      <c r="Q17" s="76"/>
      <c r="R17" s="76"/>
      <c r="S17" s="76"/>
      <c r="T17" s="76"/>
      <c r="U17" s="76"/>
      <c r="V17" s="76"/>
      <c r="W17" s="76"/>
      <c r="X17" s="76"/>
      <c r="Y17" s="76"/>
      <c r="Z17" s="76"/>
    </row>
    <row r="18" spans="1:26" ht="13.5" customHeight="1" x14ac:dyDescent="0.25">
      <c r="A18" s="217" t="s">
        <v>189</v>
      </c>
      <c r="B18" s="220" t="s">
        <v>190</v>
      </c>
      <c r="C18" s="84" t="s">
        <v>191</v>
      </c>
      <c r="D18" s="85" t="s">
        <v>192</v>
      </c>
      <c r="E18" s="76"/>
      <c r="F18" s="76"/>
      <c r="G18" s="76"/>
      <c r="H18" s="76"/>
      <c r="I18" s="76"/>
      <c r="J18" s="76"/>
      <c r="K18" s="76"/>
      <c r="L18" s="76"/>
      <c r="M18" s="76"/>
      <c r="N18" s="76"/>
      <c r="O18" s="76"/>
      <c r="P18" s="76"/>
      <c r="Q18" s="76"/>
      <c r="R18" s="76"/>
      <c r="S18" s="76"/>
      <c r="T18" s="76"/>
      <c r="U18" s="76"/>
      <c r="V18" s="76"/>
      <c r="W18" s="76"/>
      <c r="X18" s="76"/>
      <c r="Y18" s="76"/>
      <c r="Z18" s="76"/>
    </row>
    <row r="19" spans="1:26" ht="13.5" customHeight="1" x14ac:dyDescent="0.25">
      <c r="A19" s="218"/>
      <c r="B19" s="218"/>
      <c r="C19" s="84" t="s">
        <v>193</v>
      </c>
      <c r="D19" s="85" t="s">
        <v>194</v>
      </c>
      <c r="E19" s="76"/>
      <c r="F19" s="76"/>
      <c r="G19" s="76"/>
      <c r="H19" s="76"/>
      <c r="I19" s="76"/>
      <c r="J19" s="76"/>
      <c r="K19" s="76"/>
      <c r="L19" s="76"/>
      <c r="M19" s="76"/>
      <c r="N19" s="76"/>
      <c r="O19" s="76"/>
      <c r="P19" s="76"/>
      <c r="Q19" s="76"/>
      <c r="R19" s="76"/>
      <c r="S19" s="76"/>
      <c r="T19" s="76"/>
      <c r="U19" s="76"/>
      <c r="V19" s="76"/>
      <c r="W19" s="76"/>
      <c r="X19" s="76"/>
      <c r="Y19" s="76"/>
      <c r="Z19" s="76"/>
    </row>
    <row r="20" spans="1:26" ht="13.5" customHeight="1" x14ac:dyDescent="0.25">
      <c r="A20" s="218"/>
      <c r="B20" s="218"/>
      <c r="C20" s="84" t="s">
        <v>195</v>
      </c>
      <c r="D20" s="85" t="s">
        <v>196</v>
      </c>
      <c r="E20" s="76"/>
      <c r="F20" s="76"/>
      <c r="G20" s="76"/>
      <c r="H20" s="76"/>
      <c r="I20" s="76"/>
      <c r="J20" s="76"/>
      <c r="K20" s="76"/>
      <c r="L20" s="76"/>
      <c r="M20" s="76"/>
      <c r="N20" s="76"/>
      <c r="O20" s="76"/>
      <c r="P20" s="76"/>
      <c r="Q20" s="76"/>
      <c r="R20" s="76"/>
      <c r="S20" s="76"/>
      <c r="T20" s="76"/>
      <c r="U20" s="76"/>
      <c r="V20" s="76"/>
      <c r="W20" s="76"/>
      <c r="X20" s="76"/>
      <c r="Y20" s="76"/>
      <c r="Z20" s="76"/>
    </row>
    <row r="21" spans="1:26" ht="13.5" customHeight="1" x14ac:dyDescent="0.25">
      <c r="A21" s="218"/>
      <c r="B21" s="218"/>
      <c r="C21" s="84" t="s">
        <v>197</v>
      </c>
      <c r="D21" s="85" t="s">
        <v>198</v>
      </c>
      <c r="E21" s="76"/>
      <c r="F21" s="76"/>
      <c r="G21" s="76"/>
      <c r="H21" s="76"/>
      <c r="I21" s="76"/>
      <c r="J21" s="76"/>
      <c r="K21" s="76"/>
      <c r="L21" s="76"/>
      <c r="M21" s="76"/>
      <c r="N21" s="76"/>
      <c r="O21" s="76"/>
      <c r="P21" s="76"/>
      <c r="Q21" s="76"/>
      <c r="R21" s="76"/>
      <c r="S21" s="76"/>
      <c r="T21" s="76"/>
      <c r="U21" s="76"/>
      <c r="V21" s="76"/>
      <c r="W21" s="76"/>
      <c r="X21" s="76"/>
      <c r="Y21" s="76"/>
      <c r="Z21" s="76"/>
    </row>
    <row r="22" spans="1:26" ht="13.5" customHeight="1" x14ac:dyDescent="0.25">
      <c r="A22" s="218"/>
      <c r="B22" s="218"/>
      <c r="C22" s="84" t="s">
        <v>199</v>
      </c>
      <c r="D22" s="85" t="s">
        <v>200</v>
      </c>
      <c r="E22" s="76"/>
      <c r="F22" s="76"/>
      <c r="G22" s="76"/>
      <c r="H22" s="76"/>
      <c r="I22" s="76"/>
      <c r="J22" s="76"/>
      <c r="K22" s="76"/>
      <c r="L22" s="76"/>
      <c r="M22" s="76"/>
      <c r="N22" s="76"/>
      <c r="O22" s="76"/>
      <c r="P22" s="76"/>
      <c r="Q22" s="76"/>
      <c r="R22" s="76"/>
      <c r="S22" s="76"/>
      <c r="T22" s="76"/>
      <c r="U22" s="76"/>
      <c r="V22" s="76"/>
      <c r="W22" s="76"/>
      <c r="X22" s="76"/>
      <c r="Y22" s="76"/>
      <c r="Z22" s="76"/>
    </row>
    <row r="23" spans="1:26" ht="13.5" customHeight="1" x14ac:dyDescent="0.25">
      <c r="A23" s="221"/>
      <c r="B23" s="221"/>
      <c r="C23" s="84" t="s">
        <v>201</v>
      </c>
      <c r="D23" s="85" t="s">
        <v>202</v>
      </c>
      <c r="E23" s="76"/>
      <c r="F23" s="76"/>
      <c r="G23" s="76"/>
      <c r="H23" s="76"/>
      <c r="I23" s="76"/>
      <c r="J23" s="76"/>
      <c r="K23" s="76"/>
      <c r="L23" s="76"/>
      <c r="M23" s="76"/>
      <c r="N23" s="76"/>
      <c r="O23" s="76"/>
      <c r="P23" s="76"/>
      <c r="Q23" s="76"/>
      <c r="R23" s="76"/>
      <c r="S23" s="76"/>
      <c r="T23" s="76"/>
      <c r="U23" s="76"/>
      <c r="V23" s="76"/>
      <c r="W23" s="76"/>
      <c r="X23" s="76"/>
      <c r="Y23" s="76"/>
      <c r="Z23" s="76"/>
    </row>
    <row r="24" spans="1:26" ht="13.5" customHeight="1" x14ac:dyDescent="0.25">
      <c r="A24" s="217" t="s">
        <v>203</v>
      </c>
      <c r="B24" s="222" t="s">
        <v>204</v>
      </c>
      <c r="C24" s="84" t="s">
        <v>205</v>
      </c>
      <c r="D24" s="85" t="s">
        <v>206</v>
      </c>
      <c r="E24" s="76"/>
      <c r="F24" s="76"/>
      <c r="G24" s="76"/>
      <c r="H24" s="76"/>
      <c r="I24" s="76"/>
      <c r="J24" s="76"/>
      <c r="K24" s="76"/>
      <c r="L24" s="76"/>
      <c r="M24" s="76"/>
      <c r="N24" s="76"/>
      <c r="O24" s="76"/>
      <c r="P24" s="76"/>
      <c r="Q24" s="76"/>
      <c r="R24" s="76"/>
      <c r="S24" s="76"/>
      <c r="T24" s="76"/>
      <c r="U24" s="76"/>
      <c r="V24" s="76"/>
      <c r="W24" s="76"/>
      <c r="X24" s="76"/>
      <c r="Y24" s="76"/>
      <c r="Z24" s="76"/>
    </row>
    <row r="25" spans="1:26" ht="13.5" customHeight="1" x14ac:dyDescent="0.25">
      <c r="A25" s="218"/>
      <c r="B25" s="218"/>
      <c r="C25" s="84" t="s">
        <v>207</v>
      </c>
      <c r="D25" s="85" t="s">
        <v>208</v>
      </c>
      <c r="E25" s="76"/>
      <c r="F25" s="76"/>
      <c r="G25" s="76"/>
      <c r="H25" s="76"/>
      <c r="I25" s="76"/>
      <c r="J25" s="76"/>
      <c r="K25" s="76"/>
      <c r="L25" s="76"/>
      <c r="M25" s="76"/>
      <c r="N25" s="76"/>
      <c r="O25" s="76"/>
      <c r="P25" s="76"/>
      <c r="Q25" s="76"/>
      <c r="R25" s="76"/>
      <c r="S25" s="76"/>
      <c r="T25" s="76"/>
      <c r="U25" s="76"/>
      <c r="V25" s="76"/>
      <c r="W25" s="76"/>
      <c r="X25" s="76"/>
      <c r="Y25" s="76"/>
      <c r="Z25" s="76"/>
    </row>
    <row r="26" spans="1:26" ht="13.5" customHeight="1" x14ac:dyDescent="0.25">
      <c r="A26" s="219"/>
      <c r="B26" s="219"/>
      <c r="C26" s="84" t="s">
        <v>209</v>
      </c>
      <c r="D26" s="85" t="s">
        <v>210</v>
      </c>
      <c r="E26" s="76"/>
      <c r="F26" s="76"/>
      <c r="G26" s="76"/>
      <c r="H26" s="76"/>
      <c r="I26" s="76"/>
      <c r="J26" s="76"/>
      <c r="K26" s="76"/>
      <c r="L26" s="76"/>
      <c r="M26" s="76"/>
      <c r="N26" s="76"/>
      <c r="O26" s="76"/>
      <c r="P26" s="76"/>
      <c r="Q26" s="76"/>
      <c r="R26" s="76"/>
      <c r="S26" s="76"/>
      <c r="T26" s="76"/>
      <c r="U26" s="76"/>
      <c r="V26" s="76"/>
      <c r="W26" s="76"/>
      <c r="X26" s="76"/>
      <c r="Y26" s="76"/>
      <c r="Z26" s="76"/>
    </row>
    <row r="27" spans="1:26" ht="13.5" customHeight="1" x14ac:dyDescent="0.25">
      <c r="A27" s="217" t="s">
        <v>211</v>
      </c>
      <c r="B27" s="220" t="s">
        <v>212</v>
      </c>
      <c r="C27" s="84" t="s">
        <v>213</v>
      </c>
      <c r="D27" s="85" t="s">
        <v>214</v>
      </c>
      <c r="E27" s="76"/>
      <c r="F27" s="76"/>
      <c r="G27" s="76"/>
      <c r="H27" s="76"/>
      <c r="I27" s="76"/>
      <c r="J27" s="76"/>
      <c r="K27" s="76"/>
      <c r="L27" s="76"/>
      <c r="M27" s="76"/>
      <c r="N27" s="76"/>
      <c r="O27" s="76"/>
      <c r="P27" s="76"/>
      <c r="Q27" s="76"/>
      <c r="R27" s="76"/>
      <c r="S27" s="76"/>
      <c r="T27" s="76"/>
      <c r="U27" s="76"/>
      <c r="V27" s="76"/>
      <c r="W27" s="76"/>
      <c r="X27" s="76"/>
      <c r="Y27" s="76"/>
      <c r="Z27" s="76"/>
    </row>
    <row r="28" spans="1:26" ht="13.5" customHeight="1" x14ac:dyDescent="0.25">
      <c r="A28" s="221"/>
      <c r="B28" s="221"/>
      <c r="C28" s="84" t="s">
        <v>215</v>
      </c>
      <c r="D28" s="85" t="s">
        <v>216</v>
      </c>
      <c r="E28" s="76"/>
      <c r="F28" s="76"/>
      <c r="G28" s="76"/>
      <c r="H28" s="76"/>
      <c r="I28" s="76"/>
      <c r="J28" s="76"/>
      <c r="K28" s="76"/>
      <c r="L28" s="76"/>
      <c r="M28" s="76"/>
      <c r="N28" s="76"/>
      <c r="O28" s="76"/>
      <c r="P28" s="76"/>
      <c r="Q28" s="76"/>
      <c r="R28" s="76"/>
      <c r="S28" s="76"/>
      <c r="T28" s="76"/>
      <c r="U28" s="76"/>
      <c r="V28" s="76"/>
      <c r="W28" s="76"/>
      <c r="X28" s="76"/>
      <c r="Y28" s="76"/>
      <c r="Z28" s="76"/>
    </row>
    <row r="29" spans="1:26" ht="13.5" customHeight="1" x14ac:dyDescent="0.25">
      <c r="A29" s="82" t="s">
        <v>217</v>
      </c>
      <c r="B29" s="88" t="s">
        <v>218</v>
      </c>
      <c r="C29" s="84" t="s">
        <v>219</v>
      </c>
      <c r="D29" s="85" t="s">
        <v>220</v>
      </c>
      <c r="E29" s="76"/>
      <c r="F29" s="76"/>
      <c r="G29" s="76"/>
      <c r="H29" s="76"/>
      <c r="I29" s="76"/>
      <c r="J29" s="76"/>
      <c r="K29" s="76"/>
      <c r="L29" s="76"/>
      <c r="M29" s="76"/>
      <c r="N29" s="76"/>
      <c r="O29" s="76"/>
      <c r="P29" s="76"/>
      <c r="Q29" s="76"/>
      <c r="R29" s="76"/>
      <c r="S29" s="76"/>
      <c r="T29" s="76"/>
      <c r="U29" s="76"/>
      <c r="V29" s="76"/>
      <c r="W29" s="76"/>
      <c r="X29" s="76"/>
      <c r="Y29" s="76"/>
      <c r="Z29" s="76"/>
    </row>
    <row r="30" spans="1:26" ht="13.5" customHeight="1" x14ac:dyDescent="0.25">
      <c r="A30" s="217" t="s">
        <v>221</v>
      </c>
      <c r="B30" s="222" t="s">
        <v>222</v>
      </c>
      <c r="C30" s="84" t="s">
        <v>223</v>
      </c>
      <c r="D30" s="85" t="s">
        <v>224</v>
      </c>
      <c r="E30" s="76"/>
      <c r="F30" s="76"/>
      <c r="G30" s="76"/>
      <c r="H30" s="76"/>
      <c r="I30" s="76"/>
      <c r="J30" s="76"/>
      <c r="K30" s="76"/>
      <c r="L30" s="76"/>
      <c r="M30" s="76"/>
      <c r="N30" s="76"/>
      <c r="O30" s="76"/>
      <c r="P30" s="76"/>
      <c r="Q30" s="76"/>
      <c r="R30" s="76"/>
      <c r="S30" s="76"/>
      <c r="T30" s="76"/>
      <c r="U30" s="76"/>
      <c r="V30" s="76"/>
      <c r="W30" s="76"/>
      <c r="X30" s="76"/>
      <c r="Y30" s="76"/>
      <c r="Z30" s="76"/>
    </row>
    <row r="31" spans="1:26" ht="13.5" customHeight="1" x14ac:dyDescent="0.25">
      <c r="A31" s="219"/>
      <c r="B31" s="219"/>
      <c r="C31" s="84" t="s">
        <v>225</v>
      </c>
      <c r="D31" s="85" t="s">
        <v>226</v>
      </c>
      <c r="E31" s="76"/>
      <c r="F31" s="76"/>
      <c r="G31" s="76"/>
      <c r="H31" s="76"/>
      <c r="I31" s="76"/>
      <c r="J31" s="76"/>
      <c r="K31" s="76"/>
      <c r="L31" s="76"/>
      <c r="M31" s="76"/>
      <c r="N31" s="76"/>
      <c r="O31" s="76"/>
      <c r="P31" s="76"/>
      <c r="Q31" s="76"/>
      <c r="R31" s="76"/>
      <c r="S31" s="76"/>
      <c r="T31" s="76"/>
      <c r="U31" s="76"/>
      <c r="V31" s="76"/>
      <c r="W31" s="76"/>
      <c r="X31" s="76"/>
      <c r="Y31" s="76"/>
      <c r="Z31" s="76"/>
    </row>
    <row r="32" spans="1:26" ht="13.5" customHeight="1" x14ac:dyDescent="0.25">
      <c r="A32" s="217" t="s">
        <v>227</v>
      </c>
      <c r="B32" s="220" t="s">
        <v>228</v>
      </c>
      <c r="C32" s="89" t="s">
        <v>229</v>
      </c>
      <c r="D32" s="85" t="s">
        <v>230</v>
      </c>
      <c r="E32" s="76"/>
      <c r="F32" s="76"/>
      <c r="G32" s="76"/>
      <c r="H32" s="76"/>
      <c r="I32" s="76"/>
      <c r="J32" s="76"/>
      <c r="K32" s="76"/>
      <c r="L32" s="76"/>
      <c r="M32" s="76"/>
      <c r="N32" s="76"/>
      <c r="O32" s="76"/>
      <c r="P32" s="76"/>
      <c r="Q32" s="76"/>
      <c r="R32" s="76"/>
      <c r="S32" s="76"/>
      <c r="T32" s="76"/>
      <c r="U32" s="76"/>
      <c r="V32" s="76"/>
      <c r="W32" s="76"/>
      <c r="X32" s="76"/>
      <c r="Y32" s="76"/>
      <c r="Z32" s="76"/>
    </row>
    <row r="33" spans="1:26" ht="13.5" customHeight="1" x14ac:dyDescent="0.25">
      <c r="A33" s="218"/>
      <c r="B33" s="218"/>
      <c r="C33" s="89" t="s">
        <v>231</v>
      </c>
      <c r="D33" s="85" t="s">
        <v>232</v>
      </c>
      <c r="E33" s="76"/>
      <c r="F33" s="76"/>
      <c r="G33" s="76"/>
      <c r="H33" s="76"/>
      <c r="I33" s="76"/>
      <c r="J33" s="76"/>
      <c r="K33" s="76"/>
      <c r="L33" s="76"/>
      <c r="M33" s="76"/>
      <c r="N33" s="76"/>
      <c r="O33" s="76"/>
      <c r="P33" s="76"/>
      <c r="Q33" s="76"/>
      <c r="R33" s="76"/>
      <c r="S33" s="76"/>
      <c r="T33" s="76"/>
      <c r="U33" s="76"/>
      <c r="V33" s="76"/>
      <c r="W33" s="76"/>
      <c r="X33" s="76"/>
      <c r="Y33" s="76"/>
      <c r="Z33" s="76"/>
    </row>
    <row r="34" spans="1:26" ht="13.5" customHeight="1" x14ac:dyDescent="0.25">
      <c r="A34" s="218"/>
      <c r="B34" s="218"/>
      <c r="C34" s="89" t="s">
        <v>233</v>
      </c>
      <c r="D34" s="85" t="s">
        <v>234</v>
      </c>
      <c r="E34" s="76"/>
      <c r="F34" s="76"/>
      <c r="G34" s="76"/>
      <c r="H34" s="76"/>
      <c r="I34" s="76"/>
      <c r="J34" s="76"/>
      <c r="K34" s="76"/>
      <c r="L34" s="76"/>
      <c r="M34" s="76"/>
      <c r="N34" s="76"/>
      <c r="O34" s="76"/>
      <c r="P34" s="76"/>
      <c r="Q34" s="76"/>
      <c r="R34" s="76"/>
      <c r="S34" s="76"/>
      <c r="T34" s="76"/>
      <c r="U34" s="76"/>
      <c r="V34" s="76"/>
      <c r="W34" s="76"/>
      <c r="X34" s="76"/>
      <c r="Y34" s="76"/>
      <c r="Z34" s="76"/>
    </row>
    <row r="35" spans="1:26" ht="13.5" customHeight="1" x14ac:dyDescent="0.25">
      <c r="A35" s="218"/>
      <c r="B35" s="218"/>
      <c r="C35" s="89" t="s">
        <v>235</v>
      </c>
      <c r="D35" s="85" t="s">
        <v>236</v>
      </c>
      <c r="E35" s="76"/>
      <c r="F35" s="76"/>
      <c r="G35" s="76"/>
      <c r="H35" s="76"/>
      <c r="I35" s="76"/>
      <c r="J35" s="76"/>
      <c r="K35" s="76"/>
      <c r="L35" s="76"/>
      <c r="M35" s="76"/>
      <c r="N35" s="76"/>
      <c r="O35" s="76"/>
      <c r="P35" s="76"/>
      <c r="Q35" s="76"/>
      <c r="R35" s="76"/>
      <c r="S35" s="76"/>
      <c r="T35" s="76"/>
      <c r="U35" s="76"/>
      <c r="V35" s="76"/>
      <c r="W35" s="76"/>
      <c r="X35" s="76"/>
      <c r="Y35" s="76"/>
      <c r="Z35" s="76"/>
    </row>
    <row r="36" spans="1:26" ht="13.5" customHeight="1" x14ac:dyDescent="0.25">
      <c r="A36" s="218"/>
      <c r="B36" s="218"/>
      <c r="C36" s="89" t="s">
        <v>237</v>
      </c>
      <c r="D36" s="85" t="s">
        <v>238</v>
      </c>
      <c r="E36" s="76"/>
      <c r="F36" s="76"/>
      <c r="G36" s="76"/>
      <c r="H36" s="76"/>
      <c r="I36" s="76"/>
      <c r="J36" s="76"/>
      <c r="K36" s="76"/>
      <c r="L36" s="76"/>
      <c r="M36" s="76"/>
      <c r="N36" s="76"/>
      <c r="O36" s="76"/>
      <c r="P36" s="76"/>
      <c r="Q36" s="76"/>
      <c r="R36" s="76"/>
      <c r="S36" s="76"/>
      <c r="T36" s="76"/>
      <c r="U36" s="76"/>
      <c r="V36" s="76"/>
      <c r="W36" s="76"/>
      <c r="X36" s="76"/>
      <c r="Y36" s="76"/>
      <c r="Z36" s="76"/>
    </row>
    <row r="37" spans="1:26" ht="13.5" customHeight="1" x14ac:dyDescent="0.25">
      <c r="A37" s="221"/>
      <c r="B37" s="221"/>
      <c r="C37" s="90" t="s">
        <v>239</v>
      </c>
      <c r="D37" s="85" t="s">
        <v>240</v>
      </c>
      <c r="E37" s="76"/>
      <c r="F37" s="76"/>
      <c r="G37" s="76"/>
      <c r="H37" s="76"/>
      <c r="I37" s="76"/>
      <c r="J37" s="76"/>
      <c r="K37" s="76"/>
      <c r="L37" s="76"/>
      <c r="M37" s="76"/>
      <c r="N37" s="76"/>
      <c r="O37" s="76"/>
      <c r="P37" s="76"/>
      <c r="Q37" s="76"/>
      <c r="R37" s="76"/>
      <c r="S37" s="76"/>
      <c r="T37" s="76"/>
      <c r="U37" s="76"/>
      <c r="V37" s="76"/>
      <c r="W37" s="76"/>
      <c r="X37" s="76"/>
      <c r="Y37" s="76"/>
      <c r="Z37" s="76"/>
    </row>
    <row r="38" spans="1:26" ht="13.5" customHeight="1" x14ac:dyDescent="0.25">
      <c r="A38" s="80" t="s">
        <v>241</v>
      </c>
      <c r="B38" s="91" t="s">
        <v>242</v>
      </c>
      <c r="C38" s="92"/>
      <c r="D38" s="85"/>
      <c r="E38" s="76"/>
      <c r="F38" s="76"/>
      <c r="G38" s="76"/>
      <c r="H38" s="76"/>
      <c r="I38" s="76"/>
      <c r="J38" s="76"/>
      <c r="K38" s="76"/>
      <c r="L38" s="76"/>
      <c r="M38" s="76"/>
      <c r="N38" s="76"/>
      <c r="O38" s="76"/>
      <c r="P38" s="76"/>
      <c r="Q38" s="76"/>
      <c r="R38" s="76"/>
      <c r="S38" s="76"/>
      <c r="T38" s="76"/>
      <c r="U38" s="76"/>
      <c r="V38" s="76"/>
      <c r="W38" s="76"/>
      <c r="X38" s="76"/>
      <c r="Y38" s="76"/>
      <c r="Z38" s="76"/>
    </row>
    <row r="39" spans="1:26" ht="13.5" customHeight="1" x14ac:dyDescent="0.25">
      <c r="A39" s="217" t="s">
        <v>243</v>
      </c>
      <c r="B39" s="223" t="s">
        <v>244</v>
      </c>
      <c r="C39" s="93" t="s">
        <v>245</v>
      </c>
      <c r="D39" s="85" t="s">
        <v>246</v>
      </c>
      <c r="E39" s="76"/>
      <c r="F39" s="76"/>
      <c r="G39" s="76"/>
      <c r="H39" s="76"/>
      <c r="I39" s="76"/>
      <c r="J39" s="76"/>
      <c r="K39" s="76"/>
      <c r="L39" s="76"/>
      <c r="M39" s="76"/>
      <c r="N39" s="76"/>
      <c r="O39" s="76"/>
      <c r="P39" s="76"/>
      <c r="Q39" s="76"/>
      <c r="R39" s="76"/>
      <c r="S39" s="76"/>
      <c r="T39" s="76"/>
      <c r="U39" s="76"/>
      <c r="V39" s="76"/>
      <c r="W39" s="76"/>
      <c r="X39" s="76"/>
      <c r="Y39" s="76"/>
      <c r="Z39" s="76"/>
    </row>
    <row r="40" spans="1:26" ht="13.5" customHeight="1" x14ac:dyDescent="0.25">
      <c r="A40" s="218"/>
      <c r="B40" s="224"/>
      <c r="C40" s="93" t="s">
        <v>247</v>
      </c>
      <c r="D40" s="85" t="s">
        <v>248</v>
      </c>
      <c r="E40" s="76"/>
      <c r="F40" s="76"/>
      <c r="G40" s="76"/>
      <c r="H40" s="76"/>
      <c r="I40" s="76"/>
      <c r="J40" s="76"/>
      <c r="K40" s="76"/>
      <c r="L40" s="76"/>
      <c r="M40" s="76"/>
      <c r="N40" s="76"/>
      <c r="O40" s="76"/>
      <c r="P40" s="76"/>
      <c r="Q40" s="76"/>
      <c r="R40" s="76"/>
      <c r="S40" s="76"/>
      <c r="T40" s="76"/>
      <c r="U40" s="76"/>
      <c r="V40" s="76"/>
      <c r="W40" s="76"/>
      <c r="X40" s="76"/>
      <c r="Y40" s="76"/>
      <c r="Z40" s="76"/>
    </row>
    <row r="41" spans="1:26" ht="13.5" customHeight="1" x14ac:dyDescent="0.25">
      <c r="A41" s="219"/>
      <c r="B41" s="225"/>
      <c r="C41" s="93" t="s">
        <v>249</v>
      </c>
      <c r="D41" s="85" t="s">
        <v>250</v>
      </c>
      <c r="E41" s="76"/>
      <c r="F41" s="76"/>
      <c r="G41" s="76"/>
      <c r="H41" s="76"/>
      <c r="I41" s="76"/>
      <c r="J41" s="76"/>
      <c r="K41" s="76"/>
      <c r="L41" s="76"/>
      <c r="M41" s="76"/>
      <c r="N41" s="76"/>
      <c r="O41" s="76"/>
      <c r="P41" s="76"/>
      <c r="Q41" s="76"/>
      <c r="R41" s="76"/>
      <c r="S41" s="76"/>
      <c r="T41" s="76"/>
      <c r="U41" s="76"/>
      <c r="V41" s="76"/>
      <c r="W41" s="76"/>
      <c r="X41" s="76"/>
      <c r="Y41" s="76"/>
      <c r="Z41" s="76"/>
    </row>
    <row r="42" spans="1:26" ht="13.5" customHeight="1" x14ac:dyDescent="0.25">
      <c r="A42" s="217" t="s">
        <v>251</v>
      </c>
      <c r="B42" s="220" t="s">
        <v>252</v>
      </c>
      <c r="C42" s="89" t="s">
        <v>253</v>
      </c>
      <c r="D42" s="85" t="s">
        <v>254</v>
      </c>
      <c r="E42" s="76"/>
      <c r="F42" s="76"/>
      <c r="G42" s="76"/>
      <c r="H42" s="76"/>
      <c r="I42" s="76"/>
      <c r="J42" s="76"/>
      <c r="K42" s="76"/>
      <c r="L42" s="76"/>
      <c r="M42" s="76"/>
      <c r="N42" s="76"/>
      <c r="O42" s="76"/>
      <c r="P42" s="76"/>
      <c r="Q42" s="76"/>
      <c r="R42" s="76"/>
      <c r="S42" s="76"/>
      <c r="T42" s="76"/>
      <c r="U42" s="76"/>
      <c r="V42" s="76"/>
      <c r="W42" s="76"/>
      <c r="X42" s="76"/>
      <c r="Y42" s="76"/>
      <c r="Z42" s="76"/>
    </row>
    <row r="43" spans="1:26" ht="13.5" customHeight="1" x14ac:dyDescent="0.25">
      <c r="A43" s="218"/>
      <c r="B43" s="218"/>
      <c r="C43" s="89" t="s">
        <v>255</v>
      </c>
      <c r="D43" s="85" t="s">
        <v>256</v>
      </c>
      <c r="E43" s="76"/>
      <c r="F43" s="76"/>
      <c r="G43" s="76"/>
      <c r="H43" s="76"/>
      <c r="I43" s="76"/>
      <c r="J43" s="76"/>
      <c r="K43" s="76"/>
      <c r="L43" s="76"/>
      <c r="M43" s="76"/>
      <c r="N43" s="76"/>
      <c r="O43" s="76"/>
      <c r="P43" s="76"/>
      <c r="Q43" s="76"/>
      <c r="R43" s="76"/>
      <c r="S43" s="76"/>
      <c r="T43" s="76"/>
      <c r="U43" s="76"/>
      <c r="V43" s="76"/>
      <c r="W43" s="76"/>
      <c r="X43" s="76"/>
      <c r="Y43" s="76"/>
      <c r="Z43" s="76"/>
    </row>
    <row r="44" spans="1:26" ht="13.5" customHeight="1" x14ac:dyDescent="0.25">
      <c r="A44" s="218"/>
      <c r="B44" s="218"/>
      <c r="C44" s="89" t="s">
        <v>257</v>
      </c>
      <c r="D44" s="85" t="s">
        <v>258</v>
      </c>
      <c r="E44" s="76"/>
      <c r="F44" s="76"/>
      <c r="G44" s="76"/>
      <c r="H44" s="76"/>
      <c r="I44" s="76"/>
      <c r="J44" s="76"/>
      <c r="K44" s="76"/>
      <c r="L44" s="76"/>
      <c r="M44" s="76"/>
      <c r="N44" s="76"/>
      <c r="O44" s="76"/>
      <c r="P44" s="76"/>
      <c r="Q44" s="76"/>
      <c r="R44" s="76"/>
      <c r="S44" s="76"/>
      <c r="T44" s="76"/>
      <c r="U44" s="76"/>
      <c r="V44" s="76"/>
      <c r="W44" s="76"/>
      <c r="X44" s="76"/>
      <c r="Y44" s="76"/>
      <c r="Z44" s="76"/>
    </row>
    <row r="45" spans="1:26" ht="13.5" customHeight="1" x14ac:dyDescent="0.25">
      <c r="A45" s="219"/>
      <c r="B45" s="219"/>
      <c r="C45" s="90" t="s">
        <v>259</v>
      </c>
      <c r="D45" s="85" t="s">
        <v>260</v>
      </c>
      <c r="E45" s="76"/>
      <c r="F45" s="76"/>
      <c r="G45" s="76"/>
      <c r="H45" s="76"/>
      <c r="I45" s="76"/>
      <c r="J45" s="76"/>
      <c r="K45" s="76"/>
      <c r="L45" s="76"/>
      <c r="M45" s="76"/>
      <c r="N45" s="76"/>
      <c r="O45" s="76"/>
      <c r="P45" s="76"/>
      <c r="Q45" s="76"/>
      <c r="R45" s="76"/>
      <c r="S45" s="76"/>
      <c r="T45" s="76"/>
      <c r="U45" s="76"/>
      <c r="V45" s="76"/>
      <c r="W45" s="76"/>
      <c r="X45" s="76"/>
      <c r="Y45" s="76"/>
      <c r="Z45" s="76"/>
    </row>
    <row r="46" spans="1:26" ht="13.5" customHeight="1" x14ac:dyDescent="0.25">
      <c r="A46" s="217" t="s">
        <v>261</v>
      </c>
      <c r="B46" s="220" t="s">
        <v>262</v>
      </c>
      <c r="C46" s="89" t="s">
        <v>263</v>
      </c>
      <c r="D46" s="85" t="s">
        <v>264</v>
      </c>
      <c r="E46" s="76"/>
      <c r="F46" s="76"/>
      <c r="G46" s="76"/>
      <c r="H46" s="76"/>
      <c r="I46" s="76"/>
      <c r="J46" s="76"/>
      <c r="K46" s="76"/>
      <c r="L46" s="76"/>
      <c r="M46" s="76"/>
      <c r="N46" s="76"/>
      <c r="O46" s="76"/>
      <c r="P46" s="76"/>
      <c r="Q46" s="76"/>
      <c r="R46" s="76"/>
      <c r="S46" s="76"/>
      <c r="T46" s="76"/>
      <c r="U46" s="76"/>
      <c r="V46" s="76"/>
      <c r="W46" s="76"/>
      <c r="X46" s="76"/>
      <c r="Y46" s="76"/>
      <c r="Z46" s="76"/>
    </row>
    <row r="47" spans="1:26" ht="13.5" customHeight="1" x14ac:dyDescent="0.25">
      <c r="A47" s="219"/>
      <c r="B47" s="219"/>
      <c r="C47" s="90" t="s">
        <v>265</v>
      </c>
      <c r="D47" s="85" t="s">
        <v>266</v>
      </c>
      <c r="E47" s="76"/>
      <c r="F47" s="76"/>
      <c r="G47" s="76"/>
      <c r="H47" s="76"/>
      <c r="I47" s="76"/>
      <c r="J47" s="76"/>
      <c r="K47" s="76"/>
      <c r="L47" s="76"/>
      <c r="M47" s="76"/>
      <c r="N47" s="76"/>
      <c r="O47" s="76"/>
      <c r="P47" s="76"/>
      <c r="Q47" s="76"/>
      <c r="R47" s="76"/>
      <c r="S47" s="76"/>
      <c r="T47" s="76"/>
      <c r="U47" s="76"/>
      <c r="V47" s="76"/>
      <c r="W47" s="76"/>
      <c r="X47" s="76"/>
      <c r="Y47" s="76"/>
      <c r="Z47" s="76"/>
    </row>
    <row r="48" spans="1:26" ht="13.5" customHeight="1" x14ac:dyDescent="0.25">
      <c r="A48" s="217" t="s">
        <v>267</v>
      </c>
      <c r="B48" s="220" t="s">
        <v>268</v>
      </c>
      <c r="C48" s="84" t="s">
        <v>269</v>
      </c>
      <c r="D48" s="85" t="s">
        <v>270</v>
      </c>
      <c r="E48" s="76"/>
      <c r="F48" s="76"/>
      <c r="G48" s="76"/>
      <c r="H48" s="76"/>
      <c r="I48" s="76"/>
      <c r="J48" s="76"/>
      <c r="K48" s="76"/>
      <c r="L48" s="76"/>
      <c r="M48" s="76"/>
      <c r="N48" s="76"/>
      <c r="O48" s="76"/>
      <c r="P48" s="76"/>
      <c r="Q48" s="76"/>
      <c r="R48" s="76"/>
      <c r="S48" s="76"/>
      <c r="T48" s="76"/>
      <c r="U48" s="76"/>
      <c r="V48" s="76"/>
      <c r="W48" s="76"/>
      <c r="X48" s="76"/>
      <c r="Y48" s="76"/>
      <c r="Z48" s="76"/>
    </row>
    <row r="49" spans="1:26" ht="13.5" customHeight="1" x14ac:dyDescent="0.25">
      <c r="A49" s="218"/>
      <c r="B49" s="218"/>
      <c r="C49" s="84" t="s">
        <v>271</v>
      </c>
      <c r="D49" s="85" t="s">
        <v>272</v>
      </c>
      <c r="E49" s="76"/>
      <c r="F49" s="76"/>
      <c r="G49" s="76"/>
      <c r="H49" s="76"/>
      <c r="I49" s="76"/>
      <c r="J49" s="76"/>
      <c r="K49" s="76"/>
      <c r="L49" s="76"/>
      <c r="M49" s="76"/>
      <c r="N49" s="76"/>
      <c r="O49" s="76"/>
      <c r="P49" s="76"/>
      <c r="Q49" s="76"/>
      <c r="R49" s="76"/>
      <c r="S49" s="76"/>
      <c r="T49" s="76"/>
      <c r="U49" s="76"/>
      <c r="V49" s="76"/>
      <c r="W49" s="76"/>
      <c r="X49" s="76"/>
      <c r="Y49" s="76"/>
      <c r="Z49" s="76"/>
    </row>
    <row r="50" spans="1:26" ht="13.5" customHeight="1" x14ac:dyDescent="0.25">
      <c r="A50" s="218"/>
      <c r="B50" s="218"/>
      <c r="C50" s="30" t="s">
        <v>273</v>
      </c>
      <c r="D50" s="85" t="s">
        <v>274</v>
      </c>
      <c r="E50" s="76"/>
      <c r="F50" s="76"/>
      <c r="G50" s="76"/>
      <c r="H50" s="76"/>
      <c r="I50" s="76"/>
      <c r="J50" s="76"/>
      <c r="K50" s="76"/>
      <c r="L50" s="76"/>
      <c r="M50" s="76"/>
      <c r="N50" s="76"/>
      <c r="O50" s="76"/>
      <c r="P50" s="76"/>
      <c r="Q50" s="76"/>
      <c r="R50" s="76"/>
      <c r="S50" s="76"/>
      <c r="T50" s="76"/>
      <c r="U50" s="76"/>
      <c r="V50" s="76"/>
      <c r="W50" s="76"/>
      <c r="X50" s="76"/>
      <c r="Y50" s="76"/>
      <c r="Z50" s="76"/>
    </row>
    <row r="51" spans="1:26" ht="13.5" customHeight="1" x14ac:dyDescent="0.25">
      <c r="A51" s="218"/>
      <c r="B51" s="218"/>
      <c r="C51" s="30" t="s">
        <v>275</v>
      </c>
      <c r="D51" s="85" t="s">
        <v>276</v>
      </c>
      <c r="E51" s="76"/>
      <c r="F51" s="76"/>
      <c r="G51" s="76"/>
      <c r="H51" s="76"/>
      <c r="I51" s="76"/>
      <c r="J51" s="76"/>
      <c r="K51" s="76"/>
      <c r="L51" s="76"/>
      <c r="M51" s="76"/>
      <c r="N51" s="76"/>
      <c r="O51" s="76"/>
      <c r="P51" s="76"/>
      <c r="Q51" s="76"/>
      <c r="R51" s="76"/>
      <c r="S51" s="76"/>
      <c r="T51" s="76"/>
      <c r="U51" s="76"/>
      <c r="V51" s="76"/>
      <c r="W51" s="76"/>
      <c r="X51" s="76"/>
      <c r="Y51" s="76"/>
      <c r="Z51" s="76"/>
    </row>
    <row r="52" spans="1:26" ht="13.5" customHeight="1" x14ac:dyDescent="0.25">
      <c r="A52" s="218"/>
      <c r="B52" s="218"/>
      <c r="C52" s="30" t="s">
        <v>277</v>
      </c>
      <c r="D52" s="85" t="s">
        <v>278</v>
      </c>
      <c r="E52" s="76"/>
      <c r="F52" s="76"/>
      <c r="G52" s="76"/>
      <c r="H52" s="76"/>
      <c r="I52" s="76"/>
      <c r="J52" s="76"/>
      <c r="K52" s="76"/>
      <c r="L52" s="76"/>
      <c r="M52" s="76"/>
      <c r="N52" s="76"/>
      <c r="O52" s="76"/>
      <c r="P52" s="76"/>
      <c r="Q52" s="76"/>
      <c r="R52" s="76"/>
      <c r="S52" s="76"/>
      <c r="T52" s="76"/>
      <c r="U52" s="76"/>
      <c r="V52" s="76"/>
      <c r="W52" s="76"/>
      <c r="X52" s="76"/>
      <c r="Y52" s="76"/>
      <c r="Z52" s="76"/>
    </row>
    <row r="53" spans="1:26" ht="13.5" customHeight="1" x14ac:dyDescent="0.25">
      <c r="A53" s="219"/>
      <c r="B53" s="219"/>
      <c r="C53" s="30" t="s">
        <v>279</v>
      </c>
      <c r="D53" s="85" t="s">
        <v>280</v>
      </c>
      <c r="E53" s="76"/>
      <c r="F53" s="76"/>
      <c r="G53" s="76"/>
      <c r="H53" s="76"/>
      <c r="I53" s="76"/>
      <c r="J53" s="76"/>
      <c r="K53" s="76"/>
      <c r="L53" s="76"/>
      <c r="M53" s="76"/>
      <c r="N53" s="76"/>
      <c r="O53" s="76"/>
      <c r="P53" s="76"/>
      <c r="Q53" s="76"/>
      <c r="R53" s="76"/>
      <c r="S53" s="76"/>
      <c r="T53" s="76"/>
      <c r="U53" s="76"/>
      <c r="V53" s="76"/>
      <c r="W53" s="76"/>
      <c r="X53" s="76"/>
      <c r="Y53" s="76"/>
      <c r="Z53" s="76"/>
    </row>
    <row r="54" spans="1:26" ht="13.5" customHeight="1" x14ac:dyDescent="0.25">
      <c r="A54" s="217" t="s">
        <v>281</v>
      </c>
      <c r="B54" s="220" t="s">
        <v>282</v>
      </c>
      <c r="C54" s="84" t="s">
        <v>283</v>
      </c>
      <c r="D54" s="85" t="s">
        <v>284</v>
      </c>
      <c r="E54" s="76"/>
      <c r="F54" s="76"/>
      <c r="G54" s="76"/>
      <c r="H54" s="76"/>
      <c r="I54" s="76"/>
      <c r="J54" s="76"/>
      <c r="K54" s="76"/>
      <c r="L54" s="76"/>
      <c r="M54" s="76"/>
      <c r="N54" s="76"/>
      <c r="O54" s="76"/>
      <c r="P54" s="76"/>
      <c r="Q54" s="76"/>
      <c r="R54" s="76"/>
      <c r="S54" s="76"/>
      <c r="T54" s="76"/>
      <c r="U54" s="76"/>
      <c r="V54" s="76"/>
      <c r="W54" s="76"/>
      <c r="X54" s="76"/>
      <c r="Y54" s="76"/>
      <c r="Z54" s="76"/>
    </row>
    <row r="55" spans="1:26" ht="13.5" customHeight="1" x14ac:dyDescent="0.25">
      <c r="A55" s="218"/>
      <c r="B55" s="218"/>
      <c r="C55" s="84" t="s">
        <v>285</v>
      </c>
      <c r="D55" s="85" t="s">
        <v>286</v>
      </c>
      <c r="E55" s="76"/>
      <c r="F55" s="76"/>
      <c r="G55" s="76"/>
      <c r="H55" s="76"/>
      <c r="I55" s="76"/>
      <c r="J55" s="76"/>
      <c r="K55" s="76"/>
      <c r="L55" s="76"/>
      <c r="M55" s="76"/>
      <c r="N55" s="76"/>
      <c r="O55" s="76"/>
      <c r="P55" s="76"/>
      <c r="Q55" s="76"/>
      <c r="R55" s="76"/>
      <c r="S55" s="76"/>
      <c r="T55" s="76"/>
      <c r="U55" s="76"/>
      <c r="V55" s="76"/>
      <c r="W55" s="76"/>
      <c r="X55" s="76"/>
      <c r="Y55" s="76"/>
      <c r="Z55" s="76"/>
    </row>
    <row r="56" spans="1:26" ht="13.5" customHeight="1" x14ac:dyDescent="0.25">
      <c r="A56" s="219"/>
      <c r="B56" s="219"/>
      <c r="C56" s="84" t="s">
        <v>287</v>
      </c>
      <c r="D56" s="85" t="s">
        <v>288</v>
      </c>
      <c r="E56" s="76"/>
      <c r="F56" s="76"/>
      <c r="G56" s="76"/>
      <c r="H56" s="76"/>
      <c r="I56" s="76"/>
      <c r="J56" s="76"/>
      <c r="K56" s="76"/>
      <c r="L56" s="76"/>
      <c r="M56" s="76"/>
      <c r="N56" s="76"/>
      <c r="O56" s="76"/>
      <c r="P56" s="76"/>
      <c r="Q56" s="76"/>
      <c r="R56" s="76"/>
      <c r="S56" s="76"/>
      <c r="T56" s="76"/>
      <c r="U56" s="76"/>
      <c r="V56" s="76"/>
      <c r="W56" s="76"/>
      <c r="X56" s="76"/>
      <c r="Y56" s="76"/>
      <c r="Z56" s="76"/>
    </row>
    <row r="57" spans="1:26" ht="13.5" customHeight="1" x14ac:dyDescent="0.25">
      <c r="A57" s="217" t="s">
        <v>289</v>
      </c>
      <c r="B57" s="220" t="s">
        <v>290</v>
      </c>
      <c r="C57" s="84" t="s">
        <v>291</v>
      </c>
      <c r="D57" s="94" t="s">
        <v>292</v>
      </c>
      <c r="E57" s="76"/>
      <c r="F57" s="76"/>
      <c r="G57" s="76"/>
      <c r="H57" s="76"/>
      <c r="I57" s="76"/>
      <c r="J57" s="76"/>
      <c r="K57" s="76"/>
      <c r="L57" s="76"/>
      <c r="M57" s="76"/>
      <c r="N57" s="76"/>
      <c r="O57" s="76"/>
      <c r="P57" s="76"/>
      <c r="Q57" s="76"/>
      <c r="R57" s="76"/>
      <c r="S57" s="76"/>
      <c r="T57" s="76"/>
      <c r="U57" s="76"/>
      <c r="V57" s="76"/>
      <c r="W57" s="76"/>
      <c r="X57" s="76"/>
      <c r="Y57" s="76"/>
      <c r="Z57" s="76"/>
    </row>
    <row r="58" spans="1:26" ht="13.5" customHeight="1" x14ac:dyDescent="0.25">
      <c r="A58" s="218"/>
      <c r="B58" s="218"/>
      <c r="C58" s="84" t="s">
        <v>293</v>
      </c>
      <c r="D58" s="94" t="s">
        <v>294</v>
      </c>
      <c r="E58" s="76"/>
      <c r="F58" s="76"/>
      <c r="G58" s="76"/>
      <c r="H58" s="76"/>
      <c r="I58" s="76"/>
      <c r="J58" s="76"/>
      <c r="K58" s="76"/>
      <c r="L58" s="76"/>
      <c r="M58" s="76"/>
      <c r="N58" s="76"/>
      <c r="O58" s="76"/>
      <c r="P58" s="76"/>
      <c r="Q58" s="76"/>
      <c r="R58" s="76"/>
      <c r="S58" s="76"/>
      <c r="T58" s="76"/>
      <c r="U58" s="76"/>
      <c r="V58" s="76"/>
      <c r="W58" s="76"/>
      <c r="X58" s="76"/>
      <c r="Y58" s="76"/>
      <c r="Z58" s="76"/>
    </row>
    <row r="59" spans="1:26" ht="13.5" customHeight="1" x14ac:dyDescent="0.25">
      <c r="A59" s="219"/>
      <c r="B59" s="219"/>
      <c r="C59" s="84" t="s">
        <v>295</v>
      </c>
      <c r="D59" s="94" t="s">
        <v>296</v>
      </c>
      <c r="E59" s="76"/>
      <c r="F59" s="76"/>
      <c r="G59" s="76"/>
      <c r="H59" s="76"/>
      <c r="I59" s="76"/>
      <c r="J59" s="76"/>
      <c r="K59" s="76"/>
      <c r="L59" s="76"/>
      <c r="M59" s="76"/>
      <c r="N59" s="76"/>
      <c r="O59" s="76"/>
      <c r="P59" s="76"/>
      <c r="Q59" s="76"/>
      <c r="R59" s="76"/>
      <c r="S59" s="76"/>
      <c r="T59" s="76"/>
      <c r="U59" s="76"/>
      <c r="V59" s="76"/>
      <c r="W59" s="76"/>
      <c r="X59" s="76"/>
      <c r="Y59" s="76"/>
      <c r="Z59" s="76"/>
    </row>
    <row r="60" spans="1:26" ht="13.5" customHeight="1" x14ac:dyDescent="0.25">
      <c r="A60" s="217" t="s">
        <v>297</v>
      </c>
      <c r="B60" s="220" t="s">
        <v>298</v>
      </c>
      <c r="C60" s="84" t="s">
        <v>299</v>
      </c>
      <c r="D60" s="94" t="s">
        <v>300</v>
      </c>
      <c r="E60" s="76"/>
      <c r="F60" s="76"/>
      <c r="G60" s="76"/>
      <c r="H60" s="76"/>
      <c r="I60" s="76"/>
      <c r="J60" s="76"/>
      <c r="K60" s="76"/>
      <c r="L60" s="76"/>
      <c r="M60" s="76"/>
      <c r="N60" s="76"/>
      <c r="O60" s="76"/>
      <c r="P60" s="76"/>
      <c r="Q60" s="76"/>
      <c r="R60" s="76"/>
      <c r="S60" s="76"/>
      <c r="T60" s="76"/>
      <c r="U60" s="76"/>
      <c r="V60" s="76"/>
      <c r="W60" s="76"/>
      <c r="X60" s="76"/>
      <c r="Y60" s="76"/>
      <c r="Z60" s="76"/>
    </row>
    <row r="61" spans="1:26" ht="13.5" customHeight="1" x14ac:dyDescent="0.25">
      <c r="A61" s="219"/>
      <c r="B61" s="219"/>
      <c r="C61" s="84" t="s">
        <v>301</v>
      </c>
      <c r="D61" s="94" t="s">
        <v>302</v>
      </c>
      <c r="E61" s="76"/>
      <c r="F61" s="76"/>
      <c r="G61" s="76"/>
      <c r="H61" s="76"/>
      <c r="I61" s="76"/>
      <c r="J61" s="76"/>
      <c r="K61" s="76"/>
      <c r="L61" s="76"/>
      <c r="M61" s="76"/>
      <c r="N61" s="76"/>
      <c r="O61" s="76"/>
      <c r="P61" s="76"/>
      <c r="Q61" s="76"/>
      <c r="R61" s="76"/>
      <c r="S61" s="76"/>
      <c r="T61" s="76"/>
      <c r="U61" s="76"/>
      <c r="V61" s="76"/>
      <c r="W61" s="76"/>
      <c r="X61" s="76"/>
      <c r="Y61" s="76"/>
      <c r="Z61" s="76"/>
    </row>
    <row r="62" spans="1:26" ht="13.5" customHeight="1" x14ac:dyDescent="0.25">
      <c r="A62" s="217" t="s">
        <v>303</v>
      </c>
      <c r="B62" s="220" t="s">
        <v>304</v>
      </c>
      <c r="C62" s="84" t="s">
        <v>305</v>
      </c>
      <c r="D62" s="94" t="s">
        <v>306</v>
      </c>
      <c r="E62" s="76"/>
      <c r="F62" s="76"/>
      <c r="G62" s="76"/>
      <c r="H62" s="76"/>
      <c r="I62" s="76"/>
      <c r="J62" s="76"/>
      <c r="K62" s="76"/>
      <c r="L62" s="76"/>
      <c r="M62" s="76"/>
      <c r="N62" s="76"/>
      <c r="O62" s="76"/>
      <c r="P62" s="76"/>
      <c r="Q62" s="76"/>
      <c r="R62" s="76"/>
      <c r="S62" s="76"/>
      <c r="T62" s="76"/>
      <c r="U62" s="76"/>
      <c r="V62" s="76"/>
      <c r="W62" s="76"/>
      <c r="X62" s="76"/>
      <c r="Y62" s="76"/>
      <c r="Z62" s="76"/>
    </row>
    <row r="63" spans="1:26" ht="13.5" customHeight="1" x14ac:dyDescent="0.25">
      <c r="A63" s="218"/>
      <c r="B63" s="218"/>
      <c r="C63" s="84" t="s">
        <v>307</v>
      </c>
      <c r="D63" s="94" t="s">
        <v>308</v>
      </c>
      <c r="E63" s="76"/>
      <c r="F63" s="76"/>
      <c r="G63" s="76"/>
      <c r="H63" s="76"/>
      <c r="I63" s="76"/>
      <c r="J63" s="76"/>
      <c r="K63" s="76"/>
      <c r="L63" s="76"/>
      <c r="M63" s="76"/>
      <c r="N63" s="76"/>
      <c r="O63" s="76"/>
      <c r="P63" s="76"/>
      <c r="Q63" s="76"/>
      <c r="R63" s="76"/>
      <c r="S63" s="76"/>
      <c r="T63" s="76"/>
      <c r="U63" s="76"/>
      <c r="V63" s="76"/>
      <c r="W63" s="76"/>
      <c r="X63" s="76"/>
      <c r="Y63" s="76"/>
      <c r="Z63" s="76"/>
    </row>
    <row r="64" spans="1:26" ht="13.5" customHeight="1" x14ac:dyDescent="0.25">
      <c r="A64" s="219"/>
      <c r="B64" s="219"/>
      <c r="C64" s="84" t="s">
        <v>309</v>
      </c>
      <c r="D64" s="94" t="s">
        <v>310</v>
      </c>
      <c r="E64" s="76"/>
      <c r="F64" s="76"/>
      <c r="G64" s="76"/>
      <c r="H64" s="76"/>
      <c r="I64" s="76"/>
      <c r="J64" s="76"/>
      <c r="K64" s="76"/>
      <c r="L64" s="76"/>
      <c r="M64" s="76"/>
      <c r="N64" s="76"/>
      <c r="O64" s="76"/>
      <c r="P64" s="76"/>
      <c r="Q64" s="76"/>
      <c r="R64" s="76"/>
      <c r="S64" s="76"/>
      <c r="T64" s="76"/>
      <c r="U64" s="76"/>
      <c r="V64" s="76"/>
      <c r="W64" s="76"/>
      <c r="X64" s="76"/>
      <c r="Y64" s="76"/>
      <c r="Z64" s="76"/>
    </row>
    <row r="65" spans="1:26" ht="13.5" customHeight="1" x14ac:dyDescent="0.25">
      <c r="A65" s="217" t="s">
        <v>311</v>
      </c>
      <c r="B65" s="220" t="s">
        <v>312</v>
      </c>
      <c r="C65" s="84" t="s">
        <v>313</v>
      </c>
      <c r="D65" s="94" t="s">
        <v>314</v>
      </c>
      <c r="E65" s="25"/>
      <c r="F65" s="25"/>
      <c r="G65" s="25"/>
      <c r="H65" s="25"/>
      <c r="I65" s="25"/>
      <c r="J65" s="25"/>
      <c r="K65" s="25"/>
      <c r="L65" s="25"/>
      <c r="M65" s="25"/>
      <c r="N65" s="25"/>
      <c r="O65" s="25"/>
      <c r="P65" s="25"/>
      <c r="Q65" s="25"/>
      <c r="R65" s="25"/>
      <c r="S65" s="25"/>
      <c r="T65" s="25"/>
      <c r="U65" s="25"/>
      <c r="V65" s="25"/>
      <c r="W65" s="25"/>
      <c r="X65" s="25"/>
      <c r="Y65" s="25"/>
      <c r="Z65" s="25"/>
    </row>
    <row r="66" spans="1:26" ht="13.5" customHeight="1" x14ac:dyDescent="0.25">
      <c r="A66" s="218"/>
      <c r="B66" s="218"/>
      <c r="C66" s="84" t="s">
        <v>315</v>
      </c>
      <c r="D66" s="94" t="s">
        <v>316</v>
      </c>
      <c r="E66" s="25"/>
      <c r="F66" s="25"/>
      <c r="G66" s="25"/>
      <c r="H66" s="25"/>
      <c r="I66" s="25"/>
      <c r="J66" s="25"/>
      <c r="K66" s="25"/>
      <c r="L66" s="25"/>
      <c r="M66" s="25"/>
      <c r="N66" s="25"/>
      <c r="O66" s="25"/>
      <c r="P66" s="25"/>
      <c r="Q66" s="25"/>
      <c r="R66" s="25"/>
      <c r="S66" s="25"/>
      <c r="T66" s="25"/>
      <c r="U66" s="25"/>
      <c r="V66" s="25"/>
      <c r="W66" s="25"/>
      <c r="X66" s="25"/>
      <c r="Y66" s="25"/>
      <c r="Z66" s="25"/>
    </row>
    <row r="67" spans="1:26" ht="13.5" customHeight="1" x14ac:dyDescent="0.25">
      <c r="A67" s="218"/>
      <c r="B67" s="218"/>
      <c r="C67" s="84" t="s">
        <v>317</v>
      </c>
      <c r="D67" s="94" t="s">
        <v>318</v>
      </c>
      <c r="E67" s="25"/>
      <c r="F67" s="25"/>
      <c r="G67" s="25"/>
      <c r="H67" s="25"/>
      <c r="I67" s="25"/>
      <c r="J67" s="25"/>
      <c r="K67" s="25"/>
      <c r="L67" s="25"/>
      <c r="M67" s="25"/>
      <c r="N67" s="25"/>
      <c r="O67" s="25"/>
      <c r="P67" s="25"/>
      <c r="Q67" s="25"/>
      <c r="R67" s="25"/>
      <c r="S67" s="25"/>
      <c r="T67" s="25"/>
      <c r="U67" s="25"/>
      <c r="V67" s="25"/>
      <c r="W67" s="25"/>
      <c r="X67" s="25"/>
      <c r="Y67" s="25"/>
      <c r="Z67" s="25"/>
    </row>
    <row r="68" spans="1:26" ht="13.5" customHeight="1" x14ac:dyDescent="0.25">
      <c r="A68" s="221"/>
      <c r="B68" s="221"/>
      <c r="C68" s="84" t="s">
        <v>319</v>
      </c>
      <c r="D68" s="95" t="s">
        <v>320</v>
      </c>
      <c r="E68" s="25"/>
      <c r="F68" s="25"/>
      <c r="G68" s="25"/>
      <c r="H68" s="25"/>
      <c r="I68" s="25"/>
      <c r="J68" s="25"/>
      <c r="K68" s="25"/>
      <c r="L68" s="25"/>
      <c r="M68" s="25"/>
      <c r="N68" s="25"/>
      <c r="O68" s="25"/>
      <c r="P68" s="25"/>
      <c r="Q68" s="25"/>
      <c r="R68" s="25"/>
      <c r="S68" s="25"/>
      <c r="T68" s="25"/>
      <c r="U68" s="25"/>
      <c r="V68" s="25"/>
      <c r="W68" s="25"/>
      <c r="X68" s="25"/>
      <c r="Y68" s="25"/>
      <c r="Z68" s="25"/>
    </row>
    <row r="69" spans="1:26" ht="13.5" customHeight="1" x14ac:dyDescent="0.25">
      <c r="A69" s="217" t="s">
        <v>321</v>
      </c>
      <c r="B69" s="220" t="s">
        <v>322</v>
      </c>
      <c r="C69" s="84" t="s">
        <v>323</v>
      </c>
      <c r="D69" s="94" t="s">
        <v>324</v>
      </c>
      <c r="E69" s="25"/>
      <c r="F69" s="25"/>
      <c r="G69" s="25"/>
      <c r="H69" s="25"/>
      <c r="I69" s="25"/>
      <c r="J69" s="25"/>
      <c r="K69" s="25"/>
      <c r="L69" s="25"/>
      <c r="M69" s="25"/>
      <c r="N69" s="25"/>
      <c r="O69" s="25"/>
      <c r="P69" s="25"/>
      <c r="Q69" s="25"/>
      <c r="R69" s="25"/>
      <c r="S69" s="25"/>
      <c r="T69" s="25"/>
      <c r="U69" s="25"/>
      <c r="V69" s="25"/>
      <c r="W69" s="25"/>
      <c r="X69" s="25"/>
      <c r="Y69" s="25"/>
      <c r="Z69" s="25"/>
    </row>
    <row r="70" spans="1:26" ht="13.5" customHeight="1" x14ac:dyDescent="0.25">
      <c r="A70" s="218"/>
      <c r="B70" s="218"/>
      <c r="C70" s="84" t="s">
        <v>325</v>
      </c>
      <c r="D70" s="94" t="s">
        <v>326</v>
      </c>
      <c r="E70" s="25"/>
      <c r="F70" s="25"/>
      <c r="G70" s="25"/>
      <c r="H70" s="25"/>
      <c r="I70" s="25"/>
      <c r="J70" s="25"/>
      <c r="K70" s="25"/>
      <c r="L70" s="25"/>
      <c r="M70" s="25"/>
      <c r="N70" s="25"/>
      <c r="O70" s="25"/>
      <c r="P70" s="25"/>
      <c r="Q70" s="25"/>
      <c r="R70" s="25"/>
      <c r="S70" s="25"/>
      <c r="T70" s="25"/>
      <c r="U70" s="25"/>
      <c r="V70" s="25"/>
      <c r="W70" s="25"/>
      <c r="X70" s="25"/>
      <c r="Y70" s="25"/>
      <c r="Z70" s="25"/>
    </row>
    <row r="71" spans="1:26" ht="13.5" customHeight="1" x14ac:dyDescent="0.25">
      <c r="A71" s="221"/>
      <c r="B71" s="221"/>
      <c r="C71" s="84" t="s">
        <v>317</v>
      </c>
      <c r="D71" s="94" t="s">
        <v>327</v>
      </c>
      <c r="E71" s="25"/>
      <c r="F71" s="25"/>
      <c r="G71" s="25"/>
      <c r="H71" s="25"/>
      <c r="I71" s="25"/>
      <c r="J71" s="25"/>
      <c r="K71" s="25"/>
      <c r="L71" s="25"/>
      <c r="M71" s="25"/>
      <c r="N71" s="25"/>
      <c r="O71" s="25"/>
      <c r="P71" s="25"/>
      <c r="Q71" s="25"/>
      <c r="R71" s="25"/>
      <c r="S71" s="25"/>
      <c r="T71" s="25"/>
      <c r="U71" s="25"/>
      <c r="V71" s="25"/>
      <c r="W71" s="25"/>
      <c r="X71" s="25"/>
      <c r="Y71" s="25"/>
      <c r="Z71" s="25"/>
    </row>
    <row r="72" spans="1:26" ht="13.5" customHeight="1" x14ac:dyDescent="0.25">
      <c r="A72" s="96" t="s">
        <v>328</v>
      </c>
      <c r="B72" s="97" t="s">
        <v>329</v>
      </c>
      <c r="C72" s="84" t="s">
        <v>330</v>
      </c>
      <c r="D72" s="94" t="s">
        <v>331</v>
      </c>
      <c r="E72" s="25"/>
      <c r="F72" s="25"/>
      <c r="G72" s="25"/>
      <c r="H72" s="25"/>
      <c r="I72" s="25"/>
      <c r="J72" s="25"/>
      <c r="K72" s="25"/>
      <c r="L72" s="25"/>
      <c r="M72" s="25"/>
      <c r="N72" s="25"/>
      <c r="O72" s="25"/>
      <c r="P72" s="25"/>
      <c r="Q72" s="25"/>
      <c r="R72" s="25"/>
      <c r="S72" s="25"/>
      <c r="T72" s="25"/>
      <c r="U72" s="25"/>
      <c r="V72" s="25"/>
      <c r="W72" s="25"/>
      <c r="X72" s="25"/>
      <c r="Y72" s="25"/>
      <c r="Z72" s="25"/>
    </row>
    <row r="73" spans="1:26" ht="13.5" customHeight="1" x14ac:dyDescent="0.25">
      <c r="A73" s="96" t="s">
        <v>332</v>
      </c>
      <c r="B73" s="97" t="s">
        <v>333</v>
      </c>
      <c r="C73" s="84" t="s">
        <v>334</v>
      </c>
      <c r="D73" s="94" t="s">
        <v>335</v>
      </c>
      <c r="E73" s="25"/>
      <c r="F73" s="25"/>
      <c r="G73" s="25"/>
      <c r="H73" s="25"/>
      <c r="I73" s="25"/>
      <c r="J73" s="25"/>
      <c r="K73" s="25"/>
      <c r="L73" s="25"/>
      <c r="M73" s="25"/>
      <c r="N73" s="25"/>
      <c r="O73" s="25"/>
      <c r="P73" s="25"/>
      <c r="Q73" s="25"/>
      <c r="R73" s="25"/>
      <c r="S73" s="25"/>
      <c r="T73" s="25"/>
      <c r="U73" s="25"/>
      <c r="V73" s="25"/>
      <c r="W73" s="25"/>
      <c r="X73" s="25"/>
      <c r="Y73" s="25"/>
      <c r="Z73" s="25"/>
    </row>
    <row r="74" spans="1:26" ht="13.5" customHeight="1" x14ac:dyDescent="0.25">
      <c r="A74" s="226" t="s">
        <v>336</v>
      </c>
      <c r="B74" s="227" t="s">
        <v>337</v>
      </c>
      <c r="C74" s="84" t="s">
        <v>338</v>
      </c>
      <c r="D74" s="94" t="s">
        <v>339</v>
      </c>
      <c r="E74" s="25"/>
      <c r="F74" s="25"/>
      <c r="G74" s="25"/>
      <c r="H74" s="25"/>
      <c r="I74" s="25"/>
      <c r="J74" s="25"/>
      <c r="K74" s="25"/>
      <c r="L74" s="25"/>
      <c r="M74" s="25"/>
      <c r="N74" s="25"/>
      <c r="O74" s="25"/>
      <c r="P74" s="25"/>
      <c r="Q74" s="25"/>
      <c r="R74" s="25"/>
      <c r="S74" s="25"/>
      <c r="T74" s="25"/>
      <c r="U74" s="25"/>
      <c r="V74" s="25"/>
      <c r="W74" s="25"/>
      <c r="X74" s="25"/>
      <c r="Y74" s="25"/>
      <c r="Z74" s="25"/>
    </row>
    <row r="75" spans="1:26" ht="13.5" customHeight="1" x14ac:dyDescent="0.25">
      <c r="A75" s="218"/>
      <c r="B75" s="218"/>
      <c r="C75" s="84" t="s">
        <v>340</v>
      </c>
      <c r="D75" s="94" t="s">
        <v>341</v>
      </c>
      <c r="E75" s="25"/>
      <c r="F75" s="25"/>
      <c r="G75" s="25"/>
      <c r="H75" s="25"/>
      <c r="I75" s="25"/>
      <c r="J75" s="25"/>
      <c r="K75" s="25"/>
      <c r="L75" s="25"/>
      <c r="M75" s="25"/>
      <c r="N75" s="25"/>
      <c r="O75" s="25"/>
      <c r="P75" s="25"/>
      <c r="Q75" s="25"/>
      <c r="R75" s="25"/>
      <c r="S75" s="25"/>
      <c r="T75" s="25"/>
      <c r="U75" s="25"/>
      <c r="V75" s="25"/>
      <c r="W75" s="25"/>
      <c r="X75" s="25"/>
      <c r="Y75" s="25"/>
      <c r="Z75" s="25"/>
    </row>
    <row r="76" spans="1:26" ht="13.5" customHeight="1" x14ac:dyDescent="0.25">
      <c r="A76" s="218"/>
      <c r="B76" s="218"/>
      <c r="C76" s="84" t="s">
        <v>342</v>
      </c>
      <c r="D76" s="94" t="s">
        <v>343</v>
      </c>
      <c r="E76" s="25"/>
      <c r="F76" s="25"/>
      <c r="G76" s="25"/>
      <c r="H76" s="25"/>
      <c r="I76" s="25"/>
      <c r="J76" s="25"/>
      <c r="K76" s="25"/>
      <c r="L76" s="25"/>
      <c r="M76" s="25"/>
      <c r="N76" s="25"/>
      <c r="O76" s="25"/>
      <c r="P76" s="25"/>
      <c r="Q76" s="25"/>
      <c r="R76" s="25"/>
      <c r="S76" s="25"/>
      <c r="T76" s="25"/>
      <c r="U76" s="25"/>
      <c r="V76" s="25"/>
      <c r="W76" s="25"/>
      <c r="X76" s="25"/>
      <c r="Y76" s="25"/>
      <c r="Z76" s="25"/>
    </row>
    <row r="77" spans="1:26" ht="13.5" customHeight="1" x14ac:dyDescent="0.25">
      <c r="A77" s="218"/>
      <c r="B77" s="218"/>
      <c r="C77" s="84" t="s">
        <v>344</v>
      </c>
      <c r="D77" s="94" t="s">
        <v>345</v>
      </c>
      <c r="E77" s="25"/>
      <c r="F77" s="25"/>
      <c r="G77" s="25"/>
      <c r="H77" s="25"/>
      <c r="I77" s="25"/>
      <c r="J77" s="25"/>
      <c r="K77" s="25"/>
      <c r="L77" s="25"/>
      <c r="M77" s="25"/>
      <c r="N77" s="25"/>
      <c r="O77" s="25"/>
      <c r="P77" s="25"/>
      <c r="Q77" s="25"/>
      <c r="R77" s="25"/>
      <c r="S77" s="25"/>
      <c r="T77" s="25"/>
      <c r="U77" s="25"/>
      <c r="V77" s="25"/>
      <c r="W77" s="25"/>
      <c r="X77" s="25"/>
      <c r="Y77" s="25"/>
      <c r="Z77" s="25"/>
    </row>
    <row r="78" spans="1:26" ht="13.5" customHeight="1" x14ac:dyDescent="0.25">
      <c r="A78" s="218"/>
      <c r="B78" s="218"/>
      <c r="C78" s="84" t="s">
        <v>346</v>
      </c>
      <c r="D78" s="94" t="s">
        <v>347</v>
      </c>
      <c r="E78" s="25"/>
      <c r="F78" s="25"/>
      <c r="G78" s="25"/>
      <c r="H78" s="25"/>
      <c r="I78" s="25"/>
      <c r="J78" s="25"/>
      <c r="K78" s="25"/>
      <c r="L78" s="25"/>
      <c r="M78" s="25"/>
      <c r="N78" s="25"/>
      <c r="O78" s="25"/>
      <c r="P78" s="25"/>
      <c r="Q78" s="25"/>
      <c r="R78" s="25"/>
      <c r="S78" s="25"/>
      <c r="T78" s="25"/>
      <c r="U78" s="25"/>
      <c r="V78" s="25"/>
      <c r="W78" s="25"/>
      <c r="X78" s="25"/>
      <c r="Y78" s="25"/>
      <c r="Z78" s="25"/>
    </row>
    <row r="79" spans="1:26" ht="13.5" customHeight="1" x14ac:dyDescent="0.25">
      <c r="A79" s="221"/>
      <c r="B79" s="221"/>
      <c r="C79" s="84" t="s">
        <v>348</v>
      </c>
      <c r="D79" s="94" t="s">
        <v>349</v>
      </c>
      <c r="E79" s="25"/>
      <c r="F79" s="25"/>
      <c r="G79" s="25"/>
      <c r="H79" s="25"/>
      <c r="I79" s="25"/>
      <c r="J79" s="25"/>
      <c r="K79" s="25"/>
      <c r="L79" s="25"/>
      <c r="M79" s="25"/>
      <c r="N79" s="25"/>
      <c r="O79" s="25"/>
      <c r="P79" s="25"/>
      <c r="Q79" s="25"/>
      <c r="R79" s="25"/>
      <c r="S79" s="25"/>
      <c r="T79" s="25"/>
      <c r="U79" s="25"/>
      <c r="V79" s="25"/>
      <c r="W79" s="25"/>
      <c r="X79" s="25"/>
      <c r="Y79" s="25"/>
      <c r="Z79" s="25"/>
    </row>
    <row r="80" spans="1:26" ht="13.5" customHeight="1"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3.5" customHeight="1"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3.5" customHeight="1"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3.5" customHeight="1"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3.5" customHeight="1"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3.5" customHeight="1"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3.5" customHeight="1"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3.5"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3.5"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3.5" customHeight="1"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3.5" customHeight="1"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3.5" customHeight="1"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3.5" customHeight="1"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3.5" customHeight="1"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3.5" customHeight="1"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3.5" customHeight="1"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3.5" customHeight="1"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3.5" customHeight="1"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3.5" customHeight="1"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3.5" customHeight="1"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3.5" customHeight="1"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3.5" customHeight="1"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3.5" customHeight="1"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3.5" customHeight="1"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3.5" customHeight="1"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3.5" customHeight="1"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3.5" customHeight="1"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3.5" customHeight="1"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3.5" customHeight="1"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3.5" customHeight="1"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3.5" customHeigh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3.5" customHeight="1"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3.5" customHeight="1"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3.5" customHeight="1"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3.5" customHeight="1"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3.5" customHeight="1"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3.5" customHeight="1"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3.5" customHeight="1"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3.5" customHeight="1"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3.5" customHeight="1"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3.5" customHeight="1"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3.5" customHeight="1"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3.5" customHeight="1"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3.5" customHeight="1"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3.5" customHeight="1"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3.5" customHeight="1"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3.5" customHeight="1"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3.5" customHeight="1"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3.5" customHeight="1"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3.5" customHeight="1"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3.5" customHeight="1"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3.5" customHeight="1"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3.5" customHeight="1"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3.5" customHeight="1"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3.5" customHeight="1"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3.5" customHeight="1"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3.5" customHeight="1"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3.5" customHeight="1"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3.5" customHeight="1"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3.5" customHeight="1"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3.5" customHeight="1"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3.5" customHeight="1"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3.5" customHeight="1"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3.5" customHeight="1"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3.5" customHeight="1"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3.5" customHeight="1"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3.5" customHeight="1"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3.5" customHeight="1"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3.5" customHeight="1"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3.5" customHeight="1"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3.5" customHeight="1"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3.5" customHeight="1"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3.5" customHeight="1"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3.5" customHeight="1"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3.5" customHeight="1"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3.5" customHeight="1"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3.5" customHeight="1"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3.5" customHeight="1"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3.5" customHeight="1"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3.5" customHeight="1"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3.5" customHeight="1"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3.5" customHeight="1"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3.5" customHeight="1"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3.5" customHeight="1"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3.5" customHeight="1"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3.5" customHeight="1"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3.5" customHeight="1"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3.5" customHeight="1"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3.5" customHeight="1"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3.5" customHeight="1"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3.5" customHeight="1"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3.5" customHeight="1"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3.5" customHeight="1"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3.5" customHeight="1"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3.5" customHeight="1"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3.5" customHeight="1"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3.5" customHeight="1"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3.5" customHeight="1"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3.5" customHeight="1"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3.5" customHeight="1"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3.5" customHeight="1"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3.5" customHeight="1"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3.5" customHeight="1"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3.5" customHeight="1"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3.5" customHeight="1"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3.5" customHeight="1"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3.5" customHeight="1"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3.5" customHeight="1"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3.5" customHeight="1"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3.5" customHeight="1"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3.5" customHeight="1"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3.5" customHeight="1"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3.5" customHeight="1"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3.5" customHeight="1"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3.5" customHeight="1"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3.5" customHeight="1"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3.5" customHeight="1"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3.5" customHeight="1"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3.5"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3.5" customHeight="1"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3.5" customHeight="1"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3.5" customHeight="1"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3.5" customHeight="1"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3.5"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3.5" customHeight="1"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3.5" customHeight="1"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3.5" customHeight="1"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3.5" customHeight="1"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3.5" customHeight="1"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3.5" customHeight="1"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3.5" customHeight="1"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3.5" customHeight="1"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3.5" customHeight="1"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3.5" customHeight="1"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3.5" customHeight="1"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3.5" customHeight="1"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3.5" customHeight="1"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3.5" customHeight="1"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3.5" customHeight="1"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3.5" customHeight="1"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3.5" customHeight="1"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3.5" customHeight="1" x14ac:dyDescent="0.25">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3.5" customHeight="1" x14ac:dyDescent="0.25">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3.5" customHeight="1" x14ac:dyDescent="0.25">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3.5" customHeight="1" x14ac:dyDescent="0.25">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3.5" customHeight="1" x14ac:dyDescent="0.2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3.5" customHeight="1" x14ac:dyDescent="0.25">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3.5" customHeight="1" x14ac:dyDescent="0.2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3.5" customHeight="1" x14ac:dyDescent="0.25">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3.5" customHeight="1" x14ac:dyDescent="0.25">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3.5" customHeight="1" x14ac:dyDescent="0.2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3.5" customHeight="1" x14ac:dyDescent="0.25">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3.5" customHeight="1" x14ac:dyDescent="0.25">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3.5" customHeight="1" x14ac:dyDescent="0.25">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3.5" customHeight="1" x14ac:dyDescent="0.25">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3.5" customHeight="1" x14ac:dyDescent="0.2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3.5" customHeight="1" x14ac:dyDescent="0.2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3.5" customHeight="1"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3.5" customHeight="1"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3.5" customHeight="1" x14ac:dyDescent="0.25">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3.5" customHeight="1" x14ac:dyDescent="0.25">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3.5" customHeight="1" x14ac:dyDescent="0.25">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3.5" customHeight="1" x14ac:dyDescent="0.25">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3.5" customHeight="1"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3.5" customHeight="1" x14ac:dyDescent="0.25">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3.5" customHeight="1" x14ac:dyDescent="0.2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3.5" customHeight="1" x14ac:dyDescent="0.2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3.5" customHeight="1" x14ac:dyDescent="0.25">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3.5" customHeight="1" x14ac:dyDescent="0.25">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3.5" customHeight="1" x14ac:dyDescent="0.25">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3.5" customHeight="1" x14ac:dyDescent="0.25">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3.5" customHeight="1" x14ac:dyDescent="0.25">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3.5" customHeight="1" x14ac:dyDescent="0.25">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3.5" customHeight="1" x14ac:dyDescent="0.25">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3.5" customHeight="1" x14ac:dyDescent="0.25">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3.5" customHeight="1" x14ac:dyDescent="0.2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3.5" customHeight="1" x14ac:dyDescent="0.25">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3.5" customHeight="1" x14ac:dyDescent="0.25">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3.5" customHeight="1" x14ac:dyDescent="0.2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3.5" customHeight="1" x14ac:dyDescent="0.2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3.5" customHeight="1" x14ac:dyDescent="0.25">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3.5" customHeight="1" x14ac:dyDescent="0.25">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3.5" customHeight="1" x14ac:dyDescent="0.25">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3.5" customHeight="1" x14ac:dyDescent="0.25">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3.5" customHeight="1" x14ac:dyDescent="0.25">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3.5" customHeight="1" x14ac:dyDescent="0.25">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3.5" customHeight="1" x14ac:dyDescent="0.25">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3.5" customHeight="1" x14ac:dyDescent="0.25">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3.5" customHeight="1" x14ac:dyDescent="0.25">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3.5" customHeight="1" x14ac:dyDescent="0.25">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3.5" customHeight="1" x14ac:dyDescent="0.25">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3.5" customHeight="1" x14ac:dyDescent="0.25">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3.5" customHeight="1" x14ac:dyDescent="0.25">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3.5" customHeight="1" x14ac:dyDescent="0.25">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3.5" customHeight="1" x14ac:dyDescent="0.25">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3.5" customHeight="1" x14ac:dyDescent="0.25">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3.5" customHeight="1" x14ac:dyDescent="0.25">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3.5" customHeight="1" x14ac:dyDescent="0.25">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3.5" customHeight="1" x14ac:dyDescent="0.25">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3.5" customHeight="1" x14ac:dyDescent="0.25">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3.5" customHeight="1" x14ac:dyDescent="0.25">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3.5" customHeight="1" x14ac:dyDescent="0.25">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3.5" customHeight="1" x14ac:dyDescent="0.25">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3.5" customHeight="1" x14ac:dyDescent="0.25">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3.5" customHeight="1" x14ac:dyDescent="0.25">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3.5" customHeight="1" x14ac:dyDescent="0.25">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3.5" customHeight="1" x14ac:dyDescent="0.25">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3.5" customHeight="1" x14ac:dyDescent="0.25">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3.5" customHeight="1" x14ac:dyDescent="0.25">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3.5" customHeight="1" x14ac:dyDescent="0.25">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3.5" customHeight="1" x14ac:dyDescent="0.25">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3.5" customHeight="1" x14ac:dyDescent="0.25">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3.5" customHeight="1" x14ac:dyDescent="0.25">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3.5" customHeight="1" x14ac:dyDescent="0.25">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3.5" customHeight="1" x14ac:dyDescent="0.25">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3.5" customHeight="1" x14ac:dyDescent="0.25">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3.5" customHeight="1" x14ac:dyDescent="0.25">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3.5" customHeight="1" x14ac:dyDescent="0.25">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3.5" customHeight="1" x14ac:dyDescent="0.25">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3.5" customHeight="1" x14ac:dyDescent="0.25">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3.5" customHeight="1" x14ac:dyDescent="0.25">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3.5" customHeight="1" x14ac:dyDescent="0.25">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3.5" customHeight="1" x14ac:dyDescent="0.25">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3.5" customHeight="1" x14ac:dyDescent="0.25">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3.5" customHeight="1" x14ac:dyDescent="0.25">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3.5" customHeight="1" x14ac:dyDescent="0.25">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3.5" customHeight="1" x14ac:dyDescent="0.25">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3.5" customHeight="1" x14ac:dyDescent="0.25">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3.5" customHeight="1" x14ac:dyDescent="0.25">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3.5" customHeight="1" x14ac:dyDescent="0.25">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3.5" customHeight="1" x14ac:dyDescent="0.25">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3.5" customHeight="1" x14ac:dyDescent="0.25">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3.5" customHeight="1" x14ac:dyDescent="0.25">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3.5" customHeight="1" x14ac:dyDescent="0.25">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3.5" customHeight="1" x14ac:dyDescent="0.25">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3.5" customHeight="1" x14ac:dyDescent="0.25">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3.5" customHeight="1" x14ac:dyDescent="0.25">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3.5" customHeight="1" x14ac:dyDescent="0.25">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3.5" customHeight="1" x14ac:dyDescent="0.25">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3.5" customHeight="1" x14ac:dyDescent="0.25">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3.5" customHeight="1" x14ac:dyDescent="0.25">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3.5" customHeight="1" x14ac:dyDescent="0.25">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3.5" customHeight="1" x14ac:dyDescent="0.25">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3.5" customHeight="1" x14ac:dyDescent="0.25">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3.5" customHeight="1" x14ac:dyDescent="0.25">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3.5" customHeight="1" x14ac:dyDescent="0.25">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3.5" customHeight="1" x14ac:dyDescent="0.25">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3.5" customHeight="1" x14ac:dyDescent="0.25">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3.5" customHeight="1" x14ac:dyDescent="0.25">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3.5" customHeight="1" x14ac:dyDescent="0.25">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3.5" customHeight="1" x14ac:dyDescent="0.25">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3.5" customHeight="1" x14ac:dyDescent="0.25">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3.5" customHeight="1" x14ac:dyDescent="0.25">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3.5" customHeight="1" x14ac:dyDescent="0.25">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3.5" customHeight="1" x14ac:dyDescent="0.25">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3.5" customHeight="1" x14ac:dyDescent="0.25">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3.5" customHeight="1" x14ac:dyDescent="0.25">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3.5" customHeight="1" x14ac:dyDescent="0.25">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3.5" customHeight="1" x14ac:dyDescent="0.25">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3.5" customHeight="1" x14ac:dyDescent="0.25">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3.5" customHeight="1" x14ac:dyDescent="0.25">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3.5" customHeight="1" x14ac:dyDescent="0.25">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3.5" customHeight="1" x14ac:dyDescent="0.25">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3.5" customHeight="1" x14ac:dyDescent="0.25">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3.5" customHeight="1" x14ac:dyDescent="0.25">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3.5" customHeight="1" x14ac:dyDescent="0.25">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3.5" customHeight="1" x14ac:dyDescent="0.25">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3.5" customHeight="1" x14ac:dyDescent="0.25">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3.5" customHeight="1" x14ac:dyDescent="0.25">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3.5" customHeight="1" x14ac:dyDescent="0.25">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3.5" customHeight="1" x14ac:dyDescent="0.25">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3.5" customHeight="1" x14ac:dyDescent="0.25">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3.5" customHeight="1" x14ac:dyDescent="0.25">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3.5" customHeight="1" x14ac:dyDescent="0.25">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3.5" customHeight="1" x14ac:dyDescent="0.25">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3.5" customHeight="1" x14ac:dyDescent="0.25">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3.5" customHeight="1" x14ac:dyDescent="0.25">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3.5" customHeight="1" x14ac:dyDescent="0.25">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3.5" customHeight="1" x14ac:dyDescent="0.25">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3.5" customHeight="1" x14ac:dyDescent="0.25">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3.5" customHeight="1" x14ac:dyDescent="0.25">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3.5" customHeight="1" x14ac:dyDescent="0.25">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3.5" customHeight="1" x14ac:dyDescent="0.25">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3.5" customHeight="1" x14ac:dyDescent="0.25">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3.5" customHeight="1" x14ac:dyDescent="0.25">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3.5" customHeight="1" x14ac:dyDescent="0.25">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3.5" customHeight="1" x14ac:dyDescent="0.25">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3.5" customHeight="1" x14ac:dyDescent="0.25">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3.5" customHeight="1" x14ac:dyDescent="0.25">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3.5" customHeight="1" x14ac:dyDescent="0.25">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3.5" customHeight="1" x14ac:dyDescent="0.25">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3.5" customHeight="1" x14ac:dyDescent="0.25">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3.5" customHeight="1" x14ac:dyDescent="0.25">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3.5" customHeight="1" x14ac:dyDescent="0.25">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3.5" customHeight="1" x14ac:dyDescent="0.25">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3.5" customHeight="1" x14ac:dyDescent="0.25">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3.5" customHeight="1" x14ac:dyDescent="0.25">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3.5" customHeight="1" x14ac:dyDescent="0.25">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3.5" customHeight="1" x14ac:dyDescent="0.25">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3.5" customHeight="1" x14ac:dyDescent="0.25">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3.5" customHeight="1" x14ac:dyDescent="0.25">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3.5" customHeight="1" x14ac:dyDescent="0.25">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3.5" customHeight="1" x14ac:dyDescent="0.25">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3.5" customHeight="1" x14ac:dyDescent="0.25">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3.5" customHeight="1" x14ac:dyDescent="0.25">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3.5" customHeight="1" x14ac:dyDescent="0.25">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3.5" customHeight="1" x14ac:dyDescent="0.25">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3.5" customHeight="1" x14ac:dyDescent="0.25">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3.5" customHeight="1" x14ac:dyDescent="0.25">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3.5" customHeight="1" x14ac:dyDescent="0.25">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3.5" customHeight="1" x14ac:dyDescent="0.25">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3.5" customHeight="1" x14ac:dyDescent="0.25">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3.5" customHeight="1" x14ac:dyDescent="0.25">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3.5" customHeight="1" x14ac:dyDescent="0.25">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3.5" customHeight="1" x14ac:dyDescent="0.25">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3.5" customHeight="1" x14ac:dyDescent="0.25">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3.5" customHeight="1" x14ac:dyDescent="0.25">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3.5" customHeight="1" x14ac:dyDescent="0.25">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3.5" customHeight="1" x14ac:dyDescent="0.25">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3.5" customHeight="1" x14ac:dyDescent="0.25">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3.5" customHeight="1" x14ac:dyDescent="0.25">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3.5" customHeight="1" x14ac:dyDescent="0.25">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3.5" customHeight="1" x14ac:dyDescent="0.25">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3.5" customHeight="1" x14ac:dyDescent="0.25">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3.5" customHeight="1" x14ac:dyDescent="0.25">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3.5" customHeight="1" x14ac:dyDescent="0.25">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3.5" customHeight="1" x14ac:dyDescent="0.25">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3.5" customHeight="1" x14ac:dyDescent="0.25">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3.5" customHeight="1" x14ac:dyDescent="0.25">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3.5" customHeight="1" x14ac:dyDescent="0.25">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3.5" customHeight="1" x14ac:dyDescent="0.25">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3.5" customHeight="1" x14ac:dyDescent="0.25">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3.5" customHeight="1" x14ac:dyDescent="0.25">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3.5" customHeight="1" x14ac:dyDescent="0.25">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3.5" customHeight="1" x14ac:dyDescent="0.25">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3.5" customHeight="1" x14ac:dyDescent="0.25">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3.5" customHeight="1" x14ac:dyDescent="0.25">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3.5" customHeight="1" x14ac:dyDescent="0.25">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3.5" customHeight="1" x14ac:dyDescent="0.25">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3.5" customHeight="1" x14ac:dyDescent="0.25">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3.5" customHeight="1" x14ac:dyDescent="0.25">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3.5" customHeight="1" x14ac:dyDescent="0.25">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3.5" customHeight="1" x14ac:dyDescent="0.25">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3.5" customHeight="1" x14ac:dyDescent="0.25">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3.5" customHeight="1" x14ac:dyDescent="0.25">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3.5" customHeight="1" x14ac:dyDescent="0.25">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3.5" customHeight="1" x14ac:dyDescent="0.25">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3.5" customHeight="1" x14ac:dyDescent="0.25">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3.5" customHeight="1" x14ac:dyDescent="0.25">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3.5" customHeight="1" x14ac:dyDescent="0.25">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3.5" customHeight="1" x14ac:dyDescent="0.25">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3.5" customHeight="1" x14ac:dyDescent="0.25">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3.5" customHeight="1" x14ac:dyDescent="0.25">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3.5" customHeight="1" x14ac:dyDescent="0.25">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3.5" customHeight="1" x14ac:dyDescent="0.25">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3.5" customHeight="1" x14ac:dyDescent="0.25">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3.5" customHeight="1" x14ac:dyDescent="0.25">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3.5" customHeight="1" x14ac:dyDescent="0.25">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3.5" customHeight="1" x14ac:dyDescent="0.25">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3.5" customHeight="1" x14ac:dyDescent="0.25">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3.5" customHeight="1" x14ac:dyDescent="0.25">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3.5" customHeight="1" x14ac:dyDescent="0.25">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3.5" customHeight="1" x14ac:dyDescent="0.25">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3.5" customHeight="1" x14ac:dyDescent="0.25">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3.5" customHeight="1" x14ac:dyDescent="0.25">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3.5" customHeight="1" x14ac:dyDescent="0.25">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3.5" customHeight="1" x14ac:dyDescent="0.25">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3.5" customHeight="1" x14ac:dyDescent="0.25">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3.5" customHeight="1" x14ac:dyDescent="0.25">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3.5" customHeight="1" x14ac:dyDescent="0.25">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3.5" customHeight="1" x14ac:dyDescent="0.25">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3.5" customHeight="1" x14ac:dyDescent="0.25">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3.5" customHeight="1" x14ac:dyDescent="0.25">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3.5" customHeight="1" x14ac:dyDescent="0.25">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3.5" customHeight="1" x14ac:dyDescent="0.25">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3.5" customHeight="1" x14ac:dyDescent="0.25">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3.5" customHeight="1" x14ac:dyDescent="0.25">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3.5" customHeight="1" x14ac:dyDescent="0.25">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3.5" customHeight="1" x14ac:dyDescent="0.25">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3.5" customHeight="1" x14ac:dyDescent="0.25">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3.5" customHeight="1" x14ac:dyDescent="0.25">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3.5" customHeight="1" x14ac:dyDescent="0.25">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3.5" customHeight="1" x14ac:dyDescent="0.25">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3.5" customHeight="1" x14ac:dyDescent="0.25">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3.5" customHeight="1" x14ac:dyDescent="0.25">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3.5" customHeight="1" x14ac:dyDescent="0.25">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3.5" customHeight="1" x14ac:dyDescent="0.25">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3.5" customHeight="1" x14ac:dyDescent="0.25">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3.5" customHeight="1" x14ac:dyDescent="0.25">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3.5" customHeight="1" x14ac:dyDescent="0.25">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3.5" customHeight="1" x14ac:dyDescent="0.25">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3.5" customHeight="1" x14ac:dyDescent="0.25">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3.5" customHeight="1" x14ac:dyDescent="0.25">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3.5" customHeight="1" x14ac:dyDescent="0.25">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3.5" customHeight="1" x14ac:dyDescent="0.25">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3.5" customHeight="1" x14ac:dyDescent="0.25">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3.5" customHeight="1" x14ac:dyDescent="0.25">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3.5" customHeight="1" x14ac:dyDescent="0.25">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3.5" customHeight="1" x14ac:dyDescent="0.25">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3.5" customHeight="1" x14ac:dyDescent="0.25">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3.5" customHeight="1" x14ac:dyDescent="0.25">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3.5" customHeight="1" x14ac:dyDescent="0.25">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3.5" customHeight="1" x14ac:dyDescent="0.25">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3.5" customHeight="1" x14ac:dyDescent="0.25">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3.5" customHeight="1" x14ac:dyDescent="0.25">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3.5" customHeight="1" x14ac:dyDescent="0.25">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3.5" customHeight="1" x14ac:dyDescent="0.25">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3.5" customHeight="1" x14ac:dyDescent="0.25">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3.5" customHeight="1" x14ac:dyDescent="0.25">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3.5" customHeight="1" x14ac:dyDescent="0.25">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3.5" customHeight="1" x14ac:dyDescent="0.25">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3.5" customHeight="1" x14ac:dyDescent="0.25">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3.5" customHeight="1" x14ac:dyDescent="0.25">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3.5" customHeight="1" x14ac:dyDescent="0.25">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3.5" customHeight="1" x14ac:dyDescent="0.25">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3.5" customHeight="1" x14ac:dyDescent="0.25">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3.5" customHeight="1" x14ac:dyDescent="0.25">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3.5" customHeight="1" x14ac:dyDescent="0.25">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3.5" customHeight="1" x14ac:dyDescent="0.25">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3.5" customHeight="1" x14ac:dyDescent="0.25">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3.5" customHeight="1" x14ac:dyDescent="0.25">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3.5" customHeight="1" x14ac:dyDescent="0.25">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3.5" customHeight="1" x14ac:dyDescent="0.25">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3.5" customHeight="1" x14ac:dyDescent="0.25">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3.5" customHeight="1" x14ac:dyDescent="0.25">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3.5" customHeight="1" x14ac:dyDescent="0.25">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3.5" customHeight="1" x14ac:dyDescent="0.25">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3.5" customHeight="1" x14ac:dyDescent="0.25">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3.5" customHeight="1" x14ac:dyDescent="0.25">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3.5" customHeight="1" x14ac:dyDescent="0.25">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3.5" customHeight="1" x14ac:dyDescent="0.25">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3.5" customHeight="1" x14ac:dyDescent="0.25">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3.5" customHeight="1" x14ac:dyDescent="0.25">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3.5" customHeight="1" x14ac:dyDescent="0.25">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3.5" customHeight="1" x14ac:dyDescent="0.25">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3.5" customHeight="1" x14ac:dyDescent="0.25">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3.5" customHeight="1" x14ac:dyDescent="0.25">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3.5" customHeight="1" x14ac:dyDescent="0.25">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3.5" customHeight="1" x14ac:dyDescent="0.25">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3.5" customHeight="1" x14ac:dyDescent="0.25">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3.5" customHeight="1" x14ac:dyDescent="0.25">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3.5" customHeight="1" x14ac:dyDescent="0.25">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3.5" customHeight="1" x14ac:dyDescent="0.25">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3.5" customHeight="1" x14ac:dyDescent="0.25">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3.5" customHeight="1" x14ac:dyDescent="0.25">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3.5" customHeight="1" x14ac:dyDescent="0.25">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3.5" customHeight="1" x14ac:dyDescent="0.25">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3.5" customHeight="1" x14ac:dyDescent="0.25">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3.5" customHeight="1" x14ac:dyDescent="0.25">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3.5" customHeight="1" x14ac:dyDescent="0.25">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3.5" customHeight="1" x14ac:dyDescent="0.25">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3.5" customHeight="1" x14ac:dyDescent="0.25">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3.5" customHeight="1" x14ac:dyDescent="0.25">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3.5" customHeight="1" x14ac:dyDescent="0.25">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3.5" customHeight="1" x14ac:dyDescent="0.25">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3.5" customHeight="1" x14ac:dyDescent="0.25">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3.5" customHeight="1" x14ac:dyDescent="0.25">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3.5" customHeight="1" x14ac:dyDescent="0.25">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3.5" customHeight="1" x14ac:dyDescent="0.25">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3.5" customHeight="1" x14ac:dyDescent="0.25">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3.5" customHeight="1" x14ac:dyDescent="0.25">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3.5" customHeight="1" x14ac:dyDescent="0.25">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3.5" customHeight="1" x14ac:dyDescent="0.25">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3.5" customHeight="1" x14ac:dyDescent="0.25">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3.5" customHeight="1" x14ac:dyDescent="0.25">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3.5" customHeight="1" x14ac:dyDescent="0.25">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3.5" customHeight="1" x14ac:dyDescent="0.25">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3.5" customHeight="1" x14ac:dyDescent="0.25">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3.5" customHeight="1" x14ac:dyDescent="0.25">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3.5" customHeight="1" x14ac:dyDescent="0.25">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3.5" customHeight="1" x14ac:dyDescent="0.25">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3.5" customHeight="1" x14ac:dyDescent="0.25">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3.5" customHeight="1" x14ac:dyDescent="0.25">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3.5" customHeight="1" x14ac:dyDescent="0.25">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3.5" customHeight="1" x14ac:dyDescent="0.25">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3.5" customHeight="1" x14ac:dyDescent="0.25">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3.5" customHeight="1" x14ac:dyDescent="0.25">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3.5" customHeight="1" x14ac:dyDescent="0.25">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3.5" customHeight="1" x14ac:dyDescent="0.25">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3.5" customHeight="1" x14ac:dyDescent="0.25">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3.5" customHeight="1" x14ac:dyDescent="0.25">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3.5" customHeight="1" x14ac:dyDescent="0.25">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3.5" customHeight="1" x14ac:dyDescent="0.25">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3.5" customHeight="1" x14ac:dyDescent="0.25">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3.5" customHeight="1" x14ac:dyDescent="0.25">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3.5" customHeight="1" x14ac:dyDescent="0.25">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3.5" customHeight="1" x14ac:dyDescent="0.25">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3.5" customHeight="1" x14ac:dyDescent="0.25">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3.5" customHeight="1" x14ac:dyDescent="0.25">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3.5" customHeight="1" x14ac:dyDescent="0.25">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3.5" customHeight="1" x14ac:dyDescent="0.25">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3.5" customHeight="1" x14ac:dyDescent="0.25">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3.5" customHeight="1" x14ac:dyDescent="0.25">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3.5" customHeight="1" x14ac:dyDescent="0.25">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3.5" customHeight="1" x14ac:dyDescent="0.25">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3.5" customHeight="1" x14ac:dyDescent="0.25">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3.5" customHeight="1" x14ac:dyDescent="0.2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3.5" customHeight="1" x14ac:dyDescent="0.25">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3.5" customHeight="1" x14ac:dyDescent="0.25">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3.5" customHeight="1" x14ac:dyDescent="0.25">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3.5" customHeight="1" x14ac:dyDescent="0.25">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3.5" customHeight="1" x14ac:dyDescent="0.25">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3.5" customHeight="1" x14ac:dyDescent="0.25">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3.5" customHeight="1" x14ac:dyDescent="0.25">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3.5" customHeight="1" x14ac:dyDescent="0.25">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3.5" customHeight="1" x14ac:dyDescent="0.25">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3.5" customHeight="1" x14ac:dyDescent="0.25">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3.5" customHeight="1" x14ac:dyDescent="0.25">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3.5" customHeight="1" x14ac:dyDescent="0.25">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3.5" customHeight="1" x14ac:dyDescent="0.25">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3.5" customHeight="1" x14ac:dyDescent="0.25">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3.5" customHeight="1" x14ac:dyDescent="0.25">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3.5" customHeight="1" x14ac:dyDescent="0.25">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3.5" customHeight="1" x14ac:dyDescent="0.25">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3.5" customHeight="1" x14ac:dyDescent="0.25">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3.5" customHeight="1" x14ac:dyDescent="0.25">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3.5" customHeight="1" x14ac:dyDescent="0.25">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3.5" customHeight="1" x14ac:dyDescent="0.25">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3.5" customHeight="1" x14ac:dyDescent="0.25">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3.5" customHeight="1" x14ac:dyDescent="0.25">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3.5" customHeight="1" x14ac:dyDescent="0.25">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3.5" customHeight="1" x14ac:dyDescent="0.25">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3.5" customHeight="1" x14ac:dyDescent="0.25">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3.5" customHeight="1" x14ac:dyDescent="0.25">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3.5" customHeight="1" x14ac:dyDescent="0.25">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3.5" customHeight="1" x14ac:dyDescent="0.25">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3.5" customHeight="1" x14ac:dyDescent="0.25">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3.5" customHeight="1" x14ac:dyDescent="0.25">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3.5" customHeight="1" x14ac:dyDescent="0.25">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3.5" customHeight="1" x14ac:dyDescent="0.25">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3.5" customHeight="1" x14ac:dyDescent="0.25">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3.5" customHeight="1" x14ac:dyDescent="0.25">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3.5" customHeight="1" x14ac:dyDescent="0.25">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3.5" customHeight="1" x14ac:dyDescent="0.25">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3.5" customHeight="1" x14ac:dyDescent="0.25">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3.5" customHeight="1" x14ac:dyDescent="0.25">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3.5" customHeight="1" x14ac:dyDescent="0.25">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3.5" customHeight="1" x14ac:dyDescent="0.25">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3.5" customHeight="1" x14ac:dyDescent="0.25">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3.5" customHeight="1" x14ac:dyDescent="0.25">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3.5" customHeight="1" x14ac:dyDescent="0.25">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3.5" customHeight="1" x14ac:dyDescent="0.25">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3.5" customHeight="1" x14ac:dyDescent="0.25">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3.5" customHeight="1" x14ac:dyDescent="0.25">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3.5" customHeight="1" x14ac:dyDescent="0.25">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3.5" customHeight="1" x14ac:dyDescent="0.25">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3.5" customHeight="1" x14ac:dyDescent="0.25">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3.5" customHeight="1" x14ac:dyDescent="0.25">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3.5" customHeight="1" x14ac:dyDescent="0.25">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3.5" customHeight="1" x14ac:dyDescent="0.25">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3.5" customHeight="1" x14ac:dyDescent="0.25">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3.5" customHeight="1" x14ac:dyDescent="0.25">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3.5" customHeight="1" x14ac:dyDescent="0.25">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3.5" customHeight="1" x14ac:dyDescent="0.25">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3.5" customHeight="1" x14ac:dyDescent="0.25">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3.5" customHeight="1" x14ac:dyDescent="0.25">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3.5" customHeight="1" x14ac:dyDescent="0.25">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3.5" customHeight="1" x14ac:dyDescent="0.25">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3.5" customHeight="1" x14ac:dyDescent="0.25">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3.5" customHeight="1" x14ac:dyDescent="0.25">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3.5" customHeight="1" x14ac:dyDescent="0.25">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3.5" customHeight="1" x14ac:dyDescent="0.25">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3.5" customHeight="1" x14ac:dyDescent="0.25">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3.5" customHeight="1" x14ac:dyDescent="0.25">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3.5" customHeight="1" x14ac:dyDescent="0.25">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3.5" customHeight="1" x14ac:dyDescent="0.25">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3.5" customHeight="1" x14ac:dyDescent="0.25">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3.5" customHeight="1" x14ac:dyDescent="0.25">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3.5" customHeight="1" x14ac:dyDescent="0.25">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3.5" customHeight="1" x14ac:dyDescent="0.25">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3.5" customHeight="1" x14ac:dyDescent="0.25">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3.5" customHeight="1" x14ac:dyDescent="0.25">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3.5" customHeight="1" x14ac:dyDescent="0.25">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3.5" customHeight="1" x14ac:dyDescent="0.25">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3.5" customHeight="1" x14ac:dyDescent="0.25">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3.5" customHeight="1" x14ac:dyDescent="0.25">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3.5" customHeight="1" x14ac:dyDescent="0.25">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3.5" customHeight="1" x14ac:dyDescent="0.25">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3.5" customHeight="1" x14ac:dyDescent="0.25">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3.5" customHeight="1" x14ac:dyDescent="0.25">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3.5" customHeight="1" x14ac:dyDescent="0.25">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3.5" customHeight="1" x14ac:dyDescent="0.25">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3.5" customHeight="1" x14ac:dyDescent="0.25">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3.5" customHeight="1" x14ac:dyDescent="0.25">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3.5" customHeight="1" x14ac:dyDescent="0.25">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3.5" customHeight="1" x14ac:dyDescent="0.25">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3.5" customHeight="1" x14ac:dyDescent="0.25">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3.5" customHeight="1" x14ac:dyDescent="0.25">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3.5" customHeight="1" x14ac:dyDescent="0.25">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3.5" customHeight="1" x14ac:dyDescent="0.25">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3.5" customHeight="1" x14ac:dyDescent="0.25">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3.5" customHeight="1" x14ac:dyDescent="0.25">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3.5" customHeight="1" x14ac:dyDescent="0.25">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3.5" customHeight="1" x14ac:dyDescent="0.25">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3.5" customHeight="1" x14ac:dyDescent="0.25">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3.5" customHeight="1" x14ac:dyDescent="0.25">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3.5" customHeight="1" x14ac:dyDescent="0.25">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3.5" customHeight="1" x14ac:dyDescent="0.25">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3.5" customHeight="1" x14ac:dyDescent="0.25">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3.5" customHeight="1" x14ac:dyDescent="0.25">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3.5" customHeight="1" x14ac:dyDescent="0.25">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3.5" customHeight="1" x14ac:dyDescent="0.25">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3.5" customHeight="1" x14ac:dyDescent="0.25">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3.5" customHeight="1" x14ac:dyDescent="0.25">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3.5" customHeight="1" x14ac:dyDescent="0.25">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3.5" customHeight="1" x14ac:dyDescent="0.25">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3.5" customHeight="1" x14ac:dyDescent="0.25">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3.5" customHeight="1" x14ac:dyDescent="0.25">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3.5" customHeight="1" x14ac:dyDescent="0.25">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3.5" customHeight="1" x14ac:dyDescent="0.25">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3.5" customHeight="1" x14ac:dyDescent="0.25">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3.5" customHeight="1" x14ac:dyDescent="0.25">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3.5" customHeight="1" x14ac:dyDescent="0.25">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3.5" customHeight="1" x14ac:dyDescent="0.25">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3.5" customHeight="1" x14ac:dyDescent="0.25">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3.5" customHeight="1" x14ac:dyDescent="0.25">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3.5" customHeight="1" x14ac:dyDescent="0.25">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3.5" customHeight="1" x14ac:dyDescent="0.25">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3.5" customHeight="1" x14ac:dyDescent="0.25">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3.5" customHeight="1" x14ac:dyDescent="0.25">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3.5" customHeight="1" x14ac:dyDescent="0.25">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3.5" customHeight="1" x14ac:dyDescent="0.25">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3.5" customHeight="1" x14ac:dyDescent="0.25">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3.5" customHeight="1" x14ac:dyDescent="0.25">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3.5" customHeight="1" x14ac:dyDescent="0.25">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3.5" customHeight="1" x14ac:dyDescent="0.25">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3.5" customHeight="1" x14ac:dyDescent="0.25">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3.5" customHeight="1" x14ac:dyDescent="0.25">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3.5" customHeight="1" x14ac:dyDescent="0.25">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3.5" customHeight="1" x14ac:dyDescent="0.25">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3.5" customHeight="1" x14ac:dyDescent="0.25">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3.5" customHeight="1" x14ac:dyDescent="0.25">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3.5" customHeight="1" x14ac:dyDescent="0.25">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3.5" customHeight="1" x14ac:dyDescent="0.25">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3.5" customHeight="1" x14ac:dyDescent="0.25">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3.5" customHeight="1" x14ac:dyDescent="0.25">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3.5" customHeight="1" x14ac:dyDescent="0.25">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3.5" customHeight="1" x14ac:dyDescent="0.25">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3.5" customHeight="1" x14ac:dyDescent="0.25">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3.5" customHeight="1" x14ac:dyDescent="0.25">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3.5" customHeight="1" x14ac:dyDescent="0.25">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3.5" customHeight="1" x14ac:dyDescent="0.25">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3.5" customHeight="1" x14ac:dyDescent="0.25">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3.5" customHeight="1" x14ac:dyDescent="0.25">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3.5" customHeight="1" x14ac:dyDescent="0.25">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3.5" customHeight="1" x14ac:dyDescent="0.25">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3.5" customHeight="1" x14ac:dyDescent="0.25">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3.5" customHeight="1" x14ac:dyDescent="0.25">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3.5" customHeight="1" x14ac:dyDescent="0.25">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3.5" customHeight="1" x14ac:dyDescent="0.25">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3.5" customHeight="1" x14ac:dyDescent="0.25">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3.5" customHeight="1" x14ac:dyDescent="0.25">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3.5" customHeight="1" x14ac:dyDescent="0.25">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3.5" customHeight="1" x14ac:dyDescent="0.25">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3.5" customHeight="1" x14ac:dyDescent="0.25">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3.5" customHeight="1" x14ac:dyDescent="0.25">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3.5" customHeight="1" x14ac:dyDescent="0.25">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3.5" customHeight="1" x14ac:dyDescent="0.25">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3.5" customHeight="1" x14ac:dyDescent="0.25">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3.5" customHeight="1" x14ac:dyDescent="0.25">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3.5" customHeight="1" x14ac:dyDescent="0.25">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3.5" customHeight="1" x14ac:dyDescent="0.25">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3.5" customHeight="1" x14ac:dyDescent="0.25">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3.5" customHeight="1" x14ac:dyDescent="0.25">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3.5" customHeight="1" x14ac:dyDescent="0.25">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3.5" customHeight="1" x14ac:dyDescent="0.25">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3.5" customHeight="1" x14ac:dyDescent="0.25">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3.5" customHeight="1" x14ac:dyDescent="0.25">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3.5" customHeight="1" x14ac:dyDescent="0.25">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3.5" customHeight="1" x14ac:dyDescent="0.25">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3.5" customHeight="1" x14ac:dyDescent="0.25">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3.5" customHeight="1" x14ac:dyDescent="0.25">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3.5" customHeight="1" x14ac:dyDescent="0.25">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3.5" customHeight="1" x14ac:dyDescent="0.25">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3.5" customHeight="1" x14ac:dyDescent="0.25">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3.5" customHeight="1" x14ac:dyDescent="0.25">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3.5" customHeight="1" x14ac:dyDescent="0.25">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3.5" customHeight="1" x14ac:dyDescent="0.25">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3.5" customHeight="1" x14ac:dyDescent="0.25">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3.5" customHeight="1" x14ac:dyDescent="0.25">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3.5" customHeight="1" x14ac:dyDescent="0.25">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3.5" customHeight="1" x14ac:dyDescent="0.25">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3.5" customHeight="1" x14ac:dyDescent="0.25">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3.5" customHeight="1" x14ac:dyDescent="0.25">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3.5" customHeight="1" x14ac:dyDescent="0.25">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3.5" customHeight="1" x14ac:dyDescent="0.25">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3.5" customHeight="1" x14ac:dyDescent="0.25">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3.5" customHeight="1" x14ac:dyDescent="0.25">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3.5" customHeight="1" x14ac:dyDescent="0.25">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3.5" customHeight="1" x14ac:dyDescent="0.25">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3.5" customHeight="1" x14ac:dyDescent="0.25">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3.5" customHeight="1" x14ac:dyDescent="0.25">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3.5" customHeight="1" x14ac:dyDescent="0.25">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3.5" customHeight="1" x14ac:dyDescent="0.25">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3.5" customHeight="1" x14ac:dyDescent="0.25">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3.5" customHeight="1" x14ac:dyDescent="0.25">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3.5" customHeight="1" x14ac:dyDescent="0.25">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3.5" customHeight="1" x14ac:dyDescent="0.25">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3.5" customHeight="1" x14ac:dyDescent="0.25">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3.5" customHeight="1" x14ac:dyDescent="0.25">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3.5" customHeight="1" x14ac:dyDescent="0.25">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3.5" customHeight="1" x14ac:dyDescent="0.25">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3.5" customHeight="1" x14ac:dyDescent="0.25">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3.5" customHeight="1" x14ac:dyDescent="0.25">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3.5" customHeight="1" x14ac:dyDescent="0.25">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3.5" customHeight="1" x14ac:dyDescent="0.25">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3.5" customHeight="1" x14ac:dyDescent="0.25">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3.5" customHeight="1" x14ac:dyDescent="0.25">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3.5" customHeight="1" x14ac:dyDescent="0.25">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3.5" customHeight="1" x14ac:dyDescent="0.25">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3.5" customHeight="1" x14ac:dyDescent="0.25">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3.5" customHeight="1" x14ac:dyDescent="0.25">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3.5" customHeight="1" x14ac:dyDescent="0.25">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3.5" customHeight="1" x14ac:dyDescent="0.25">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3.5" customHeight="1" x14ac:dyDescent="0.25">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3.5" customHeight="1" x14ac:dyDescent="0.25">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3.5" customHeight="1" x14ac:dyDescent="0.25">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3.5" customHeight="1" x14ac:dyDescent="0.25">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3.5" customHeight="1" x14ac:dyDescent="0.25">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3.5" customHeight="1" x14ac:dyDescent="0.25">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3.5" customHeight="1" x14ac:dyDescent="0.25">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3.5" customHeight="1" x14ac:dyDescent="0.25">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3.5" customHeight="1" x14ac:dyDescent="0.25">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3.5" customHeight="1" x14ac:dyDescent="0.25">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3.5" customHeight="1" x14ac:dyDescent="0.25">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3.5" customHeight="1" x14ac:dyDescent="0.25">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3.5" customHeight="1" x14ac:dyDescent="0.25">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3.5" customHeight="1" x14ac:dyDescent="0.25">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3.5" customHeight="1" x14ac:dyDescent="0.25">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3.5" customHeight="1" x14ac:dyDescent="0.25">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3.5" customHeight="1" x14ac:dyDescent="0.25">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3.5" customHeight="1" x14ac:dyDescent="0.25">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3.5" customHeight="1" x14ac:dyDescent="0.25">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3.5" customHeight="1" x14ac:dyDescent="0.25">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3.5" customHeight="1" x14ac:dyDescent="0.25">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3.5" customHeight="1" x14ac:dyDescent="0.25">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3.5" customHeight="1" x14ac:dyDescent="0.25">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3.5" customHeight="1" x14ac:dyDescent="0.25">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3.5" customHeight="1" x14ac:dyDescent="0.25">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3.5" customHeight="1" x14ac:dyDescent="0.25">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3.5" customHeight="1" x14ac:dyDescent="0.25">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3.5" customHeight="1" x14ac:dyDescent="0.25">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3.5" customHeight="1" x14ac:dyDescent="0.25">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3.5" customHeight="1" x14ac:dyDescent="0.25">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3.5" customHeight="1" x14ac:dyDescent="0.25">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3.5" customHeight="1" x14ac:dyDescent="0.25">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3.5" customHeight="1" x14ac:dyDescent="0.25">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3.5" customHeight="1" x14ac:dyDescent="0.25">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3.5" customHeight="1" x14ac:dyDescent="0.25">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3.5" customHeight="1" x14ac:dyDescent="0.25">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3.5" customHeight="1" x14ac:dyDescent="0.25">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3.5" customHeight="1" x14ac:dyDescent="0.25">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3.5" customHeight="1" x14ac:dyDescent="0.25">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3.5" customHeight="1" x14ac:dyDescent="0.25">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3.5" customHeight="1" x14ac:dyDescent="0.25">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3.5" customHeight="1" x14ac:dyDescent="0.25">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3.5" customHeight="1" x14ac:dyDescent="0.25">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3.5" customHeight="1" x14ac:dyDescent="0.25">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3.5" customHeight="1" x14ac:dyDescent="0.25">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3.5" customHeight="1" x14ac:dyDescent="0.25">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3.5" customHeight="1" x14ac:dyDescent="0.25">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3.5" customHeight="1" x14ac:dyDescent="0.25">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3.5" customHeight="1" x14ac:dyDescent="0.25">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3.5" customHeight="1" x14ac:dyDescent="0.25">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3.5" customHeight="1" x14ac:dyDescent="0.25">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3.5" customHeight="1" x14ac:dyDescent="0.25">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3.5" customHeight="1" x14ac:dyDescent="0.25">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3.5" customHeight="1" x14ac:dyDescent="0.25">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3.5" customHeight="1" x14ac:dyDescent="0.25">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3.5" customHeight="1" x14ac:dyDescent="0.25">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3.5" customHeight="1" x14ac:dyDescent="0.25">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3.5" customHeight="1" x14ac:dyDescent="0.25">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3.5" customHeight="1" x14ac:dyDescent="0.25">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3.5" customHeight="1" x14ac:dyDescent="0.25">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3.5" customHeight="1" x14ac:dyDescent="0.25">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3.5" customHeight="1" x14ac:dyDescent="0.25">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3.5" customHeight="1" x14ac:dyDescent="0.25">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3.5" customHeight="1" x14ac:dyDescent="0.25">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3.5" customHeight="1" x14ac:dyDescent="0.25">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3.5" customHeight="1" x14ac:dyDescent="0.25">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3.5" customHeight="1" x14ac:dyDescent="0.25">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3.5" customHeight="1" x14ac:dyDescent="0.25">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3.5" customHeight="1" x14ac:dyDescent="0.25">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3.5" customHeight="1" x14ac:dyDescent="0.25">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3.5" customHeight="1" x14ac:dyDescent="0.25">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3.5" customHeight="1" x14ac:dyDescent="0.25">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3.5" customHeight="1" x14ac:dyDescent="0.25">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3.5" customHeight="1" x14ac:dyDescent="0.25">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3.5" customHeight="1" x14ac:dyDescent="0.25">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3.5" customHeight="1" x14ac:dyDescent="0.25">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3.5" customHeight="1" x14ac:dyDescent="0.25">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3.5" customHeight="1" x14ac:dyDescent="0.25">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3.5" customHeight="1" x14ac:dyDescent="0.25">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3.5" customHeight="1" x14ac:dyDescent="0.25">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3.5" customHeight="1" x14ac:dyDescent="0.25">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3.5" customHeight="1" x14ac:dyDescent="0.25">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3.5" customHeight="1" x14ac:dyDescent="0.25">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3.5" customHeight="1" x14ac:dyDescent="0.25">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3.5" customHeight="1" x14ac:dyDescent="0.25">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3.5" customHeight="1" x14ac:dyDescent="0.25">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3.5" customHeight="1" x14ac:dyDescent="0.25">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3.5" customHeight="1" x14ac:dyDescent="0.25">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3.5" customHeight="1" x14ac:dyDescent="0.25">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3.5" customHeight="1" x14ac:dyDescent="0.25">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3.5" customHeight="1" x14ac:dyDescent="0.25">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3.5" customHeight="1" x14ac:dyDescent="0.25">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3.5" customHeight="1" x14ac:dyDescent="0.25">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3.5" customHeight="1" x14ac:dyDescent="0.25">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3.5" customHeight="1" x14ac:dyDescent="0.25">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3.5" customHeight="1" x14ac:dyDescent="0.25">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3.5" customHeight="1" x14ac:dyDescent="0.25">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3.5" customHeight="1" x14ac:dyDescent="0.25">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3.5" customHeight="1" x14ac:dyDescent="0.25">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3.5" customHeight="1" x14ac:dyDescent="0.25">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3.5" customHeight="1" x14ac:dyDescent="0.25">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3.5" customHeight="1" x14ac:dyDescent="0.25">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3.5" customHeight="1" x14ac:dyDescent="0.25">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3.5" customHeight="1" x14ac:dyDescent="0.25">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3.5" customHeight="1" x14ac:dyDescent="0.25">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3.5" customHeight="1" x14ac:dyDescent="0.25">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3.5" customHeight="1" x14ac:dyDescent="0.25">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3.5" customHeight="1" x14ac:dyDescent="0.25">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3.5" customHeight="1" x14ac:dyDescent="0.25">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3.5" customHeight="1" x14ac:dyDescent="0.25">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3.5" customHeight="1" x14ac:dyDescent="0.25">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3.5" customHeight="1" x14ac:dyDescent="0.25">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3.5" customHeight="1" x14ac:dyDescent="0.25">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3.5" customHeight="1" x14ac:dyDescent="0.25">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3.5" customHeight="1" x14ac:dyDescent="0.25">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3.5" customHeight="1" x14ac:dyDescent="0.25">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3.5" customHeight="1" x14ac:dyDescent="0.25">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3.5" customHeight="1" x14ac:dyDescent="0.25">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3.5" customHeight="1" x14ac:dyDescent="0.25">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3.5" customHeight="1" x14ac:dyDescent="0.25">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3.5" customHeight="1" x14ac:dyDescent="0.25">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3.5" customHeight="1" x14ac:dyDescent="0.25">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3.5" customHeight="1" x14ac:dyDescent="0.25">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3.5" customHeight="1" x14ac:dyDescent="0.25">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3.5" customHeight="1" x14ac:dyDescent="0.25">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3.5" customHeight="1" x14ac:dyDescent="0.25">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3.5" customHeight="1" x14ac:dyDescent="0.25">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3.5" customHeight="1" x14ac:dyDescent="0.25">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3.5" customHeight="1" x14ac:dyDescent="0.25">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3.5" customHeight="1" x14ac:dyDescent="0.25">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3.5" customHeight="1" x14ac:dyDescent="0.25">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3.5" customHeight="1" x14ac:dyDescent="0.25">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3.5" customHeight="1" x14ac:dyDescent="0.25">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3.5" customHeight="1" x14ac:dyDescent="0.25">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3.5" customHeight="1" x14ac:dyDescent="0.25">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3.5" customHeight="1" x14ac:dyDescent="0.25">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3.5" customHeight="1" x14ac:dyDescent="0.25">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3.5" customHeight="1" x14ac:dyDescent="0.25">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3.5" customHeight="1" x14ac:dyDescent="0.25">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3.5" customHeight="1" x14ac:dyDescent="0.25">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3.5" customHeight="1" x14ac:dyDescent="0.25">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3.5" customHeight="1" x14ac:dyDescent="0.25">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3.5" customHeight="1" x14ac:dyDescent="0.25">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3.5" customHeight="1" x14ac:dyDescent="0.25">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3.5" customHeight="1" x14ac:dyDescent="0.25">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3.5" customHeight="1" x14ac:dyDescent="0.25">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3.5" customHeight="1" x14ac:dyDescent="0.25">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3.5" customHeight="1" x14ac:dyDescent="0.25">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3.5" customHeight="1" x14ac:dyDescent="0.25">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3.5" customHeight="1" x14ac:dyDescent="0.25">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3.5" customHeight="1" x14ac:dyDescent="0.25">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3.5" customHeight="1" x14ac:dyDescent="0.25">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3.5" customHeight="1" x14ac:dyDescent="0.25">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3.5" customHeight="1" x14ac:dyDescent="0.25">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3.5" customHeight="1" x14ac:dyDescent="0.25">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3.5" customHeight="1" x14ac:dyDescent="0.25">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3.5" customHeight="1" x14ac:dyDescent="0.25">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3.5" customHeight="1" x14ac:dyDescent="0.25">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3.5" customHeight="1" x14ac:dyDescent="0.25">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3.5" customHeight="1" x14ac:dyDescent="0.25">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3.5" customHeight="1" x14ac:dyDescent="0.25">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3.5" customHeight="1" x14ac:dyDescent="0.25">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3.5" customHeight="1" x14ac:dyDescent="0.25">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3.5" customHeight="1" x14ac:dyDescent="0.25">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3.5" customHeight="1" x14ac:dyDescent="0.25">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3.5" customHeight="1" x14ac:dyDescent="0.25">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3.5" customHeight="1" x14ac:dyDescent="0.25">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3.5" customHeight="1" x14ac:dyDescent="0.25">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3.5" customHeight="1" x14ac:dyDescent="0.25">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3.5" customHeight="1" x14ac:dyDescent="0.25">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3.5" customHeight="1" x14ac:dyDescent="0.25">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3.5" customHeight="1" x14ac:dyDescent="0.25">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3.5" customHeight="1" x14ac:dyDescent="0.25">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3.5" customHeight="1" x14ac:dyDescent="0.25">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3.5" customHeight="1" x14ac:dyDescent="0.25">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3.5" customHeight="1" x14ac:dyDescent="0.25">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3.5" customHeight="1" x14ac:dyDescent="0.25">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3.5" customHeight="1" x14ac:dyDescent="0.25">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3.5" customHeight="1" x14ac:dyDescent="0.25">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3.5" customHeight="1" x14ac:dyDescent="0.25">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3.5" customHeight="1" x14ac:dyDescent="0.25">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3.5" customHeight="1" x14ac:dyDescent="0.25">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3.5" customHeight="1" x14ac:dyDescent="0.25">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3.5" customHeight="1" x14ac:dyDescent="0.25">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3.5" customHeight="1" x14ac:dyDescent="0.25">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3.5" customHeight="1" x14ac:dyDescent="0.25">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3.5" customHeight="1" x14ac:dyDescent="0.25">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3.5" customHeight="1" x14ac:dyDescent="0.25">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3.5" customHeight="1" x14ac:dyDescent="0.25">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3.5" customHeight="1" x14ac:dyDescent="0.25">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3.5" customHeight="1" x14ac:dyDescent="0.25">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3.5" customHeight="1" x14ac:dyDescent="0.25">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3.5" customHeight="1" x14ac:dyDescent="0.25">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3.5" customHeight="1" x14ac:dyDescent="0.25">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3.5" customHeight="1" x14ac:dyDescent="0.25">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3.5" customHeight="1" x14ac:dyDescent="0.25">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3.5" customHeight="1" x14ac:dyDescent="0.25">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3.5" customHeight="1" x14ac:dyDescent="0.25">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3.5" customHeight="1" x14ac:dyDescent="0.25">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3.5" customHeight="1" x14ac:dyDescent="0.25">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3.5" customHeight="1" x14ac:dyDescent="0.25">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3.5" customHeight="1" x14ac:dyDescent="0.25">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3.5" customHeight="1" x14ac:dyDescent="0.25">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3.5" customHeight="1" x14ac:dyDescent="0.25">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3.5" customHeight="1" x14ac:dyDescent="0.25">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3.5" customHeight="1" x14ac:dyDescent="0.25">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3.5" customHeight="1" x14ac:dyDescent="0.25">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mergeCells count="38">
    <mergeCell ref="A74:A79"/>
    <mergeCell ref="B74:B79"/>
    <mergeCell ref="A60:A61"/>
    <mergeCell ref="B60:B61"/>
    <mergeCell ref="A62:A64"/>
    <mergeCell ref="B62:B64"/>
    <mergeCell ref="A65:A68"/>
    <mergeCell ref="B65:B68"/>
    <mergeCell ref="B69:B71"/>
    <mergeCell ref="A54:A56"/>
    <mergeCell ref="B54:B56"/>
    <mergeCell ref="A57:A59"/>
    <mergeCell ref="B57:B59"/>
    <mergeCell ref="A69:A71"/>
    <mergeCell ref="A42:A45"/>
    <mergeCell ref="B42:B45"/>
    <mergeCell ref="B46:B47"/>
    <mergeCell ref="A46:A47"/>
    <mergeCell ref="A48:A53"/>
    <mergeCell ref="B48:B53"/>
    <mergeCell ref="A30:A31"/>
    <mergeCell ref="B30:B31"/>
    <mergeCell ref="A32:A37"/>
    <mergeCell ref="B32:B37"/>
    <mergeCell ref="A39:A41"/>
    <mergeCell ref="B39:B41"/>
    <mergeCell ref="B18:B23"/>
    <mergeCell ref="A18:A23"/>
    <mergeCell ref="A24:A26"/>
    <mergeCell ref="B24:B26"/>
    <mergeCell ref="A27:A28"/>
    <mergeCell ref="B27:B28"/>
    <mergeCell ref="A1:D1"/>
    <mergeCell ref="A2:D2"/>
    <mergeCell ref="A7:A12"/>
    <mergeCell ref="B7:B12"/>
    <mergeCell ref="A13:A16"/>
    <mergeCell ref="B13:B16"/>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defaultColWidth="14.42578125" defaultRowHeight="15" customHeight="1" x14ac:dyDescent="0.25"/>
  <cols>
    <col min="1" max="1" width="41" customWidth="1"/>
    <col min="2" max="4" width="60.85546875" customWidth="1"/>
    <col min="5" max="26" width="9.140625" customWidth="1"/>
  </cols>
  <sheetData>
    <row r="1" spans="1:26" ht="15.75" customHeight="1" x14ac:dyDescent="0.25">
      <c r="A1" s="98"/>
      <c r="B1" s="98"/>
      <c r="C1" s="98"/>
      <c r="D1" s="98"/>
      <c r="E1" s="1"/>
      <c r="F1" s="1"/>
      <c r="G1" s="1"/>
      <c r="H1" s="1"/>
      <c r="I1" s="1"/>
      <c r="J1" s="1"/>
      <c r="K1" s="1"/>
      <c r="L1" s="1"/>
      <c r="M1" s="1"/>
      <c r="N1" s="1"/>
      <c r="O1" s="1"/>
      <c r="P1" s="1"/>
      <c r="Q1" s="1"/>
      <c r="R1" s="1"/>
      <c r="S1" s="1"/>
      <c r="T1" s="1"/>
      <c r="U1" s="1"/>
      <c r="V1" s="1"/>
      <c r="W1" s="1"/>
      <c r="X1" s="1"/>
      <c r="Y1" s="1"/>
      <c r="Z1" s="1"/>
    </row>
    <row r="2" spans="1:26" ht="16.5" customHeight="1" x14ac:dyDescent="0.25">
      <c r="A2" s="98"/>
      <c r="B2" s="99"/>
      <c r="C2" s="99"/>
      <c r="D2" s="99"/>
      <c r="E2" s="1"/>
      <c r="F2" s="1"/>
      <c r="G2" s="1"/>
      <c r="H2" s="1"/>
      <c r="I2" s="1"/>
      <c r="J2" s="1"/>
      <c r="K2" s="1"/>
      <c r="L2" s="1"/>
      <c r="M2" s="1"/>
      <c r="N2" s="1"/>
      <c r="O2" s="1"/>
      <c r="P2" s="1"/>
      <c r="Q2" s="1"/>
      <c r="R2" s="1"/>
      <c r="S2" s="1"/>
      <c r="T2" s="1"/>
      <c r="U2" s="1"/>
      <c r="V2" s="1"/>
      <c r="W2" s="1"/>
      <c r="X2" s="1"/>
      <c r="Y2" s="1"/>
      <c r="Z2" s="1"/>
    </row>
    <row r="3" spans="1:26" ht="15.75" x14ac:dyDescent="0.25">
      <c r="A3" s="100"/>
      <c r="B3" s="101" t="s">
        <v>350</v>
      </c>
      <c r="C3" s="101" t="s">
        <v>351</v>
      </c>
      <c r="D3" s="101" t="s">
        <v>352</v>
      </c>
      <c r="E3" s="1"/>
      <c r="F3" s="1"/>
      <c r="G3" s="1"/>
      <c r="H3" s="1"/>
      <c r="I3" s="1"/>
      <c r="J3" s="1"/>
      <c r="K3" s="1"/>
      <c r="L3" s="1"/>
      <c r="M3" s="1"/>
      <c r="N3" s="1"/>
      <c r="O3" s="1"/>
      <c r="P3" s="1"/>
      <c r="Q3" s="1"/>
      <c r="R3" s="1"/>
      <c r="S3" s="1"/>
      <c r="T3" s="1"/>
      <c r="U3" s="1"/>
      <c r="V3" s="1"/>
      <c r="W3" s="1"/>
      <c r="X3" s="1"/>
      <c r="Y3" s="1"/>
      <c r="Z3" s="1"/>
    </row>
    <row r="4" spans="1:26" ht="17.25" x14ac:dyDescent="0.25">
      <c r="A4" s="102" t="s">
        <v>353</v>
      </c>
      <c r="B4" s="103"/>
      <c r="C4" s="103"/>
      <c r="D4" s="103"/>
      <c r="E4" s="1"/>
      <c r="F4" s="1"/>
      <c r="G4" s="1"/>
      <c r="H4" s="1"/>
      <c r="I4" s="1"/>
      <c r="J4" s="1"/>
      <c r="K4" s="1"/>
      <c r="L4" s="1"/>
      <c r="M4" s="1"/>
      <c r="N4" s="1"/>
      <c r="O4" s="1"/>
      <c r="P4" s="1"/>
      <c r="Q4" s="1"/>
      <c r="R4" s="1"/>
      <c r="S4" s="1"/>
      <c r="T4" s="1"/>
      <c r="U4" s="1"/>
      <c r="V4" s="1"/>
      <c r="W4" s="1"/>
      <c r="X4" s="1"/>
      <c r="Y4" s="1"/>
      <c r="Z4" s="1"/>
    </row>
    <row r="5" spans="1:26" ht="33" x14ac:dyDescent="0.25">
      <c r="A5" s="102" t="s">
        <v>354</v>
      </c>
      <c r="B5" s="104"/>
      <c r="C5" s="104"/>
      <c r="D5" s="104"/>
      <c r="E5" s="1"/>
      <c r="F5" s="1"/>
      <c r="G5" s="1"/>
      <c r="H5" s="1"/>
      <c r="I5" s="1"/>
      <c r="J5" s="1"/>
      <c r="K5" s="1"/>
      <c r="L5" s="1"/>
      <c r="M5" s="1"/>
      <c r="N5" s="1"/>
      <c r="O5" s="1"/>
      <c r="P5" s="1"/>
      <c r="Q5" s="1"/>
      <c r="R5" s="1"/>
      <c r="S5" s="1"/>
      <c r="T5" s="1"/>
      <c r="U5" s="1"/>
      <c r="V5" s="1"/>
      <c r="W5" s="1"/>
      <c r="X5" s="1"/>
      <c r="Y5" s="1"/>
      <c r="Z5" s="1"/>
    </row>
    <row r="6" spans="1:26" ht="17.25" x14ac:dyDescent="0.25">
      <c r="A6" s="102" t="s">
        <v>355</v>
      </c>
      <c r="B6" s="105"/>
      <c r="C6" s="105"/>
      <c r="D6" s="105"/>
      <c r="E6" s="1"/>
      <c r="F6" s="1"/>
      <c r="G6" s="1"/>
      <c r="H6" s="1"/>
      <c r="I6" s="1"/>
      <c r="J6" s="1"/>
      <c r="K6" s="1"/>
      <c r="L6" s="1"/>
      <c r="M6" s="1"/>
      <c r="N6" s="1"/>
      <c r="O6" s="1"/>
      <c r="P6" s="1"/>
      <c r="Q6" s="1"/>
      <c r="R6" s="1"/>
      <c r="S6" s="1"/>
      <c r="T6" s="1"/>
      <c r="U6" s="1"/>
      <c r="V6" s="1"/>
      <c r="W6" s="1"/>
      <c r="X6" s="1"/>
      <c r="Y6" s="1"/>
      <c r="Z6" s="1"/>
    </row>
    <row r="7" spans="1:26" ht="17.25" x14ac:dyDescent="0.25">
      <c r="A7" s="102" t="s">
        <v>356</v>
      </c>
      <c r="B7" s="105"/>
      <c r="C7" s="105"/>
      <c r="D7" s="105"/>
      <c r="E7" s="1"/>
      <c r="F7" s="1"/>
      <c r="G7" s="1"/>
      <c r="H7" s="1"/>
      <c r="I7" s="1"/>
      <c r="J7" s="1"/>
      <c r="K7" s="1"/>
      <c r="L7" s="1"/>
      <c r="M7" s="1"/>
      <c r="N7" s="1"/>
      <c r="O7" s="1"/>
      <c r="P7" s="1"/>
      <c r="Q7" s="1"/>
      <c r="R7" s="1"/>
      <c r="S7" s="1"/>
      <c r="T7" s="1"/>
      <c r="U7" s="1"/>
      <c r="V7" s="1"/>
      <c r="W7" s="1"/>
      <c r="X7" s="1"/>
      <c r="Y7" s="1"/>
      <c r="Z7" s="1"/>
    </row>
    <row r="8" spans="1:26" ht="17.25" x14ac:dyDescent="0.25">
      <c r="A8" s="102" t="s">
        <v>357</v>
      </c>
      <c r="B8" s="105"/>
      <c r="C8" s="105"/>
      <c r="D8" s="105"/>
      <c r="E8" s="1"/>
      <c r="F8" s="1"/>
      <c r="G8" s="1"/>
      <c r="H8" s="1"/>
      <c r="I8" s="1"/>
      <c r="J8" s="1"/>
      <c r="K8" s="1"/>
      <c r="L8" s="1"/>
      <c r="M8" s="1"/>
      <c r="N8" s="1"/>
      <c r="O8" s="1"/>
      <c r="P8" s="1"/>
      <c r="Q8" s="1"/>
      <c r="R8" s="1"/>
      <c r="S8" s="1"/>
      <c r="T8" s="1"/>
      <c r="U8" s="1"/>
      <c r="V8" s="1"/>
      <c r="W8" s="1"/>
      <c r="X8" s="1"/>
      <c r="Y8" s="1"/>
      <c r="Z8" s="1"/>
    </row>
    <row r="9" spans="1:26" ht="17.25" x14ac:dyDescent="0.25">
      <c r="A9" s="102" t="s">
        <v>358</v>
      </c>
      <c r="B9" s="105"/>
      <c r="C9" s="105"/>
      <c r="D9" s="105"/>
      <c r="E9" s="1"/>
      <c r="F9" s="1"/>
      <c r="G9" s="1"/>
      <c r="H9" s="1"/>
      <c r="I9" s="1"/>
      <c r="J9" s="1"/>
      <c r="K9" s="1"/>
      <c r="L9" s="1"/>
      <c r="M9" s="1"/>
      <c r="N9" s="1"/>
      <c r="O9" s="1"/>
      <c r="P9" s="1"/>
      <c r="Q9" s="1"/>
      <c r="R9" s="1"/>
      <c r="S9" s="1"/>
      <c r="T9" s="1"/>
      <c r="U9" s="1"/>
      <c r="V9" s="1"/>
      <c r="W9" s="1"/>
      <c r="X9" s="1"/>
      <c r="Y9" s="1"/>
      <c r="Z9" s="1"/>
    </row>
    <row r="10" spans="1:26" ht="17.25" x14ac:dyDescent="0.25">
      <c r="A10" s="102" t="s">
        <v>359</v>
      </c>
      <c r="B10" s="105"/>
      <c r="C10" s="105"/>
      <c r="D10" s="105"/>
      <c r="E10" s="1"/>
      <c r="F10" s="1"/>
      <c r="G10" s="1"/>
      <c r="H10" s="1"/>
      <c r="I10" s="1"/>
      <c r="J10" s="1"/>
      <c r="K10" s="1"/>
      <c r="L10" s="1"/>
      <c r="M10" s="1"/>
      <c r="N10" s="1"/>
      <c r="O10" s="1"/>
      <c r="P10" s="1"/>
      <c r="Q10" s="1"/>
      <c r="R10" s="1"/>
      <c r="S10" s="1"/>
      <c r="T10" s="1"/>
      <c r="U10" s="1"/>
      <c r="V10" s="1"/>
      <c r="W10" s="1"/>
      <c r="X10" s="1"/>
      <c r="Y10" s="1"/>
      <c r="Z10" s="1"/>
    </row>
    <row r="11" spans="1:26" ht="15.75" x14ac:dyDescent="0.25">
      <c r="A11" s="24"/>
      <c r="B11" s="1"/>
      <c r="C11" s="1"/>
      <c r="D11" s="1"/>
      <c r="E11" s="1"/>
      <c r="F11" s="1"/>
      <c r="G11" s="1"/>
      <c r="H11" s="1"/>
      <c r="I11" s="1"/>
      <c r="J11" s="1"/>
      <c r="K11" s="1"/>
      <c r="L11" s="1"/>
      <c r="M11" s="1"/>
      <c r="N11" s="1"/>
      <c r="O11" s="1"/>
      <c r="P11" s="1"/>
      <c r="Q11" s="1"/>
      <c r="R11" s="1"/>
      <c r="S11" s="1"/>
      <c r="T11" s="1"/>
      <c r="U11" s="1"/>
      <c r="V11" s="1"/>
      <c r="W11" s="1"/>
      <c r="X11" s="1"/>
      <c r="Y11" s="1"/>
      <c r="Z11" s="1"/>
    </row>
    <row r="12" spans="1:26" ht="15.75" x14ac:dyDescent="0.25">
      <c r="A12" s="106" t="s">
        <v>360</v>
      </c>
      <c r="B12" s="1"/>
      <c r="C12" s="1"/>
      <c r="D12" s="1"/>
      <c r="E12" s="1"/>
      <c r="F12" s="1"/>
      <c r="G12" s="1"/>
      <c r="H12" s="1"/>
      <c r="I12" s="1"/>
      <c r="J12" s="1"/>
      <c r="K12" s="1"/>
      <c r="L12" s="1"/>
      <c r="M12" s="1"/>
      <c r="N12" s="1"/>
      <c r="O12" s="1"/>
      <c r="P12" s="1"/>
      <c r="Q12" s="1"/>
      <c r="R12" s="1"/>
      <c r="S12" s="1"/>
      <c r="T12" s="1"/>
      <c r="U12" s="1"/>
      <c r="V12" s="1"/>
      <c r="W12" s="1"/>
      <c r="X12" s="1"/>
      <c r="Y12" s="1"/>
      <c r="Z12" s="1"/>
    </row>
    <row r="13" spans="1:26" ht="17.25" x14ac:dyDescent="0.3">
      <c r="A13" s="228" t="s">
        <v>361</v>
      </c>
      <c r="B13" s="126"/>
      <c r="C13" s="126"/>
      <c r="D13" s="127"/>
      <c r="E13" s="1"/>
      <c r="F13" s="1"/>
      <c r="G13" s="1"/>
      <c r="H13" s="1"/>
      <c r="I13" s="1"/>
      <c r="J13" s="1"/>
      <c r="K13" s="1"/>
      <c r="L13" s="1"/>
      <c r="M13" s="1"/>
      <c r="N13" s="1"/>
      <c r="O13" s="1"/>
      <c r="P13" s="1"/>
      <c r="Q13" s="1"/>
      <c r="R13" s="1"/>
      <c r="S13" s="1"/>
      <c r="T13" s="1"/>
      <c r="U13" s="1"/>
      <c r="V13" s="1"/>
      <c r="W13" s="1"/>
      <c r="X13" s="1"/>
      <c r="Y13" s="1"/>
      <c r="Z13" s="1"/>
    </row>
    <row r="14" spans="1:26" ht="15.75" x14ac:dyDescent="0.25">
      <c r="A14" s="139" t="s">
        <v>362</v>
      </c>
      <c r="B14" s="140"/>
      <c r="C14" s="140"/>
      <c r="D14" s="141"/>
      <c r="E14" s="1"/>
      <c r="F14" s="1"/>
      <c r="G14" s="1"/>
      <c r="H14" s="1"/>
      <c r="I14" s="1"/>
      <c r="J14" s="1"/>
      <c r="K14" s="1"/>
      <c r="L14" s="1"/>
      <c r="M14" s="1"/>
      <c r="N14" s="1"/>
      <c r="O14" s="1"/>
      <c r="P14" s="1"/>
      <c r="Q14" s="1"/>
      <c r="R14" s="1"/>
      <c r="S14" s="1"/>
      <c r="T14" s="1"/>
      <c r="U14" s="1"/>
      <c r="V14" s="1"/>
      <c r="W14" s="1"/>
      <c r="X14" s="1"/>
      <c r="Y14" s="1"/>
      <c r="Z14" s="1"/>
    </row>
    <row r="15" spans="1:26" ht="18.75" customHeight="1" x14ac:dyDescent="0.25">
      <c r="A15" s="145"/>
      <c r="B15" s="146"/>
      <c r="C15" s="146"/>
      <c r="D15" s="147"/>
      <c r="E15" s="1"/>
      <c r="F15" s="1"/>
      <c r="G15" s="1"/>
      <c r="H15" s="1"/>
      <c r="I15" s="1"/>
      <c r="J15" s="1"/>
      <c r="K15" s="1"/>
      <c r="L15" s="1"/>
      <c r="M15" s="1"/>
      <c r="N15" s="1"/>
      <c r="O15" s="1"/>
      <c r="P15" s="1"/>
      <c r="Q15" s="1"/>
      <c r="R15" s="1"/>
      <c r="S15" s="1"/>
      <c r="T15" s="1"/>
      <c r="U15" s="1"/>
      <c r="V15" s="1"/>
      <c r="W15" s="1"/>
      <c r="X15" s="1"/>
      <c r="Y15" s="1"/>
      <c r="Z15" s="1"/>
    </row>
    <row r="16" spans="1:26" ht="17.25" x14ac:dyDescent="0.3">
      <c r="A16" s="228" t="s">
        <v>363</v>
      </c>
      <c r="B16" s="126"/>
      <c r="C16" s="126"/>
      <c r="D16" s="127"/>
      <c r="E16" s="1"/>
      <c r="F16" s="1"/>
      <c r="G16" s="1"/>
      <c r="H16" s="1"/>
      <c r="I16" s="1"/>
      <c r="J16" s="1"/>
      <c r="K16" s="1"/>
      <c r="L16" s="1"/>
      <c r="M16" s="1"/>
      <c r="N16" s="1"/>
      <c r="O16" s="1"/>
      <c r="P16" s="1"/>
      <c r="Q16" s="1"/>
      <c r="R16" s="1"/>
      <c r="S16" s="1"/>
      <c r="T16" s="1"/>
      <c r="U16" s="1"/>
      <c r="V16" s="1"/>
      <c r="W16" s="1"/>
      <c r="X16" s="1"/>
      <c r="Y16" s="1"/>
      <c r="Z16" s="1"/>
    </row>
    <row r="17" spans="1:26" ht="15.75" x14ac:dyDescent="0.25">
      <c r="A17" s="107"/>
      <c r="B17" s="1"/>
      <c r="C17" s="1"/>
      <c r="D17" s="1"/>
      <c r="E17" s="1"/>
      <c r="F17" s="1"/>
      <c r="G17" s="1"/>
      <c r="H17" s="1"/>
      <c r="I17" s="1"/>
      <c r="J17" s="1"/>
      <c r="K17" s="1"/>
      <c r="L17" s="1"/>
      <c r="M17" s="1"/>
      <c r="N17" s="1"/>
      <c r="O17" s="1"/>
      <c r="P17" s="1"/>
      <c r="Q17" s="1"/>
      <c r="R17" s="1"/>
      <c r="S17" s="1"/>
      <c r="T17" s="1"/>
      <c r="U17" s="1"/>
      <c r="V17" s="1"/>
      <c r="W17" s="1"/>
      <c r="X17" s="1"/>
      <c r="Y17" s="1"/>
      <c r="Z17" s="1"/>
    </row>
    <row r="18" spans="1:26" ht="15.75" x14ac:dyDescent="0.25">
      <c r="A18" s="24"/>
      <c r="B18" s="1"/>
      <c r="C18" s="1"/>
      <c r="D18" s="1"/>
      <c r="E18" s="1"/>
      <c r="F18" s="1"/>
      <c r="G18" s="1"/>
      <c r="H18" s="1"/>
      <c r="I18" s="1"/>
      <c r="J18" s="1"/>
      <c r="K18" s="1"/>
      <c r="L18" s="1"/>
      <c r="M18" s="1"/>
      <c r="N18" s="1"/>
      <c r="O18" s="1"/>
      <c r="P18" s="1"/>
      <c r="Q18" s="1"/>
      <c r="R18" s="1"/>
      <c r="S18" s="1"/>
      <c r="T18" s="1"/>
      <c r="U18" s="1"/>
      <c r="V18" s="1"/>
      <c r="W18" s="1"/>
      <c r="X18" s="1"/>
      <c r="Y18" s="1"/>
      <c r="Z18" s="1"/>
    </row>
    <row r="19" spans="1:26" ht="15.75" x14ac:dyDescent="0.25">
      <c r="A19" s="24"/>
      <c r="B19" s="1"/>
      <c r="C19" s="1"/>
      <c r="D19" s="1"/>
      <c r="E19" s="1"/>
      <c r="F19" s="1"/>
      <c r="G19" s="1"/>
      <c r="H19" s="1"/>
      <c r="I19" s="1"/>
      <c r="J19" s="1"/>
      <c r="K19" s="1"/>
      <c r="L19" s="1"/>
      <c r="M19" s="1"/>
      <c r="N19" s="1"/>
      <c r="O19" s="1"/>
      <c r="P19" s="1"/>
      <c r="Q19" s="1"/>
      <c r="R19" s="1"/>
      <c r="S19" s="1"/>
      <c r="T19" s="1"/>
      <c r="U19" s="1"/>
      <c r="V19" s="1"/>
      <c r="W19" s="1"/>
      <c r="X19" s="1"/>
      <c r="Y19" s="1"/>
      <c r="Z19" s="1"/>
    </row>
    <row r="20" spans="1:26" ht="15.75" x14ac:dyDescent="0.25">
      <c r="A20" s="24"/>
      <c r="B20" s="1"/>
      <c r="C20" s="1"/>
      <c r="D20" s="1"/>
      <c r="E20" s="1"/>
      <c r="F20" s="1"/>
      <c r="G20" s="1"/>
      <c r="H20" s="1"/>
      <c r="I20" s="1"/>
      <c r="J20" s="1"/>
      <c r="K20" s="1"/>
      <c r="L20" s="1"/>
      <c r="M20" s="1"/>
      <c r="N20" s="1"/>
      <c r="O20" s="1"/>
      <c r="P20" s="1"/>
      <c r="Q20" s="1"/>
      <c r="R20" s="1"/>
      <c r="S20" s="1"/>
      <c r="T20" s="1"/>
      <c r="U20" s="1"/>
      <c r="V20" s="1"/>
      <c r="W20" s="1"/>
      <c r="X20" s="1"/>
      <c r="Y20" s="1"/>
      <c r="Z20" s="1"/>
    </row>
    <row r="21" spans="1:26" ht="15.75" x14ac:dyDescent="0.25">
      <c r="A21" s="24"/>
      <c r="B21" s="1"/>
      <c r="C21" s="1"/>
      <c r="D21" s="1"/>
      <c r="E21" s="1"/>
      <c r="F21" s="1"/>
      <c r="G21" s="1"/>
      <c r="H21" s="1"/>
      <c r="I21" s="1"/>
      <c r="J21" s="1"/>
      <c r="K21" s="1"/>
      <c r="L21" s="1"/>
      <c r="M21" s="1"/>
      <c r="N21" s="1"/>
      <c r="O21" s="1"/>
      <c r="P21" s="1"/>
      <c r="Q21" s="1"/>
      <c r="R21" s="1"/>
      <c r="S21" s="1"/>
      <c r="T21" s="1"/>
      <c r="U21" s="1"/>
      <c r="V21" s="1"/>
      <c r="W21" s="1"/>
      <c r="X21" s="1"/>
      <c r="Y21" s="1"/>
      <c r="Z21" s="1"/>
    </row>
    <row r="22" spans="1:26" ht="15.75" x14ac:dyDescent="0.25">
      <c r="A22" s="24"/>
      <c r="B22" s="1"/>
      <c r="C22" s="1"/>
      <c r="D22" s="1"/>
      <c r="E22" s="1"/>
      <c r="F22" s="1"/>
      <c r="G22" s="1"/>
      <c r="H22" s="1"/>
      <c r="I22" s="1"/>
      <c r="J22" s="1"/>
      <c r="K22" s="1"/>
      <c r="L22" s="1"/>
      <c r="M22" s="1"/>
      <c r="N22" s="1"/>
      <c r="O22" s="1"/>
      <c r="P22" s="1"/>
      <c r="Q22" s="1"/>
      <c r="R22" s="1"/>
      <c r="S22" s="1"/>
      <c r="T22" s="1"/>
      <c r="U22" s="1"/>
      <c r="V22" s="1"/>
      <c r="W22" s="1"/>
      <c r="X22" s="1"/>
      <c r="Y22" s="1"/>
      <c r="Z22" s="1"/>
    </row>
    <row r="23" spans="1:26" ht="15.75" x14ac:dyDescent="0.25">
      <c r="A23" s="24"/>
      <c r="B23" s="1"/>
      <c r="C23" s="1"/>
      <c r="D23" s="1"/>
      <c r="E23" s="1"/>
      <c r="F23" s="1"/>
      <c r="G23" s="1"/>
      <c r="H23" s="1"/>
      <c r="I23" s="1"/>
      <c r="J23" s="1"/>
      <c r="K23" s="1"/>
      <c r="L23" s="1"/>
      <c r="M23" s="1"/>
      <c r="N23" s="1"/>
      <c r="O23" s="1"/>
      <c r="P23" s="1"/>
      <c r="Q23" s="1"/>
      <c r="R23" s="1"/>
      <c r="S23" s="1"/>
      <c r="T23" s="1"/>
      <c r="U23" s="1"/>
      <c r="V23" s="1"/>
      <c r="W23" s="1"/>
      <c r="X23" s="1"/>
      <c r="Y23" s="1"/>
      <c r="Z23" s="1"/>
    </row>
    <row r="24" spans="1:26" ht="15.75" x14ac:dyDescent="0.25">
      <c r="A24" s="24"/>
      <c r="B24" s="1"/>
      <c r="C24" s="1"/>
      <c r="D24" s="1"/>
      <c r="E24" s="1"/>
      <c r="F24" s="1"/>
      <c r="G24" s="1"/>
      <c r="H24" s="1"/>
      <c r="I24" s="1"/>
      <c r="J24" s="1"/>
      <c r="K24" s="1"/>
      <c r="L24" s="1"/>
      <c r="M24" s="1"/>
      <c r="N24" s="1"/>
      <c r="O24" s="1"/>
      <c r="P24" s="1"/>
      <c r="Q24" s="1"/>
      <c r="R24" s="1"/>
      <c r="S24" s="1"/>
      <c r="T24" s="1"/>
      <c r="U24" s="1"/>
      <c r="V24" s="1"/>
      <c r="W24" s="1"/>
      <c r="X24" s="1"/>
      <c r="Y24" s="1"/>
      <c r="Z24" s="1"/>
    </row>
    <row r="25" spans="1:26" ht="15.75" x14ac:dyDescent="0.25">
      <c r="A25" s="24"/>
      <c r="B25" s="1"/>
      <c r="C25" s="1"/>
      <c r="D25" s="1"/>
      <c r="E25" s="1"/>
      <c r="F25" s="1"/>
      <c r="G25" s="1"/>
      <c r="H25" s="1"/>
      <c r="I25" s="1"/>
      <c r="J25" s="1"/>
      <c r="K25" s="1"/>
      <c r="L25" s="1"/>
      <c r="M25" s="1"/>
      <c r="N25" s="1"/>
      <c r="O25" s="1"/>
      <c r="P25" s="1"/>
      <c r="Q25" s="1"/>
      <c r="R25" s="1"/>
      <c r="S25" s="1"/>
      <c r="T25" s="1"/>
      <c r="U25" s="1"/>
      <c r="V25" s="1"/>
      <c r="W25" s="1"/>
      <c r="X25" s="1"/>
      <c r="Y25" s="1"/>
      <c r="Z25" s="1"/>
    </row>
    <row r="26" spans="1:26" ht="15.75" x14ac:dyDescent="0.25">
      <c r="A26" s="24"/>
      <c r="B26" s="1"/>
      <c r="C26" s="1"/>
      <c r="D26" s="1"/>
      <c r="E26" s="1"/>
      <c r="F26" s="1"/>
      <c r="G26" s="1"/>
      <c r="H26" s="1"/>
      <c r="I26" s="1"/>
      <c r="J26" s="1"/>
      <c r="K26" s="1"/>
      <c r="L26" s="1"/>
      <c r="M26" s="1"/>
      <c r="N26" s="1"/>
      <c r="O26" s="1"/>
      <c r="P26" s="1"/>
      <c r="Q26" s="1"/>
      <c r="R26" s="1"/>
      <c r="S26" s="1"/>
      <c r="T26" s="1"/>
      <c r="U26" s="1"/>
      <c r="V26" s="1"/>
      <c r="W26" s="1"/>
      <c r="X26" s="1"/>
      <c r="Y26" s="1"/>
      <c r="Z26" s="1"/>
    </row>
    <row r="27" spans="1:26" ht="15.75" x14ac:dyDescent="0.25">
      <c r="A27" s="24"/>
      <c r="B27" s="1"/>
      <c r="C27" s="1"/>
      <c r="D27" s="1"/>
      <c r="E27" s="1"/>
      <c r="F27" s="1"/>
      <c r="G27" s="1"/>
      <c r="H27" s="1"/>
      <c r="I27" s="1"/>
      <c r="J27" s="1"/>
      <c r="K27" s="1"/>
      <c r="L27" s="1"/>
      <c r="M27" s="1"/>
      <c r="N27" s="1"/>
      <c r="O27" s="1"/>
      <c r="P27" s="1"/>
      <c r="Q27" s="1"/>
      <c r="R27" s="1"/>
      <c r="S27" s="1"/>
      <c r="T27" s="1"/>
      <c r="U27" s="1"/>
      <c r="V27" s="1"/>
      <c r="W27" s="1"/>
      <c r="X27" s="1"/>
      <c r="Y27" s="1"/>
      <c r="Z27" s="1"/>
    </row>
    <row r="28" spans="1:26" ht="15.75" x14ac:dyDescent="0.25">
      <c r="A28" s="24"/>
      <c r="B28" s="1"/>
      <c r="C28" s="1"/>
      <c r="D28" s="1"/>
      <c r="E28" s="1"/>
      <c r="F28" s="1"/>
      <c r="G28" s="1"/>
      <c r="H28" s="1"/>
      <c r="I28" s="1"/>
      <c r="J28" s="1"/>
      <c r="K28" s="1"/>
      <c r="L28" s="1"/>
      <c r="M28" s="1"/>
      <c r="N28" s="1"/>
      <c r="O28" s="1"/>
      <c r="P28" s="1"/>
      <c r="Q28" s="1"/>
      <c r="R28" s="1"/>
      <c r="S28" s="1"/>
      <c r="T28" s="1"/>
      <c r="U28" s="1"/>
      <c r="V28" s="1"/>
      <c r="W28" s="1"/>
      <c r="X28" s="1"/>
      <c r="Y28" s="1"/>
      <c r="Z28" s="1"/>
    </row>
    <row r="29" spans="1:26" ht="15.75" x14ac:dyDescent="0.25">
      <c r="A29" s="24"/>
      <c r="B29" s="1"/>
      <c r="C29" s="1"/>
      <c r="D29" s="1"/>
      <c r="E29" s="1"/>
      <c r="F29" s="1"/>
      <c r="G29" s="1"/>
      <c r="H29" s="1"/>
      <c r="I29" s="1"/>
      <c r="J29" s="1"/>
      <c r="K29" s="1"/>
      <c r="L29" s="1"/>
      <c r="M29" s="1"/>
      <c r="N29" s="1"/>
      <c r="O29" s="1"/>
      <c r="P29" s="1"/>
      <c r="Q29" s="1"/>
      <c r="R29" s="1"/>
      <c r="S29" s="1"/>
      <c r="T29" s="1"/>
      <c r="U29" s="1"/>
      <c r="V29" s="1"/>
      <c r="W29" s="1"/>
      <c r="X29" s="1"/>
      <c r="Y29" s="1"/>
      <c r="Z29" s="1"/>
    </row>
    <row r="30" spans="1:26" ht="15.75" x14ac:dyDescent="0.25">
      <c r="A30" s="24"/>
      <c r="B30" s="1"/>
      <c r="C30" s="1"/>
      <c r="D30" s="1"/>
      <c r="E30" s="1"/>
      <c r="F30" s="1"/>
      <c r="G30" s="1"/>
      <c r="H30" s="1"/>
      <c r="I30" s="1"/>
      <c r="J30" s="1"/>
      <c r="K30" s="1"/>
      <c r="L30" s="1"/>
      <c r="M30" s="1"/>
      <c r="N30" s="1"/>
      <c r="O30" s="1"/>
      <c r="P30" s="1"/>
      <c r="Q30" s="1"/>
      <c r="R30" s="1"/>
      <c r="S30" s="1"/>
      <c r="T30" s="1"/>
      <c r="U30" s="1"/>
      <c r="V30" s="1"/>
      <c r="W30" s="1"/>
      <c r="X30" s="1"/>
      <c r="Y30" s="1"/>
      <c r="Z30" s="1"/>
    </row>
    <row r="31" spans="1:26" ht="15.75" x14ac:dyDescent="0.25">
      <c r="A31" s="24"/>
      <c r="B31" s="1"/>
      <c r="C31" s="1"/>
      <c r="D31" s="1"/>
      <c r="E31" s="1"/>
      <c r="F31" s="1"/>
      <c r="G31" s="1"/>
      <c r="H31" s="1"/>
      <c r="I31" s="1"/>
      <c r="J31" s="1"/>
      <c r="K31" s="1"/>
      <c r="L31" s="1"/>
      <c r="M31" s="1"/>
      <c r="N31" s="1"/>
      <c r="O31" s="1"/>
      <c r="P31" s="1"/>
      <c r="Q31" s="1"/>
      <c r="R31" s="1"/>
      <c r="S31" s="1"/>
      <c r="T31" s="1"/>
      <c r="U31" s="1"/>
      <c r="V31" s="1"/>
      <c r="W31" s="1"/>
      <c r="X31" s="1"/>
      <c r="Y31" s="1"/>
      <c r="Z31" s="1"/>
    </row>
    <row r="32" spans="1:26" ht="15.75" x14ac:dyDescent="0.25">
      <c r="A32" s="24"/>
      <c r="B32" s="1"/>
      <c r="C32" s="1"/>
      <c r="D32" s="1"/>
      <c r="E32" s="1"/>
      <c r="F32" s="1"/>
      <c r="G32" s="1"/>
      <c r="H32" s="1"/>
      <c r="I32" s="1"/>
      <c r="J32" s="1"/>
      <c r="K32" s="1"/>
      <c r="L32" s="1"/>
      <c r="M32" s="1"/>
      <c r="N32" s="1"/>
      <c r="O32" s="1"/>
      <c r="P32" s="1"/>
      <c r="Q32" s="1"/>
      <c r="R32" s="1"/>
      <c r="S32" s="1"/>
      <c r="T32" s="1"/>
      <c r="U32" s="1"/>
      <c r="V32" s="1"/>
      <c r="W32" s="1"/>
      <c r="X32" s="1"/>
      <c r="Y32" s="1"/>
      <c r="Z32" s="1"/>
    </row>
    <row r="33" spans="1:26" ht="15.75" x14ac:dyDescent="0.25">
      <c r="A33" s="24"/>
      <c r="B33" s="1"/>
      <c r="C33" s="1"/>
      <c r="D33" s="1"/>
      <c r="E33" s="1"/>
      <c r="F33" s="1"/>
      <c r="G33" s="1"/>
      <c r="H33" s="1"/>
      <c r="I33" s="1"/>
      <c r="J33" s="1"/>
      <c r="K33" s="1"/>
      <c r="L33" s="1"/>
      <c r="M33" s="1"/>
      <c r="N33" s="1"/>
      <c r="O33" s="1"/>
      <c r="P33" s="1"/>
      <c r="Q33" s="1"/>
      <c r="R33" s="1"/>
      <c r="S33" s="1"/>
      <c r="T33" s="1"/>
      <c r="U33" s="1"/>
      <c r="V33" s="1"/>
      <c r="W33" s="1"/>
      <c r="X33" s="1"/>
      <c r="Y33" s="1"/>
      <c r="Z33" s="1"/>
    </row>
    <row r="34" spans="1:26" ht="15.75" x14ac:dyDescent="0.25">
      <c r="A34" s="24"/>
      <c r="B34" s="1"/>
      <c r="C34" s="1"/>
      <c r="D34" s="1"/>
      <c r="E34" s="1"/>
      <c r="F34" s="1"/>
      <c r="G34" s="1"/>
      <c r="H34" s="1"/>
      <c r="I34" s="1"/>
      <c r="J34" s="1"/>
      <c r="K34" s="1"/>
      <c r="L34" s="1"/>
      <c r="M34" s="1"/>
      <c r="N34" s="1"/>
      <c r="O34" s="1"/>
      <c r="P34" s="1"/>
      <c r="Q34" s="1"/>
      <c r="R34" s="1"/>
      <c r="S34" s="1"/>
      <c r="T34" s="1"/>
      <c r="U34" s="1"/>
      <c r="V34" s="1"/>
      <c r="W34" s="1"/>
      <c r="X34" s="1"/>
      <c r="Y34" s="1"/>
      <c r="Z34" s="1"/>
    </row>
    <row r="35" spans="1:26" ht="15.75" x14ac:dyDescent="0.25">
      <c r="A35" s="24"/>
      <c r="B35" s="1"/>
      <c r="C35" s="1"/>
      <c r="D35" s="1"/>
      <c r="E35" s="1"/>
      <c r="F35" s="1"/>
      <c r="G35" s="1"/>
      <c r="H35" s="1"/>
      <c r="I35" s="1"/>
      <c r="J35" s="1"/>
      <c r="K35" s="1"/>
      <c r="L35" s="1"/>
      <c r="M35" s="1"/>
      <c r="N35" s="1"/>
      <c r="O35" s="1"/>
      <c r="P35" s="1"/>
      <c r="Q35" s="1"/>
      <c r="R35" s="1"/>
      <c r="S35" s="1"/>
      <c r="T35" s="1"/>
      <c r="U35" s="1"/>
      <c r="V35" s="1"/>
      <c r="W35" s="1"/>
      <c r="X35" s="1"/>
      <c r="Y35" s="1"/>
      <c r="Z35" s="1"/>
    </row>
    <row r="36" spans="1:26" ht="15.75" x14ac:dyDescent="0.25">
      <c r="A36" s="24"/>
      <c r="B36" s="1"/>
      <c r="C36" s="1"/>
      <c r="D36" s="1"/>
      <c r="E36" s="1"/>
      <c r="F36" s="1"/>
      <c r="G36" s="1"/>
      <c r="H36" s="1"/>
      <c r="I36" s="1"/>
      <c r="J36" s="1"/>
      <c r="K36" s="1"/>
      <c r="L36" s="1"/>
      <c r="M36" s="1"/>
      <c r="N36" s="1"/>
      <c r="O36" s="1"/>
      <c r="P36" s="1"/>
      <c r="Q36" s="1"/>
      <c r="R36" s="1"/>
      <c r="S36" s="1"/>
      <c r="T36" s="1"/>
      <c r="U36" s="1"/>
      <c r="V36" s="1"/>
      <c r="W36" s="1"/>
      <c r="X36" s="1"/>
      <c r="Y36" s="1"/>
      <c r="Z36" s="1"/>
    </row>
    <row r="37" spans="1:26" ht="15.75" x14ac:dyDescent="0.25">
      <c r="A37" s="24"/>
      <c r="B37" s="1"/>
      <c r="C37" s="1"/>
      <c r="D37" s="1"/>
      <c r="E37" s="1"/>
      <c r="F37" s="1"/>
      <c r="G37" s="1"/>
      <c r="H37" s="1"/>
      <c r="I37" s="1"/>
      <c r="J37" s="1"/>
      <c r="K37" s="1"/>
      <c r="L37" s="1"/>
      <c r="M37" s="1"/>
      <c r="N37" s="1"/>
      <c r="O37" s="1"/>
      <c r="P37" s="1"/>
      <c r="Q37" s="1"/>
      <c r="R37" s="1"/>
      <c r="S37" s="1"/>
      <c r="T37" s="1"/>
      <c r="U37" s="1"/>
      <c r="V37" s="1"/>
      <c r="W37" s="1"/>
      <c r="X37" s="1"/>
      <c r="Y37" s="1"/>
      <c r="Z37" s="1"/>
    </row>
    <row r="38" spans="1:26" ht="15.75" x14ac:dyDescent="0.25">
      <c r="A38" s="24"/>
      <c r="B38" s="1"/>
      <c r="C38" s="1"/>
      <c r="D38" s="1"/>
      <c r="E38" s="1"/>
      <c r="F38" s="1"/>
      <c r="G38" s="1"/>
      <c r="H38" s="1"/>
      <c r="I38" s="1"/>
      <c r="J38" s="1"/>
      <c r="K38" s="1"/>
      <c r="L38" s="1"/>
      <c r="M38" s="1"/>
      <c r="N38" s="1"/>
      <c r="O38" s="1"/>
      <c r="P38" s="1"/>
      <c r="Q38" s="1"/>
      <c r="R38" s="1"/>
      <c r="S38" s="1"/>
      <c r="T38" s="1"/>
      <c r="U38" s="1"/>
      <c r="V38" s="1"/>
      <c r="W38" s="1"/>
      <c r="X38" s="1"/>
      <c r="Y38" s="1"/>
      <c r="Z38" s="1"/>
    </row>
    <row r="39" spans="1:26" ht="15.75" x14ac:dyDescent="0.25">
      <c r="A39" s="24"/>
      <c r="B39" s="1"/>
      <c r="C39" s="1"/>
      <c r="D39" s="1"/>
      <c r="E39" s="1"/>
      <c r="F39" s="1"/>
      <c r="G39" s="1"/>
      <c r="H39" s="1"/>
      <c r="I39" s="1"/>
      <c r="J39" s="1"/>
      <c r="K39" s="1"/>
      <c r="L39" s="1"/>
      <c r="M39" s="1"/>
      <c r="N39" s="1"/>
      <c r="O39" s="1"/>
      <c r="P39" s="1"/>
      <c r="Q39" s="1"/>
      <c r="R39" s="1"/>
      <c r="S39" s="1"/>
      <c r="T39" s="1"/>
      <c r="U39" s="1"/>
      <c r="V39" s="1"/>
      <c r="W39" s="1"/>
      <c r="X39" s="1"/>
      <c r="Y39" s="1"/>
      <c r="Z39" s="1"/>
    </row>
    <row r="40" spans="1:26" ht="15.75" x14ac:dyDescent="0.25">
      <c r="A40" s="24"/>
      <c r="B40" s="1"/>
      <c r="C40" s="1"/>
      <c r="D40" s="1"/>
      <c r="E40" s="1"/>
      <c r="F40" s="1"/>
      <c r="G40" s="1"/>
      <c r="H40" s="1"/>
      <c r="I40" s="1"/>
      <c r="J40" s="1"/>
      <c r="K40" s="1"/>
      <c r="L40" s="1"/>
      <c r="M40" s="1"/>
      <c r="N40" s="1"/>
      <c r="O40" s="1"/>
      <c r="P40" s="1"/>
      <c r="Q40" s="1"/>
      <c r="R40" s="1"/>
      <c r="S40" s="1"/>
      <c r="T40" s="1"/>
      <c r="U40" s="1"/>
      <c r="V40" s="1"/>
      <c r="W40" s="1"/>
      <c r="X40" s="1"/>
      <c r="Y40" s="1"/>
      <c r="Z40" s="1"/>
    </row>
    <row r="41" spans="1:26" ht="15.75" x14ac:dyDescent="0.25">
      <c r="A41" s="24"/>
      <c r="B41" s="1"/>
      <c r="C41" s="1"/>
      <c r="D41" s="1"/>
      <c r="E41" s="1"/>
      <c r="F41" s="1"/>
      <c r="G41" s="1"/>
      <c r="H41" s="1"/>
      <c r="I41" s="1"/>
      <c r="J41" s="1"/>
      <c r="K41" s="1"/>
      <c r="L41" s="1"/>
      <c r="M41" s="1"/>
      <c r="N41" s="1"/>
      <c r="O41" s="1"/>
      <c r="P41" s="1"/>
      <c r="Q41" s="1"/>
      <c r="R41" s="1"/>
      <c r="S41" s="1"/>
      <c r="T41" s="1"/>
      <c r="U41" s="1"/>
      <c r="V41" s="1"/>
      <c r="W41" s="1"/>
      <c r="X41" s="1"/>
      <c r="Y41" s="1"/>
      <c r="Z41" s="1"/>
    </row>
    <row r="42" spans="1:26" ht="15.75" x14ac:dyDescent="0.25">
      <c r="A42" s="24"/>
      <c r="B42" s="1"/>
      <c r="C42" s="1"/>
      <c r="D42" s="1"/>
      <c r="E42" s="1"/>
      <c r="F42" s="1"/>
      <c r="G42" s="1"/>
      <c r="H42" s="1"/>
      <c r="I42" s="1"/>
      <c r="J42" s="1"/>
      <c r="K42" s="1"/>
      <c r="L42" s="1"/>
      <c r="M42" s="1"/>
      <c r="N42" s="1"/>
      <c r="O42" s="1"/>
      <c r="P42" s="1"/>
      <c r="Q42" s="1"/>
      <c r="R42" s="1"/>
      <c r="S42" s="1"/>
      <c r="T42" s="1"/>
      <c r="U42" s="1"/>
      <c r="V42" s="1"/>
      <c r="W42" s="1"/>
      <c r="X42" s="1"/>
      <c r="Y42" s="1"/>
      <c r="Z42" s="1"/>
    </row>
    <row r="43" spans="1:26" ht="15.75" x14ac:dyDescent="0.25">
      <c r="A43" s="24"/>
      <c r="B43" s="1"/>
      <c r="C43" s="1"/>
      <c r="D43" s="1"/>
      <c r="E43" s="1"/>
      <c r="F43" s="1"/>
      <c r="G43" s="1"/>
      <c r="H43" s="1"/>
      <c r="I43" s="1"/>
      <c r="J43" s="1"/>
      <c r="K43" s="1"/>
      <c r="L43" s="1"/>
      <c r="M43" s="1"/>
      <c r="N43" s="1"/>
      <c r="O43" s="1"/>
      <c r="P43" s="1"/>
      <c r="Q43" s="1"/>
      <c r="R43" s="1"/>
      <c r="S43" s="1"/>
      <c r="T43" s="1"/>
      <c r="U43" s="1"/>
      <c r="V43" s="1"/>
      <c r="W43" s="1"/>
      <c r="X43" s="1"/>
      <c r="Y43" s="1"/>
      <c r="Z43" s="1"/>
    </row>
    <row r="44" spans="1:26" ht="15.75" x14ac:dyDescent="0.25">
      <c r="A44" s="24"/>
      <c r="B44" s="1"/>
      <c r="C44" s="1"/>
      <c r="D44" s="1"/>
      <c r="E44" s="1"/>
      <c r="F44" s="1"/>
      <c r="G44" s="1"/>
      <c r="H44" s="1"/>
      <c r="I44" s="1"/>
      <c r="J44" s="1"/>
      <c r="K44" s="1"/>
      <c r="L44" s="1"/>
      <c r="M44" s="1"/>
      <c r="N44" s="1"/>
      <c r="O44" s="1"/>
      <c r="P44" s="1"/>
      <c r="Q44" s="1"/>
      <c r="R44" s="1"/>
      <c r="S44" s="1"/>
      <c r="T44" s="1"/>
      <c r="U44" s="1"/>
      <c r="V44" s="1"/>
      <c r="W44" s="1"/>
      <c r="X44" s="1"/>
      <c r="Y44" s="1"/>
      <c r="Z44" s="1"/>
    </row>
    <row r="45" spans="1:26" ht="15.75" x14ac:dyDescent="0.25">
      <c r="A45" s="24"/>
      <c r="B45" s="1"/>
      <c r="C45" s="1"/>
      <c r="D45" s="1"/>
      <c r="E45" s="1"/>
      <c r="F45" s="1"/>
      <c r="G45" s="1"/>
      <c r="H45" s="1"/>
      <c r="I45" s="1"/>
      <c r="J45" s="1"/>
      <c r="K45" s="1"/>
      <c r="L45" s="1"/>
      <c r="M45" s="1"/>
      <c r="N45" s="1"/>
      <c r="O45" s="1"/>
      <c r="P45" s="1"/>
      <c r="Q45" s="1"/>
      <c r="R45" s="1"/>
      <c r="S45" s="1"/>
      <c r="T45" s="1"/>
      <c r="U45" s="1"/>
      <c r="V45" s="1"/>
      <c r="W45" s="1"/>
      <c r="X45" s="1"/>
      <c r="Y45" s="1"/>
      <c r="Z45" s="1"/>
    </row>
    <row r="46" spans="1:26" ht="15.75" x14ac:dyDescent="0.25">
      <c r="A46" s="24"/>
      <c r="B46" s="1"/>
      <c r="C46" s="1"/>
      <c r="D46" s="1"/>
      <c r="E46" s="1"/>
      <c r="F46" s="1"/>
      <c r="G46" s="1"/>
      <c r="H46" s="1"/>
      <c r="I46" s="1"/>
      <c r="J46" s="1"/>
      <c r="K46" s="1"/>
      <c r="L46" s="1"/>
      <c r="M46" s="1"/>
      <c r="N46" s="1"/>
      <c r="O46" s="1"/>
      <c r="P46" s="1"/>
      <c r="Q46" s="1"/>
      <c r="R46" s="1"/>
      <c r="S46" s="1"/>
      <c r="T46" s="1"/>
      <c r="U46" s="1"/>
      <c r="V46" s="1"/>
      <c r="W46" s="1"/>
      <c r="X46" s="1"/>
      <c r="Y46" s="1"/>
      <c r="Z46" s="1"/>
    </row>
    <row r="47" spans="1:26" ht="15.75" x14ac:dyDescent="0.25">
      <c r="A47" s="24"/>
      <c r="B47" s="1"/>
      <c r="C47" s="1"/>
      <c r="D47" s="1"/>
      <c r="E47" s="1"/>
      <c r="F47" s="1"/>
      <c r="G47" s="1"/>
      <c r="H47" s="1"/>
      <c r="I47" s="1"/>
      <c r="J47" s="1"/>
      <c r="K47" s="1"/>
      <c r="L47" s="1"/>
      <c r="M47" s="1"/>
      <c r="N47" s="1"/>
      <c r="O47" s="1"/>
      <c r="P47" s="1"/>
      <c r="Q47" s="1"/>
      <c r="R47" s="1"/>
      <c r="S47" s="1"/>
      <c r="T47" s="1"/>
      <c r="U47" s="1"/>
      <c r="V47" s="1"/>
      <c r="W47" s="1"/>
      <c r="X47" s="1"/>
      <c r="Y47" s="1"/>
      <c r="Z47" s="1"/>
    </row>
    <row r="48" spans="1:26" ht="15.75" x14ac:dyDescent="0.25">
      <c r="A48" s="24"/>
      <c r="B48" s="1"/>
      <c r="C48" s="1"/>
      <c r="D48" s="1"/>
      <c r="E48" s="1"/>
      <c r="F48" s="1"/>
      <c r="G48" s="1"/>
      <c r="H48" s="1"/>
      <c r="I48" s="1"/>
      <c r="J48" s="1"/>
      <c r="K48" s="1"/>
      <c r="L48" s="1"/>
      <c r="M48" s="1"/>
      <c r="N48" s="1"/>
      <c r="O48" s="1"/>
      <c r="P48" s="1"/>
      <c r="Q48" s="1"/>
      <c r="R48" s="1"/>
      <c r="S48" s="1"/>
      <c r="T48" s="1"/>
      <c r="U48" s="1"/>
      <c r="V48" s="1"/>
      <c r="W48" s="1"/>
      <c r="X48" s="1"/>
      <c r="Y48" s="1"/>
      <c r="Z48" s="1"/>
    </row>
    <row r="49" spans="1:26" ht="15.75" x14ac:dyDescent="0.25">
      <c r="A49" s="24"/>
      <c r="B49" s="1"/>
      <c r="C49" s="1"/>
      <c r="D49" s="1"/>
      <c r="E49" s="1"/>
      <c r="F49" s="1"/>
      <c r="G49" s="1"/>
      <c r="H49" s="1"/>
      <c r="I49" s="1"/>
      <c r="J49" s="1"/>
      <c r="K49" s="1"/>
      <c r="L49" s="1"/>
      <c r="M49" s="1"/>
      <c r="N49" s="1"/>
      <c r="O49" s="1"/>
      <c r="P49" s="1"/>
      <c r="Q49" s="1"/>
      <c r="R49" s="1"/>
      <c r="S49" s="1"/>
      <c r="T49" s="1"/>
      <c r="U49" s="1"/>
      <c r="V49" s="1"/>
      <c r="W49" s="1"/>
      <c r="X49" s="1"/>
      <c r="Y49" s="1"/>
      <c r="Z49" s="1"/>
    </row>
    <row r="50" spans="1:26" ht="15.75" x14ac:dyDescent="0.25">
      <c r="A50" s="24"/>
      <c r="B50" s="1"/>
      <c r="C50" s="1"/>
      <c r="D50" s="1"/>
      <c r="E50" s="1"/>
      <c r="F50" s="1"/>
      <c r="G50" s="1"/>
      <c r="H50" s="1"/>
      <c r="I50" s="1"/>
      <c r="J50" s="1"/>
      <c r="K50" s="1"/>
      <c r="L50" s="1"/>
      <c r="M50" s="1"/>
      <c r="N50" s="1"/>
      <c r="O50" s="1"/>
      <c r="P50" s="1"/>
      <c r="Q50" s="1"/>
      <c r="R50" s="1"/>
      <c r="S50" s="1"/>
      <c r="T50" s="1"/>
      <c r="U50" s="1"/>
      <c r="V50" s="1"/>
      <c r="W50" s="1"/>
      <c r="X50" s="1"/>
      <c r="Y50" s="1"/>
      <c r="Z50" s="1"/>
    </row>
    <row r="51" spans="1:26" ht="15.75" x14ac:dyDescent="0.25">
      <c r="A51" s="24"/>
      <c r="B51" s="1"/>
      <c r="C51" s="1"/>
      <c r="D51" s="1"/>
      <c r="E51" s="1"/>
      <c r="F51" s="1"/>
      <c r="G51" s="1"/>
      <c r="H51" s="1"/>
      <c r="I51" s="1"/>
      <c r="J51" s="1"/>
      <c r="K51" s="1"/>
      <c r="L51" s="1"/>
      <c r="M51" s="1"/>
      <c r="N51" s="1"/>
      <c r="O51" s="1"/>
      <c r="P51" s="1"/>
      <c r="Q51" s="1"/>
      <c r="R51" s="1"/>
      <c r="S51" s="1"/>
      <c r="T51" s="1"/>
      <c r="U51" s="1"/>
      <c r="V51" s="1"/>
      <c r="W51" s="1"/>
      <c r="X51" s="1"/>
      <c r="Y51" s="1"/>
      <c r="Z51" s="1"/>
    </row>
    <row r="52" spans="1:26" ht="15.75" x14ac:dyDescent="0.25">
      <c r="A52" s="24"/>
      <c r="B52" s="1"/>
      <c r="C52" s="1"/>
      <c r="D52" s="1"/>
      <c r="E52" s="1"/>
      <c r="F52" s="1"/>
      <c r="G52" s="1"/>
      <c r="H52" s="1"/>
      <c r="I52" s="1"/>
      <c r="J52" s="1"/>
      <c r="K52" s="1"/>
      <c r="L52" s="1"/>
      <c r="M52" s="1"/>
      <c r="N52" s="1"/>
      <c r="O52" s="1"/>
      <c r="P52" s="1"/>
      <c r="Q52" s="1"/>
      <c r="R52" s="1"/>
      <c r="S52" s="1"/>
      <c r="T52" s="1"/>
      <c r="U52" s="1"/>
      <c r="V52" s="1"/>
      <c r="W52" s="1"/>
      <c r="X52" s="1"/>
      <c r="Y52" s="1"/>
      <c r="Z52" s="1"/>
    </row>
    <row r="53" spans="1:26" ht="15.75" x14ac:dyDescent="0.25">
      <c r="A53" s="24"/>
      <c r="B53" s="1"/>
      <c r="C53" s="1"/>
      <c r="D53" s="1"/>
      <c r="E53" s="1"/>
      <c r="F53" s="1"/>
      <c r="G53" s="1"/>
      <c r="H53" s="1"/>
      <c r="I53" s="1"/>
      <c r="J53" s="1"/>
      <c r="K53" s="1"/>
      <c r="L53" s="1"/>
      <c r="M53" s="1"/>
      <c r="N53" s="1"/>
      <c r="O53" s="1"/>
      <c r="P53" s="1"/>
      <c r="Q53" s="1"/>
      <c r="R53" s="1"/>
      <c r="S53" s="1"/>
      <c r="T53" s="1"/>
      <c r="U53" s="1"/>
      <c r="V53" s="1"/>
      <c r="W53" s="1"/>
      <c r="X53" s="1"/>
      <c r="Y53" s="1"/>
      <c r="Z53" s="1"/>
    </row>
    <row r="54" spans="1:26" ht="15.75" x14ac:dyDescent="0.25">
      <c r="A54" s="24"/>
      <c r="B54" s="1"/>
      <c r="C54" s="1"/>
      <c r="D54" s="1"/>
      <c r="E54" s="1"/>
      <c r="F54" s="1"/>
      <c r="G54" s="1"/>
      <c r="H54" s="1"/>
      <c r="I54" s="1"/>
      <c r="J54" s="1"/>
      <c r="K54" s="1"/>
      <c r="L54" s="1"/>
      <c r="M54" s="1"/>
      <c r="N54" s="1"/>
      <c r="O54" s="1"/>
      <c r="P54" s="1"/>
      <c r="Q54" s="1"/>
      <c r="R54" s="1"/>
      <c r="S54" s="1"/>
      <c r="T54" s="1"/>
      <c r="U54" s="1"/>
      <c r="V54" s="1"/>
      <c r="W54" s="1"/>
      <c r="X54" s="1"/>
      <c r="Y54" s="1"/>
      <c r="Z54" s="1"/>
    </row>
    <row r="55" spans="1:26" ht="15.75" x14ac:dyDescent="0.25">
      <c r="A55" s="24"/>
      <c r="B55" s="1"/>
      <c r="C55" s="1"/>
      <c r="D55" s="1"/>
      <c r="E55" s="1"/>
      <c r="F55" s="1"/>
      <c r="G55" s="1"/>
      <c r="H55" s="1"/>
      <c r="I55" s="1"/>
      <c r="J55" s="1"/>
      <c r="K55" s="1"/>
      <c r="L55" s="1"/>
      <c r="M55" s="1"/>
      <c r="N55" s="1"/>
      <c r="O55" s="1"/>
      <c r="P55" s="1"/>
      <c r="Q55" s="1"/>
      <c r="R55" s="1"/>
      <c r="S55" s="1"/>
      <c r="T55" s="1"/>
      <c r="U55" s="1"/>
      <c r="V55" s="1"/>
      <c r="W55" s="1"/>
      <c r="X55" s="1"/>
      <c r="Y55" s="1"/>
      <c r="Z55" s="1"/>
    </row>
    <row r="56" spans="1:26" ht="15.75" x14ac:dyDescent="0.25">
      <c r="A56" s="24"/>
      <c r="B56" s="1"/>
      <c r="C56" s="1"/>
      <c r="D56" s="1"/>
      <c r="E56" s="1"/>
      <c r="F56" s="1"/>
      <c r="G56" s="1"/>
      <c r="H56" s="1"/>
      <c r="I56" s="1"/>
      <c r="J56" s="1"/>
      <c r="K56" s="1"/>
      <c r="L56" s="1"/>
      <c r="M56" s="1"/>
      <c r="N56" s="1"/>
      <c r="O56" s="1"/>
      <c r="P56" s="1"/>
      <c r="Q56" s="1"/>
      <c r="R56" s="1"/>
      <c r="S56" s="1"/>
      <c r="T56" s="1"/>
      <c r="U56" s="1"/>
      <c r="V56" s="1"/>
      <c r="W56" s="1"/>
      <c r="X56" s="1"/>
      <c r="Y56" s="1"/>
      <c r="Z56" s="1"/>
    </row>
    <row r="57" spans="1:26" ht="15.75" x14ac:dyDescent="0.25">
      <c r="A57" s="24"/>
      <c r="B57" s="1"/>
      <c r="C57" s="1"/>
      <c r="D57" s="1"/>
      <c r="E57" s="1"/>
      <c r="F57" s="1"/>
      <c r="G57" s="1"/>
      <c r="H57" s="1"/>
      <c r="I57" s="1"/>
      <c r="J57" s="1"/>
      <c r="K57" s="1"/>
      <c r="L57" s="1"/>
      <c r="M57" s="1"/>
      <c r="N57" s="1"/>
      <c r="O57" s="1"/>
      <c r="P57" s="1"/>
      <c r="Q57" s="1"/>
      <c r="R57" s="1"/>
      <c r="S57" s="1"/>
      <c r="T57" s="1"/>
      <c r="U57" s="1"/>
      <c r="V57" s="1"/>
      <c r="W57" s="1"/>
      <c r="X57" s="1"/>
      <c r="Y57" s="1"/>
      <c r="Z57" s="1"/>
    </row>
    <row r="58" spans="1:26" ht="15.75" x14ac:dyDescent="0.25">
      <c r="A58" s="24"/>
      <c r="B58" s="1"/>
      <c r="C58" s="1"/>
      <c r="D58" s="1"/>
      <c r="E58" s="1"/>
      <c r="F58" s="1"/>
      <c r="G58" s="1"/>
      <c r="H58" s="1"/>
      <c r="I58" s="1"/>
      <c r="J58" s="1"/>
      <c r="K58" s="1"/>
      <c r="L58" s="1"/>
      <c r="M58" s="1"/>
      <c r="N58" s="1"/>
      <c r="O58" s="1"/>
      <c r="P58" s="1"/>
      <c r="Q58" s="1"/>
      <c r="R58" s="1"/>
      <c r="S58" s="1"/>
      <c r="T58" s="1"/>
      <c r="U58" s="1"/>
      <c r="V58" s="1"/>
      <c r="W58" s="1"/>
      <c r="X58" s="1"/>
      <c r="Y58" s="1"/>
      <c r="Z58" s="1"/>
    </row>
    <row r="59" spans="1:26" ht="15.75" x14ac:dyDescent="0.25">
      <c r="A59" s="24"/>
      <c r="B59" s="1"/>
      <c r="C59" s="1"/>
      <c r="D59" s="1"/>
      <c r="E59" s="1"/>
      <c r="F59" s="1"/>
      <c r="G59" s="1"/>
      <c r="H59" s="1"/>
      <c r="I59" s="1"/>
      <c r="J59" s="1"/>
      <c r="K59" s="1"/>
      <c r="L59" s="1"/>
      <c r="M59" s="1"/>
      <c r="N59" s="1"/>
      <c r="O59" s="1"/>
      <c r="P59" s="1"/>
      <c r="Q59" s="1"/>
      <c r="R59" s="1"/>
      <c r="S59" s="1"/>
      <c r="T59" s="1"/>
      <c r="U59" s="1"/>
      <c r="V59" s="1"/>
      <c r="W59" s="1"/>
      <c r="X59" s="1"/>
      <c r="Y59" s="1"/>
      <c r="Z59" s="1"/>
    </row>
    <row r="60" spans="1:26" ht="15.75" x14ac:dyDescent="0.25">
      <c r="A60" s="24"/>
      <c r="B60" s="1"/>
      <c r="C60" s="1"/>
      <c r="D60" s="1"/>
      <c r="E60" s="1"/>
      <c r="F60" s="1"/>
      <c r="G60" s="1"/>
      <c r="H60" s="1"/>
      <c r="I60" s="1"/>
      <c r="J60" s="1"/>
      <c r="K60" s="1"/>
      <c r="L60" s="1"/>
      <c r="M60" s="1"/>
      <c r="N60" s="1"/>
      <c r="O60" s="1"/>
      <c r="P60" s="1"/>
      <c r="Q60" s="1"/>
      <c r="R60" s="1"/>
      <c r="S60" s="1"/>
      <c r="T60" s="1"/>
      <c r="U60" s="1"/>
      <c r="V60" s="1"/>
      <c r="W60" s="1"/>
      <c r="X60" s="1"/>
      <c r="Y60" s="1"/>
      <c r="Z60" s="1"/>
    </row>
    <row r="61" spans="1:26" ht="15.75" x14ac:dyDescent="0.25">
      <c r="A61" s="24"/>
      <c r="B61" s="1"/>
      <c r="C61" s="1"/>
      <c r="D61" s="1"/>
      <c r="E61" s="1"/>
      <c r="F61" s="1"/>
      <c r="G61" s="1"/>
      <c r="H61" s="1"/>
      <c r="I61" s="1"/>
      <c r="J61" s="1"/>
      <c r="K61" s="1"/>
      <c r="L61" s="1"/>
      <c r="M61" s="1"/>
      <c r="N61" s="1"/>
      <c r="O61" s="1"/>
      <c r="P61" s="1"/>
      <c r="Q61" s="1"/>
      <c r="R61" s="1"/>
      <c r="S61" s="1"/>
      <c r="T61" s="1"/>
      <c r="U61" s="1"/>
      <c r="V61" s="1"/>
      <c r="W61" s="1"/>
      <c r="X61" s="1"/>
      <c r="Y61" s="1"/>
      <c r="Z61" s="1"/>
    </row>
    <row r="62" spans="1:26" ht="15.75" x14ac:dyDescent="0.25">
      <c r="A62" s="24"/>
      <c r="B62" s="1"/>
      <c r="C62" s="1"/>
      <c r="D62" s="1"/>
      <c r="E62" s="1"/>
      <c r="F62" s="1"/>
      <c r="G62" s="1"/>
      <c r="H62" s="1"/>
      <c r="I62" s="1"/>
      <c r="J62" s="1"/>
      <c r="K62" s="1"/>
      <c r="L62" s="1"/>
      <c r="M62" s="1"/>
      <c r="N62" s="1"/>
      <c r="O62" s="1"/>
      <c r="P62" s="1"/>
      <c r="Q62" s="1"/>
      <c r="R62" s="1"/>
      <c r="S62" s="1"/>
      <c r="T62" s="1"/>
      <c r="U62" s="1"/>
      <c r="V62" s="1"/>
      <c r="W62" s="1"/>
      <c r="X62" s="1"/>
      <c r="Y62" s="1"/>
      <c r="Z62" s="1"/>
    </row>
    <row r="63" spans="1:26" ht="15.75" x14ac:dyDescent="0.25">
      <c r="A63" s="24"/>
      <c r="B63" s="1"/>
      <c r="C63" s="1"/>
      <c r="D63" s="1"/>
      <c r="E63" s="1"/>
      <c r="F63" s="1"/>
      <c r="G63" s="1"/>
      <c r="H63" s="1"/>
      <c r="I63" s="1"/>
      <c r="J63" s="1"/>
      <c r="K63" s="1"/>
      <c r="L63" s="1"/>
      <c r="M63" s="1"/>
      <c r="N63" s="1"/>
      <c r="O63" s="1"/>
      <c r="P63" s="1"/>
      <c r="Q63" s="1"/>
      <c r="R63" s="1"/>
      <c r="S63" s="1"/>
      <c r="T63" s="1"/>
      <c r="U63" s="1"/>
      <c r="V63" s="1"/>
      <c r="W63" s="1"/>
      <c r="X63" s="1"/>
      <c r="Y63" s="1"/>
      <c r="Z63" s="1"/>
    </row>
    <row r="64" spans="1:26" ht="15.75" x14ac:dyDescent="0.25">
      <c r="A64" s="24"/>
      <c r="B64" s="1"/>
      <c r="C64" s="1"/>
      <c r="D64" s="1"/>
      <c r="E64" s="1"/>
      <c r="F64" s="1"/>
      <c r="G64" s="1"/>
      <c r="H64" s="1"/>
      <c r="I64" s="1"/>
      <c r="J64" s="1"/>
      <c r="K64" s="1"/>
      <c r="L64" s="1"/>
      <c r="M64" s="1"/>
      <c r="N64" s="1"/>
      <c r="O64" s="1"/>
      <c r="P64" s="1"/>
      <c r="Q64" s="1"/>
      <c r="R64" s="1"/>
      <c r="S64" s="1"/>
      <c r="T64" s="1"/>
      <c r="U64" s="1"/>
      <c r="V64" s="1"/>
      <c r="W64" s="1"/>
      <c r="X64" s="1"/>
      <c r="Y64" s="1"/>
      <c r="Z64" s="1"/>
    </row>
    <row r="65" spans="1:26" ht="15.75" x14ac:dyDescent="0.25">
      <c r="A65" s="24"/>
      <c r="B65" s="1"/>
      <c r="C65" s="1"/>
      <c r="D65" s="1"/>
      <c r="E65" s="1"/>
      <c r="F65" s="1"/>
      <c r="G65" s="1"/>
      <c r="H65" s="1"/>
      <c r="I65" s="1"/>
      <c r="J65" s="1"/>
      <c r="K65" s="1"/>
      <c r="L65" s="1"/>
      <c r="M65" s="1"/>
      <c r="N65" s="1"/>
      <c r="O65" s="1"/>
      <c r="P65" s="1"/>
      <c r="Q65" s="1"/>
      <c r="R65" s="1"/>
      <c r="S65" s="1"/>
      <c r="T65" s="1"/>
      <c r="U65" s="1"/>
      <c r="V65" s="1"/>
      <c r="W65" s="1"/>
      <c r="X65" s="1"/>
      <c r="Y65" s="1"/>
      <c r="Z65" s="1"/>
    </row>
    <row r="66" spans="1:26" ht="15.75" x14ac:dyDescent="0.25">
      <c r="A66" s="24"/>
      <c r="B66" s="1"/>
      <c r="C66" s="1"/>
      <c r="D66" s="1"/>
      <c r="E66" s="1"/>
      <c r="F66" s="1"/>
      <c r="G66" s="1"/>
      <c r="H66" s="1"/>
      <c r="I66" s="1"/>
      <c r="J66" s="1"/>
      <c r="K66" s="1"/>
      <c r="L66" s="1"/>
      <c r="M66" s="1"/>
      <c r="N66" s="1"/>
      <c r="O66" s="1"/>
      <c r="P66" s="1"/>
      <c r="Q66" s="1"/>
      <c r="R66" s="1"/>
      <c r="S66" s="1"/>
      <c r="T66" s="1"/>
      <c r="U66" s="1"/>
      <c r="V66" s="1"/>
      <c r="W66" s="1"/>
      <c r="X66" s="1"/>
      <c r="Y66" s="1"/>
      <c r="Z66" s="1"/>
    </row>
    <row r="67" spans="1:26" ht="15.75" x14ac:dyDescent="0.25">
      <c r="A67" s="24"/>
      <c r="B67" s="1"/>
      <c r="C67" s="1"/>
      <c r="D67" s="1"/>
      <c r="E67" s="1"/>
      <c r="F67" s="1"/>
      <c r="G67" s="1"/>
      <c r="H67" s="1"/>
      <c r="I67" s="1"/>
      <c r="J67" s="1"/>
      <c r="K67" s="1"/>
      <c r="L67" s="1"/>
      <c r="M67" s="1"/>
      <c r="N67" s="1"/>
      <c r="O67" s="1"/>
      <c r="P67" s="1"/>
      <c r="Q67" s="1"/>
      <c r="R67" s="1"/>
      <c r="S67" s="1"/>
      <c r="T67" s="1"/>
      <c r="U67" s="1"/>
      <c r="V67" s="1"/>
      <c r="W67" s="1"/>
      <c r="X67" s="1"/>
      <c r="Y67" s="1"/>
      <c r="Z67" s="1"/>
    </row>
    <row r="68" spans="1:26" ht="15.75" x14ac:dyDescent="0.25">
      <c r="A68" s="24"/>
      <c r="B68" s="1"/>
      <c r="C68" s="1"/>
      <c r="D68" s="1"/>
      <c r="E68" s="1"/>
      <c r="F68" s="1"/>
      <c r="G68" s="1"/>
      <c r="H68" s="1"/>
      <c r="I68" s="1"/>
      <c r="J68" s="1"/>
      <c r="K68" s="1"/>
      <c r="L68" s="1"/>
      <c r="M68" s="1"/>
      <c r="N68" s="1"/>
      <c r="O68" s="1"/>
      <c r="P68" s="1"/>
      <c r="Q68" s="1"/>
      <c r="R68" s="1"/>
      <c r="S68" s="1"/>
      <c r="T68" s="1"/>
      <c r="U68" s="1"/>
      <c r="V68" s="1"/>
      <c r="W68" s="1"/>
      <c r="X68" s="1"/>
      <c r="Y68" s="1"/>
      <c r="Z68" s="1"/>
    </row>
    <row r="69" spans="1:26" ht="15.75" x14ac:dyDescent="0.25">
      <c r="A69" s="24"/>
      <c r="B69" s="1"/>
      <c r="C69" s="1"/>
      <c r="D69" s="1"/>
      <c r="E69" s="1"/>
      <c r="F69" s="1"/>
      <c r="G69" s="1"/>
      <c r="H69" s="1"/>
      <c r="I69" s="1"/>
      <c r="J69" s="1"/>
      <c r="K69" s="1"/>
      <c r="L69" s="1"/>
      <c r="M69" s="1"/>
      <c r="N69" s="1"/>
      <c r="O69" s="1"/>
      <c r="P69" s="1"/>
      <c r="Q69" s="1"/>
      <c r="R69" s="1"/>
      <c r="S69" s="1"/>
      <c r="T69" s="1"/>
      <c r="U69" s="1"/>
      <c r="V69" s="1"/>
      <c r="W69" s="1"/>
      <c r="X69" s="1"/>
      <c r="Y69" s="1"/>
      <c r="Z69" s="1"/>
    </row>
    <row r="70" spans="1:26" ht="15.75" x14ac:dyDescent="0.25">
      <c r="A70" s="24"/>
      <c r="B70" s="1"/>
      <c r="C70" s="1"/>
      <c r="D70" s="1"/>
      <c r="E70" s="1"/>
      <c r="F70" s="1"/>
      <c r="G70" s="1"/>
      <c r="H70" s="1"/>
      <c r="I70" s="1"/>
      <c r="J70" s="1"/>
      <c r="K70" s="1"/>
      <c r="L70" s="1"/>
      <c r="M70" s="1"/>
      <c r="N70" s="1"/>
      <c r="O70" s="1"/>
      <c r="P70" s="1"/>
      <c r="Q70" s="1"/>
      <c r="R70" s="1"/>
      <c r="S70" s="1"/>
      <c r="T70" s="1"/>
      <c r="U70" s="1"/>
      <c r="V70" s="1"/>
      <c r="W70" s="1"/>
      <c r="X70" s="1"/>
      <c r="Y70" s="1"/>
      <c r="Z70" s="1"/>
    </row>
    <row r="71" spans="1:26" ht="15.75" x14ac:dyDescent="0.25">
      <c r="A71" s="24"/>
      <c r="B71" s="1"/>
      <c r="C71" s="1"/>
      <c r="D71" s="1"/>
      <c r="E71" s="1"/>
      <c r="F71" s="1"/>
      <c r="G71" s="1"/>
      <c r="H71" s="1"/>
      <c r="I71" s="1"/>
      <c r="J71" s="1"/>
      <c r="K71" s="1"/>
      <c r="L71" s="1"/>
      <c r="M71" s="1"/>
      <c r="N71" s="1"/>
      <c r="O71" s="1"/>
      <c r="P71" s="1"/>
      <c r="Q71" s="1"/>
      <c r="R71" s="1"/>
      <c r="S71" s="1"/>
      <c r="T71" s="1"/>
      <c r="U71" s="1"/>
      <c r="V71" s="1"/>
      <c r="W71" s="1"/>
      <c r="X71" s="1"/>
      <c r="Y71" s="1"/>
      <c r="Z71" s="1"/>
    </row>
    <row r="72" spans="1:26" ht="15.75" x14ac:dyDescent="0.25">
      <c r="A72" s="24"/>
      <c r="B72" s="1"/>
      <c r="C72" s="1"/>
      <c r="D72" s="1"/>
      <c r="E72" s="1"/>
      <c r="F72" s="1"/>
      <c r="G72" s="1"/>
      <c r="H72" s="1"/>
      <c r="I72" s="1"/>
      <c r="J72" s="1"/>
      <c r="K72" s="1"/>
      <c r="L72" s="1"/>
      <c r="M72" s="1"/>
      <c r="N72" s="1"/>
      <c r="O72" s="1"/>
      <c r="P72" s="1"/>
      <c r="Q72" s="1"/>
      <c r="R72" s="1"/>
      <c r="S72" s="1"/>
      <c r="T72" s="1"/>
      <c r="U72" s="1"/>
      <c r="V72" s="1"/>
      <c r="W72" s="1"/>
      <c r="X72" s="1"/>
      <c r="Y72" s="1"/>
      <c r="Z72" s="1"/>
    </row>
    <row r="73" spans="1:26" ht="15.75" x14ac:dyDescent="0.25">
      <c r="A73" s="24"/>
      <c r="B73" s="1"/>
      <c r="C73" s="1"/>
      <c r="D73" s="1"/>
      <c r="E73" s="1"/>
      <c r="F73" s="1"/>
      <c r="G73" s="1"/>
      <c r="H73" s="1"/>
      <c r="I73" s="1"/>
      <c r="J73" s="1"/>
      <c r="K73" s="1"/>
      <c r="L73" s="1"/>
      <c r="M73" s="1"/>
      <c r="N73" s="1"/>
      <c r="O73" s="1"/>
      <c r="P73" s="1"/>
      <c r="Q73" s="1"/>
      <c r="R73" s="1"/>
      <c r="S73" s="1"/>
      <c r="T73" s="1"/>
      <c r="U73" s="1"/>
      <c r="V73" s="1"/>
      <c r="W73" s="1"/>
      <c r="X73" s="1"/>
      <c r="Y73" s="1"/>
      <c r="Z73" s="1"/>
    </row>
    <row r="74" spans="1:26" ht="15.75" x14ac:dyDescent="0.25">
      <c r="A74" s="24"/>
      <c r="B74" s="1"/>
      <c r="C74" s="1"/>
      <c r="D74" s="1"/>
      <c r="E74" s="1"/>
      <c r="F74" s="1"/>
      <c r="G74" s="1"/>
      <c r="H74" s="1"/>
      <c r="I74" s="1"/>
      <c r="J74" s="1"/>
      <c r="K74" s="1"/>
      <c r="L74" s="1"/>
      <c r="M74" s="1"/>
      <c r="N74" s="1"/>
      <c r="O74" s="1"/>
      <c r="P74" s="1"/>
      <c r="Q74" s="1"/>
      <c r="R74" s="1"/>
      <c r="S74" s="1"/>
      <c r="T74" s="1"/>
      <c r="U74" s="1"/>
      <c r="V74" s="1"/>
      <c r="W74" s="1"/>
      <c r="X74" s="1"/>
      <c r="Y74" s="1"/>
      <c r="Z74" s="1"/>
    </row>
    <row r="75" spans="1:26" ht="15.75" x14ac:dyDescent="0.25">
      <c r="A75" s="24"/>
      <c r="B75" s="1"/>
      <c r="C75" s="1"/>
      <c r="D75" s="1"/>
      <c r="E75" s="1"/>
      <c r="F75" s="1"/>
      <c r="G75" s="1"/>
      <c r="H75" s="1"/>
      <c r="I75" s="1"/>
      <c r="J75" s="1"/>
      <c r="K75" s="1"/>
      <c r="L75" s="1"/>
      <c r="M75" s="1"/>
      <c r="N75" s="1"/>
      <c r="O75" s="1"/>
      <c r="P75" s="1"/>
      <c r="Q75" s="1"/>
      <c r="R75" s="1"/>
      <c r="S75" s="1"/>
      <c r="T75" s="1"/>
      <c r="U75" s="1"/>
      <c r="V75" s="1"/>
      <c r="W75" s="1"/>
      <c r="X75" s="1"/>
      <c r="Y75" s="1"/>
      <c r="Z75" s="1"/>
    </row>
    <row r="76" spans="1:26" ht="15.75" x14ac:dyDescent="0.25">
      <c r="A76" s="24"/>
      <c r="B76" s="1"/>
      <c r="C76" s="1"/>
      <c r="D76" s="1"/>
      <c r="E76" s="1"/>
      <c r="F76" s="1"/>
      <c r="G76" s="1"/>
      <c r="H76" s="1"/>
      <c r="I76" s="1"/>
      <c r="J76" s="1"/>
      <c r="K76" s="1"/>
      <c r="L76" s="1"/>
      <c r="M76" s="1"/>
      <c r="N76" s="1"/>
      <c r="O76" s="1"/>
      <c r="P76" s="1"/>
      <c r="Q76" s="1"/>
      <c r="R76" s="1"/>
      <c r="S76" s="1"/>
      <c r="T76" s="1"/>
      <c r="U76" s="1"/>
      <c r="V76" s="1"/>
      <c r="W76" s="1"/>
      <c r="X76" s="1"/>
      <c r="Y76" s="1"/>
      <c r="Z76" s="1"/>
    </row>
    <row r="77" spans="1:26" ht="15.75" x14ac:dyDescent="0.25">
      <c r="A77" s="24"/>
      <c r="B77" s="1"/>
      <c r="C77" s="1"/>
      <c r="D77" s="1"/>
      <c r="E77" s="1"/>
      <c r="F77" s="1"/>
      <c r="G77" s="1"/>
      <c r="H77" s="1"/>
      <c r="I77" s="1"/>
      <c r="J77" s="1"/>
      <c r="K77" s="1"/>
      <c r="L77" s="1"/>
      <c r="M77" s="1"/>
      <c r="N77" s="1"/>
      <c r="O77" s="1"/>
      <c r="P77" s="1"/>
      <c r="Q77" s="1"/>
      <c r="R77" s="1"/>
      <c r="S77" s="1"/>
      <c r="T77" s="1"/>
      <c r="U77" s="1"/>
      <c r="V77" s="1"/>
      <c r="W77" s="1"/>
      <c r="X77" s="1"/>
      <c r="Y77" s="1"/>
      <c r="Z77" s="1"/>
    </row>
    <row r="78" spans="1:26" ht="15.75" x14ac:dyDescent="0.25">
      <c r="A78" s="24"/>
      <c r="B78" s="1"/>
      <c r="C78" s="1"/>
      <c r="D78" s="1"/>
      <c r="E78" s="1"/>
      <c r="F78" s="1"/>
      <c r="G78" s="1"/>
      <c r="H78" s="1"/>
      <c r="I78" s="1"/>
      <c r="J78" s="1"/>
      <c r="K78" s="1"/>
      <c r="L78" s="1"/>
      <c r="M78" s="1"/>
      <c r="N78" s="1"/>
      <c r="O78" s="1"/>
      <c r="P78" s="1"/>
      <c r="Q78" s="1"/>
      <c r="R78" s="1"/>
      <c r="S78" s="1"/>
      <c r="T78" s="1"/>
      <c r="U78" s="1"/>
      <c r="V78" s="1"/>
      <c r="W78" s="1"/>
      <c r="X78" s="1"/>
      <c r="Y78" s="1"/>
      <c r="Z78" s="1"/>
    </row>
    <row r="79" spans="1:26" ht="15.75" x14ac:dyDescent="0.25">
      <c r="A79" s="24"/>
      <c r="B79" s="1"/>
      <c r="C79" s="1"/>
      <c r="D79" s="1"/>
      <c r="E79" s="1"/>
      <c r="F79" s="1"/>
      <c r="G79" s="1"/>
      <c r="H79" s="1"/>
      <c r="I79" s="1"/>
      <c r="J79" s="1"/>
      <c r="K79" s="1"/>
      <c r="L79" s="1"/>
      <c r="M79" s="1"/>
      <c r="N79" s="1"/>
      <c r="O79" s="1"/>
      <c r="P79" s="1"/>
      <c r="Q79" s="1"/>
      <c r="R79" s="1"/>
      <c r="S79" s="1"/>
      <c r="T79" s="1"/>
      <c r="U79" s="1"/>
      <c r="V79" s="1"/>
      <c r="W79" s="1"/>
      <c r="X79" s="1"/>
      <c r="Y79" s="1"/>
      <c r="Z79" s="1"/>
    </row>
    <row r="80" spans="1:26" ht="15.75" x14ac:dyDescent="0.25">
      <c r="A80" s="24"/>
      <c r="B80" s="1"/>
      <c r="C80" s="1"/>
      <c r="D80" s="1"/>
      <c r="E80" s="1"/>
      <c r="F80" s="1"/>
      <c r="G80" s="1"/>
      <c r="H80" s="1"/>
      <c r="I80" s="1"/>
      <c r="J80" s="1"/>
      <c r="K80" s="1"/>
      <c r="L80" s="1"/>
      <c r="M80" s="1"/>
      <c r="N80" s="1"/>
      <c r="O80" s="1"/>
      <c r="P80" s="1"/>
      <c r="Q80" s="1"/>
      <c r="R80" s="1"/>
      <c r="S80" s="1"/>
      <c r="T80" s="1"/>
      <c r="U80" s="1"/>
      <c r="V80" s="1"/>
      <c r="W80" s="1"/>
      <c r="X80" s="1"/>
      <c r="Y80" s="1"/>
      <c r="Z80" s="1"/>
    </row>
    <row r="81" spans="1:26" ht="15.75" x14ac:dyDescent="0.25">
      <c r="A81" s="24"/>
      <c r="B81" s="1"/>
      <c r="C81" s="1"/>
      <c r="D81" s="1"/>
      <c r="E81" s="1"/>
      <c r="F81" s="1"/>
      <c r="G81" s="1"/>
      <c r="H81" s="1"/>
      <c r="I81" s="1"/>
      <c r="J81" s="1"/>
      <c r="K81" s="1"/>
      <c r="L81" s="1"/>
      <c r="M81" s="1"/>
      <c r="N81" s="1"/>
      <c r="O81" s="1"/>
      <c r="P81" s="1"/>
      <c r="Q81" s="1"/>
      <c r="R81" s="1"/>
      <c r="S81" s="1"/>
      <c r="T81" s="1"/>
      <c r="U81" s="1"/>
      <c r="V81" s="1"/>
      <c r="W81" s="1"/>
      <c r="X81" s="1"/>
      <c r="Y81" s="1"/>
      <c r="Z81" s="1"/>
    </row>
    <row r="82" spans="1:26" ht="15.75" x14ac:dyDescent="0.25">
      <c r="A82" s="24"/>
      <c r="B82" s="1"/>
      <c r="C82" s="1"/>
      <c r="D82" s="1"/>
      <c r="E82" s="1"/>
      <c r="F82" s="1"/>
      <c r="G82" s="1"/>
      <c r="H82" s="1"/>
      <c r="I82" s="1"/>
      <c r="J82" s="1"/>
      <c r="K82" s="1"/>
      <c r="L82" s="1"/>
      <c r="M82" s="1"/>
      <c r="N82" s="1"/>
      <c r="O82" s="1"/>
      <c r="P82" s="1"/>
      <c r="Q82" s="1"/>
      <c r="R82" s="1"/>
      <c r="S82" s="1"/>
      <c r="T82" s="1"/>
      <c r="U82" s="1"/>
      <c r="V82" s="1"/>
      <c r="W82" s="1"/>
      <c r="X82" s="1"/>
      <c r="Y82" s="1"/>
      <c r="Z82" s="1"/>
    </row>
    <row r="83" spans="1:26" ht="15.75" x14ac:dyDescent="0.25">
      <c r="A83" s="24"/>
      <c r="B83" s="1"/>
      <c r="C83" s="1"/>
      <c r="D83" s="1"/>
      <c r="E83" s="1"/>
      <c r="F83" s="1"/>
      <c r="G83" s="1"/>
      <c r="H83" s="1"/>
      <c r="I83" s="1"/>
      <c r="J83" s="1"/>
      <c r="K83" s="1"/>
      <c r="L83" s="1"/>
      <c r="M83" s="1"/>
      <c r="N83" s="1"/>
      <c r="O83" s="1"/>
      <c r="P83" s="1"/>
      <c r="Q83" s="1"/>
      <c r="R83" s="1"/>
      <c r="S83" s="1"/>
      <c r="T83" s="1"/>
      <c r="U83" s="1"/>
      <c r="V83" s="1"/>
      <c r="W83" s="1"/>
      <c r="X83" s="1"/>
      <c r="Y83" s="1"/>
      <c r="Z83" s="1"/>
    </row>
    <row r="84" spans="1:26" ht="15.75" x14ac:dyDescent="0.25">
      <c r="A84" s="24"/>
      <c r="B84" s="1"/>
      <c r="C84" s="1"/>
      <c r="D84" s="1"/>
      <c r="E84" s="1"/>
      <c r="F84" s="1"/>
      <c r="G84" s="1"/>
      <c r="H84" s="1"/>
      <c r="I84" s="1"/>
      <c r="J84" s="1"/>
      <c r="K84" s="1"/>
      <c r="L84" s="1"/>
      <c r="M84" s="1"/>
      <c r="N84" s="1"/>
      <c r="O84" s="1"/>
      <c r="P84" s="1"/>
      <c r="Q84" s="1"/>
      <c r="R84" s="1"/>
      <c r="S84" s="1"/>
      <c r="T84" s="1"/>
      <c r="U84" s="1"/>
      <c r="V84" s="1"/>
      <c r="W84" s="1"/>
      <c r="X84" s="1"/>
      <c r="Y84" s="1"/>
      <c r="Z84" s="1"/>
    </row>
    <row r="85" spans="1:26" ht="15.75" x14ac:dyDescent="0.25">
      <c r="A85" s="24"/>
      <c r="B85" s="1"/>
      <c r="C85" s="1"/>
      <c r="D85" s="1"/>
      <c r="E85" s="1"/>
      <c r="F85" s="1"/>
      <c r="G85" s="1"/>
      <c r="H85" s="1"/>
      <c r="I85" s="1"/>
      <c r="J85" s="1"/>
      <c r="K85" s="1"/>
      <c r="L85" s="1"/>
      <c r="M85" s="1"/>
      <c r="N85" s="1"/>
      <c r="O85" s="1"/>
      <c r="P85" s="1"/>
      <c r="Q85" s="1"/>
      <c r="R85" s="1"/>
      <c r="S85" s="1"/>
      <c r="T85" s="1"/>
      <c r="U85" s="1"/>
      <c r="V85" s="1"/>
      <c r="W85" s="1"/>
      <c r="X85" s="1"/>
      <c r="Y85" s="1"/>
      <c r="Z85" s="1"/>
    </row>
    <row r="86" spans="1:26" ht="15.75" x14ac:dyDescent="0.25">
      <c r="A86" s="24"/>
      <c r="B86" s="1"/>
      <c r="C86" s="1"/>
      <c r="D86" s="1"/>
      <c r="E86" s="1"/>
      <c r="F86" s="1"/>
      <c r="G86" s="1"/>
      <c r="H86" s="1"/>
      <c r="I86" s="1"/>
      <c r="J86" s="1"/>
      <c r="K86" s="1"/>
      <c r="L86" s="1"/>
      <c r="M86" s="1"/>
      <c r="N86" s="1"/>
      <c r="O86" s="1"/>
      <c r="P86" s="1"/>
      <c r="Q86" s="1"/>
      <c r="R86" s="1"/>
      <c r="S86" s="1"/>
      <c r="T86" s="1"/>
      <c r="U86" s="1"/>
      <c r="V86" s="1"/>
      <c r="W86" s="1"/>
      <c r="X86" s="1"/>
      <c r="Y86" s="1"/>
      <c r="Z86" s="1"/>
    </row>
    <row r="87" spans="1:26" ht="15.75" x14ac:dyDescent="0.25">
      <c r="A87" s="24"/>
      <c r="B87" s="1"/>
      <c r="C87" s="1"/>
      <c r="D87" s="1"/>
      <c r="E87" s="1"/>
      <c r="F87" s="1"/>
      <c r="G87" s="1"/>
      <c r="H87" s="1"/>
      <c r="I87" s="1"/>
      <c r="J87" s="1"/>
      <c r="K87" s="1"/>
      <c r="L87" s="1"/>
      <c r="M87" s="1"/>
      <c r="N87" s="1"/>
      <c r="O87" s="1"/>
      <c r="P87" s="1"/>
      <c r="Q87" s="1"/>
      <c r="R87" s="1"/>
      <c r="S87" s="1"/>
      <c r="T87" s="1"/>
      <c r="U87" s="1"/>
      <c r="V87" s="1"/>
      <c r="W87" s="1"/>
      <c r="X87" s="1"/>
      <c r="Y87" s="1"/>
      <c r="Z87" s="1"/>
    </row>
    <row r="88" spans="1:26" ht="15.75" x14ac:dyDescent="0.25">
      <c r="A88" s="24"/>
      <c r="B88" s="1"/>
      <c r="C88" s="1"/>
      <c r="D88" s="1"/>
      <c r="E88" s="1"/>
      <c r="F88" s="1"/>
      <c r="G88" s="1"/>
      <c r="H88" s="1"/>
      <c r="I88" s="1"/>
      <c r="J88" s="1"/>
      <c r="K88" s="1"/>
      <c r="L88" s="1"/>
      <c r="M88" s="1"/>
      <c r="N88" s="1"/>
      <c r="O88" s="1"/>
      <c r="P88" s="1"/>
      <c r="Q88" s="1"/>
      <c r="R88" s="1"/>
      <c r="S88" s="1"/>
      <c r="T88" s="1"/>
      <c r="U88" s="1"/>
      <c r="V88" s="1"/>
      <c r="W88" s="1"/>
      <c r="X88" s="1"/>
      <c r="Y88" s="1"/>
      <c r="Z88" s="1"/>
    </row>
    <row r="89" spans="1:26" ht="15.75" x14ac:dyDescent="0.25">
      <c r="A89" s="24"/>
      <c r="B89" s="1"/>
      <c r="C89" s="1"/>
      <c r="D89" s="1"/>
      <c r="E89" s="1"/>
      <c r="F89" s="1"/>
      <c r="G89" s="1"/>
      <c r="H89" s="1"/>
      <c r="I89" s="1"/>
      <c r="J89" s="1"/>
      <c r="K89" s="1"/>
      <c r="L89" s="1"/>
      <c r="M89" s="1"/>
      <c r="N89" s="1"/>
      <c r="O89" s="1"/>
      <c r="P89" s="1"/>
      <c r="Q89" s="1"/>
      <c r="R89" s="1"/>
      <c r="S89" s="1"/>
      <c r="T89" s="1"/>
      <c r="U89" s="1"/>
      <c r="V89" s="1"/>
      <c r="W89" s="1"/>
      <c r="X89" s="1"/>
      <c r="Y89" s="1"/>
      <c r="Z89" s="1"/>
    </row>
    <row r="90" spans="1:26" ht="15.75" x14ac:dyDescent="0.25">
      <c r="A90" s="24"/>
      <c r="B90" s="1"/>
      <c r="C90" s="1"/>
      <c r="D90" s="1"/>
      <c r="E90" s="1"/>
      <c r="F90" s="1"/>
      <c r="G90" s="1"/>
      <c r="H90" s="1"/>
      <c r="I90" s="1"/>
      <c r="J90" s="1"/>
      <c r="K90" s="1"/>
      <c r="L90" s="1"/>
      <c r="M90" s="1"/>
      <c r="N90" s="1"/>
      <c r="O90" s="1"/>
      <c r="P90" s="1"/>
      <c r="Q90" s="1"/>
      <c r="R90" s="1"/>
      <c r="S90" s="1"/>
      <c r="T90" s="1"/>
      <c r="U90" s="1"/>
      <c r="V90" s="1"/>
      <c r="W90" s="1"/>
      <c r="X90" s="1"/>
      <c r="Y90" s="1"/>
      <c r="Z90" s="1"/>
    </row>
    <row r="91" spans="1:26" ht="15.75" x14ac:dyDescent="0.25">
      <c r="A91" s="24"/>
      <c r="B91" s="1"/>
      <c r="C91" s="1"/>
      <c r="D91" s="1"/>
      <c r="E91" s="1"/>
      <c r="F91" s="1"/>
      <c r="G91" s="1"/>
      <c r="H91" s="1"/>
      <c r="I91" s="1"/>
      <c r="J91" s="1"/>
      <c r="K91" s="1"/>
      <c r="L91" s="1"/>
      <c r="M91" s="1"/>
      <c r="N91" s="1"/>
      <c r="O91" s="1"/>
      <c r="P91" s="1"/>
      <c r="Q91" s="1"/>
      <c r="R91" s="1"/>
      <c r="S91" s="1"/>
      <c r="T91" s="1"/>
      <c r="U91" s="1"/>
      <c r="V91" s="1"/>
      <c r="W91" s="1"/>
      <c r="X91" s="1"/>
      <c r="Y91" s="1"/>
      <c r="Z91" s="1"/>
    </row>
    <row r="92" spans="1:26" ht="15.75" x14ac:dyDescent="0.25">
      <c r="A92" s="24"/>
      <c r="B92" s="1"/>
      <c r="C92" s="1"/>
      <c r="D92" s="1"/>
      <c r="E92" s="1"/>
      <c r="F92" s="1"/>
      <c r="G92" s="1"/>
      <c r="H92" s="1"/>
      <c r="I92" s="1"/>
      <c r="J92" s="1"/>
      <c r="K92" s="1"/>
      <c r="L92" s="1"/>
      <c r="M92" s="1"/>
      <c r="N92" s="1"/>
      <c r="O92" s="1"/>
      <c r="P92" s="1"/>
      <c r="Q92" s="1"/>
      <c r="R92" s="1"/>
      <c r="S92" s="1"/>
      <c r="T92" s="1"/>
      <c r="U92" s="1"/>
      <c r="V92" s="1"/>
      <c r="W92" s="1"/>
      <c r="X92" s="1"/>
      <c r="Y92" s="1"/>
      <c r="Z92" s="1"/>
    </row>
    <row r="93" spans="1:26" ht="15.75" x14ac:dyDescent="0.25">
      <c r="A93" s="24"/>
      <c r="B93" s="1"/>
      <c r="C93" s="1"/>
      <c r="D93" s="1"/>
      <c r="E93" s="1"/>
      <c r="F93" s="1"/>
      <c r="G93" s="1"/>
      <c r="H93" s="1"/>
      <c r="I93" s="1"/>
      <c r="J93" s="1"/>
      <c r="K93" s="1"/>
      <c r="L93" s="1"/>
      <c r="M93" s="1"/>
      <c r="N93" s="1"/>
      <c r="O93" s="1"/>
      <c r="P93" s="1"/>
      <c r="Q93" s="1"/>
      <c r="R93" s="1"/>
      <c r="S93" s="1"/>
      <c r="T93" s="1"/>
      <c r="U93" s="1"/>
      <c r="V93" s="1"/>
      <c r="W93" s="1"/>
      <c r="X93" s="1"/>
      <c r="Y93" s="1"/>
      <c r="Z93" s="1"/>
    </row>
    <row r="94" spans="1:26" ht="15.75" x14ac:dyDescent="0.25">
      <c r="A94" s="24"/>
      <c r="B94" s="1"/>
      <c r="C94" s="1"/>
      <c r="D94" s="1"/>
      <c r="E94" s="1"/>
      <c r="F94" s="1"/>
      <c r="G94" s="1"/>
      <c r="H94" s="1"/>
      <c r="I94" s="1"/>
      <c r="J94" s="1"/>
      <c r="K94" s="1"/>
      <c r="L94" s="1"/>
      <c r="M94" s="1"/>
      <c r="N94" s="1"/>
      <c r="O94" s="1"/>
      <c r="P94" s="1"/>
      <c r="Q94" s="1"/>
      <c r="R94" s="1"/>
      <c r="S94" s="1"/>
      <c r="T94" s="1"/>
      <c r="U94" s="1"/>
      <c r="V94" s="1"/>
      <c r="W94" s="1"/>
      <c r="X94" s="1"/>
      <c r="Y94" s="1"/>
      <c r="Z94" s="1"/>
    </row>
    <row r="95" spans="1:26" ht="15.75" x14ac:dyDescent="0.25">
      <c r="A95" s="24"/>
      <c r="B95" s="1"/>
      <c r="C95" s="1"/>
      <c r="D95" s="1"/>
      <c r="E95" s="1"/>
      <c r="F95" s="1"/>
      <c r="G95" s="1"/>
      <c r="H95" s="1"/>
      <c r="I95" s="1"/>
      <c r="J95" s="1"/>
      <c r="K95" s="1"/>
      <c r="L95" s="1"/>
      <c r="M95" s="1"/>
      <c r="N95" s="1"/>
      <c r="O95" s="1"/>
      <c r="P95" s="1"/>
      <c r="Q95" s="1"/>
      <c r="R95" s="1"/>
      <c r="S95" s="1"/>
      <c r="T95" s="1"/>
      <c r="U95" s="1"/>
      <c r="V95" s="1"/>
      <c r="W95" s="1"/>
      <c r="X95" s="1"/>
      <c r="Y95" s="1"/>
      <c r="Z95" s="1"/>
    </row>
    <row r="96" spans="1:26" ht="15.75" x14ac:dyDescent="0.25">
      <c r="A96" s="24"/>
      <c r="B96" s="1"/>
      <c r="C96" s="1"/>
      <c r="D96" s="1"/>
      <c r="E96" s="1"/>
      <c r="F96" s="1"/>
      <c r="G96" s="1"/>
      <c r="H96" s="1"/>
      <c r="I96" s="1"/>
      <c r="J96" s="1"/>
      <c r="K96" s="1"/>
      <c r="L96" s="1"/>
      <c r="M96" s="1"/>
      <c r="N96" s="1"/>
      <c r="O96" s="1"/>
      <c r="P96" s="1"/>
      <c r="Q96" s="1"/>
      <c r="R96" s="1"/>
      <c r="S96" s="1"/>
      <c r="T96" s="1"/>
      <c r="U96" s="1"/>
      <c r="V96" s="1"/>
      <c r="W96" s="1"/>
      <c r="X96" s="1"/>
      <c r="Y96" s="1"/>
      <c r="Z96" s="1"/>
    </row>
    <row r="97" spans="1:26" ht="15.75" x14ac:dyDescent="0.25">
      <c r="A97" s="24"/>
      <c r="B97" s="1"/>
      <c r="C97" s="1"/>
      <c r="D97" s="1"/>
      <c r="E97" s="1"/>
      <c r="F97" s="1"/>
      <c r="G97" s="1"/>
      <c r="H97" s="1"/>
      <c r="I97" s="1"/>
      <c r="J97" s="1"/>
      <c r="K97" s="1"/>
      <c r="L97" s="1"/>
      <c r="M97" s="1"/>
      <c r="N97" s="1"/>
      <c r="O97" s="1"/>
      <c r="P97" s="1"/>
      <c r="Q97" s="1"/>
      <c r="R97" s="1"/>
      <c r="S97" s="1"/>
      <c r="T97" s="1"/>
      <c r="U97" s="1"/>
      <c r="V97" s="1"/>
      <c r="W97" s="1"/>
      <c r="X97" s="1"/>
      <c r="Y97" s="1"/>
      <c r="Z97" s="1"/>
    </row>
    <row r="98" spans="1:26" ht="15.75" x14ac:dyDescent="0.25">
      <c r="A98" s="24"/>
      <c r="B98" s="1"/>
      <c r="C98" s="1"/>
      <c r="D98" s="1"/>
      <c r="E98" s="1"/>
      <c r="F98" s="1"/>
      <c r="G98" s="1"/>
      <c r="H98" s="1"/>
      <c r="I98" s="1"/>
      <c r="J98" s="1"/>
      <c r="K98" s="1"/>
      <c r="L98" s="1"/>
      <c r="M98" s="1"/>
      <c r="N98" s="1"/>
      <c r="O98" s="1"/>
      <c r="P98" s="1"/>
      <c r="Q98" s="1"/>
      <c r="R98" s="1"/>
      <c r="S98" s="1"/>
      <c r="T98" s="1"/>
      <c r="U98" s="1"/>
      <c r="V98" s="1"/>
      <c r="W98" s="1"/>
      <c r="X98" s="1"/>
      <c r="Y98" s="1"/>
      <c r="Z98" s="1"/>
    </row>
    <row r="99" spans="1:26" ht="15.75" x14ac:dyDescent="0.25">
      <c r="A99" s="24"/>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x14ac:dyDescent="0.25">
      <c r="A100" s="24"/>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x14ac:dyDescent="0.25">
      <c r="A101" s="24"/>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x14ac:dyDescent="0.25">
      <c r="A102" s="24"/>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x14ac:dyDescent="0.25">
      <c r="A103" s="24"/>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x14ac:dyDescent="0.25">
      <c r="A104" s="24"/>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x14ac:dyDescent="0.25">
      <c r="A105" s="24"/>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x14ac:dyDescent="0.25">
      <c r="A106" s="24"/>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x14ac:dyDescent="0.25">
      <c r="A107" s="24"/>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x14ac:dyDescent="0.25">
      <c r="A108" s="24"/>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x14ac:dyDescent="0.25">
      <c r="A109" s="24"/>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x14ac:dyDescent="0.25">
      <c r="A110" s="24"/>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x14ac:dyDescent="0.25">
      <c r="A111" s="24"/>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x14ac:dyDescent="0.25">
      <c r="A112" s="24"/>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x14ac:dyDescent="0.25">
      <c r="A113" s="24"/>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x14ac:dyDescent="0.25">
      <c r="A114" s="24"/>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x14ac:dyDescent="0.25">
      <c r="A115" s="2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x14ac:dyDescent="0.25">
      <c r="A116" s="24"/>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x14ac:dyDescent="0.25">
      <c r="A117" s="24"/>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x14ac:dyDescent="0.25">
      <c r="A118" s="24"/>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x14ac:dyDescent="0.25">
      <c r="A119" s="24"/>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x14ac:dyDescent="0.25">
      <c r="A120" s="24"/>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x14ac:dyDescent="0.25">
      <c r="A121" s="24"/>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x14ac:dyDescent="0.25">
      <c r="A122" s="24"/>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x14ac:dyDescent="0.25">
      <c r="A123" s="24"/>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x14ac:dyDescent="0.25">
      <c r="A124" s="24"/>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x14ac:dyDescent="0.25">
      <c r="A125" s="24"/>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x14ac:dyDescent="0.25">
      <c r="A126" s="24"/>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x14ac:dyDescent="0.25">
      <c r="A127" s="24"/>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x14ac:dyDescent="0.25">
      <c r="A128" s="24"/>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x14ac:dyDescent="0.25">
      <c r="A129" s="24"/>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x14ac:dyDescent="0.25">
      <c r="A130" s="24"/>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x14ac:dyDescent="0.25">
      <c r="A131" s="24"/>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x14ac:dyDescent="0.25">
      <c r="A132" s="24"/>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x14ac:dyDescent="0.25">
      <c r="A133" s="24"/>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x14ac:dyDescent="0.25">
      <c r="A134" s="24"/>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x14ac:dyDescent="0.25">
      <c r="A135" s="24"/>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x14ac:dyDescent="0.25">
      <c r="A136" s="24"/>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x14ac:dyDescent="0.25">
      <c r="A137" s="24"/>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x14ac:dyDescent="0.25">
      <c r="A138" s="24"/>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x14ac:dyDescent="0.25">
      <c r="A139" s="24"/>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x14ac:dyDescent="0.25">
      <c r="A140" s="24"/>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x14ac:dyDescent="0.25">
      <c r="A141" s="24"/>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x14ac:dyDescent="0.25">
      <c r="A142" s="24"/>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x14ac:dyDescent="0.25">
      <c r="A143" s="24"/>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x14ac:dyDescent="0.25">
      <c r="A144" s="24"/>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x14ac:dyDescent="0.25">
      <c r="A145" s="24"/>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x14ac:dyDescent="0.25">
      <c r="A146" s="24"/>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x14ac:dyDescent="0.25">
      <c r="A147" s="24"/>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x14ac:dyDescent="0.25">
      <c r="A148" s="24"/>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x14ac:dyDescent="0.25">
      <c r="A149" s="24"/>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x14ac:dyDescent="0.25">
      <c r="A150" s="24"/>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x14ac:dyDescent="0.25">
      <c r="A151" s="24"/>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x14ac:dyDescent="0.25">
      <c r="A152" s="24"/>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x14ac:dyDescent="0.25">
      <c r="A153" s="24"/>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x14ac:dyDescent="0.25">
      <c r="A154" s="24"/>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x14ac:dyDescent="0.25">
      <c r="A155" s="24"/>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x14ac:dyDescent="0.25">
      <c r="A156" s="24"/>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x14ac:dyDescent="0.25">
      <c r="A157" s="24"/>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x14ac:dyDescent="0.25">
      <c r="A158" s="24"/>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x14ac:dyDescent="0.25">
      <c r="A159" s="24"/>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x14ac:dyDescent="0.25">
      <c r="A160" s="24"/>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x14ac:dyDescent="0.25">
      <c r="A161" s="24"/>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x14ac:dyDescent="0.25">
      <c r="A162" s="24"/>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x14ac:dyDescent="0.25">
      <c r="A163" s="24"/>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x14ac:dyDescent="0.25">
      <c r="A164" s="24"/>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x14ac:dyDescent="0.25">
      <c r="A165" s="24"/>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x14ac:dyDescent="0.25">
      <c r="A166" s="24"/>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x14ac:dyDescent="0.25">
      <c r="A167" s="24"/>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x14ac:dyDescent="0.25">
      <c r="A168" s="24"/>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x14ac:dyDescent="0.25">
      <c r="A169" s="24"/>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x14ac:dyDescent="0.25">
      <c r="A170" s="24"/>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x14ac:dyDescent="0.25">
      <c r="A171" s="24"/>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x14ac:dyDescent="0.25">
      <c r="A172" s="24"/>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x14ac:dyDescent="0.25">
      <c r="A173" s="24"/>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x14ac:dyDescent="0.25">
      <c r="A174" s="24"/>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x14ac:dyDescent="0.25">
      <c r="A175" s="24"/>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x14ac:dyDescent="0.25">
      <c r="A176" s="24"/>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x14ac:dyDescent="0.25">
      <c r="A177" s="24"/>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x14ac:dyDescent="0.25">
      <c r="A178" s="24"/>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x14ac:dyDescent="0.25">
      <c r="A179" s="24"/>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x14ac:dyDescent="0.25">
      <c r="A180" s="24"/>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x14ac:dyDescent="0.25">
      <c r="A181" s="24"/>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x14ac:dyDescent="0.25">
      <c r="A182" s="24"/>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x14ac:dyDescent="0.25">
      <c r="A183" s="24"/>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x14ac:dyDescent="0.25">
      <c r="A184" s="24"/>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x14ac:dyDescent="0.25">
      <c r="A185" s="24"/>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x14ac:dyDescent="0.25">
      <c r="A186" s="24"/>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x14ac:dyDescent="0.25">
      <c r="A187" s="24"/>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x14ac:dyDescent="0.25">
      <c r="A188" s="24"/>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x14ac:dyDescent="0.25">
      <c r="A189" s="24"/>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x14ac:dyDescent="0.25">
      <c r="A190" s="24"/>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x14ac:dyDescent="0.25">
      <c r="A191" s="24"/>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x14ac:dyDescent="0.25">
      <c r="A192" s="24"/>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x14ac:dyDescent="0.25">
      <c r="A193" s="24"/>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x14ac:dyDescent="0.25">
      <c r="A194" s="24"/>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x14ac:dyDescent="0.25">
      <c r="A195" s="24"/>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x14ac:dyDescent="0.25">
      <c r="A196" s="24"/>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x14ac:dyDescent="0.25">
      <c r="A197" s="24"/>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x14ac:dyDescent="0.25">
      <c r="A198" s="24"/>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x14ac:dyDescent="0.25">
      <c r="A199" s="24"/>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x14ac:dyDescent="0.25">
      <c r="A200" s="24"/>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x14ac:dyDescent="0.25">
      <c r="A201" s="24"/>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x14ac:dyDescent="0.25">
      <c r="A202" s="24"/>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x14ac:dyDescent="0.25">
      <c r="A203" s="24"/>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x14ac:dyDescent="0.25">
      <c r="A204" s="24"/>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x14ac:dyDescent="0.25">
      <c r="A205" s="24"/>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x14ac:dyDescent="0.25">
      <c r="A206" s="24"/>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x14ac:dyDescent="0.25">
      <c r="A207" s="24"/>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x14ac:dyDescent="0.25">
      <c r="A208" s="24"/>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x14ac:dyDescent="0.25">
      <c r="A209" s="24"/>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x14ac:dyDescent="0.25">
      <c r="A210" s="24"/>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x14ac:dyDescent="0.25">
      <c r="A211" s="24"/>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x14ac:dyDescent="0.25">
      <c r="A212" s="24"/>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x14ac:dyDescent="0.25">
      <c r="A213" s="24"/>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x14ac:dyDescent="0.25">
      <c r="A214" s="24"/>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x14ac:dyDescent="0.25">
      <c r="A215" s="24"/>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x14ac:dyDescent="0.25">
      <c r="A216" s="24"/>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x14ac:dyDescent="0.25">
      <c r="A217" s="24"/>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x14ac:dyDescent="0.25">
      <c r="A218" s="24"/>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x14ac:dyDescent="0.25">
      <c r="A219" s="24"/>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x14ac:dyDescent="0.25">
      <c r="A220" s="24"/>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x14ac:dyDescent="0.25">
      <c r="A221" s="24"/>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x14ac:dyDescent="0.25">
      <c r="A222" s="24"/>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x14ac:dyDescent="0.25">
      <c r="A223" s="24"/>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x14ac:dyDescent="0.25">
      <c r="A224" s="24"/>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x14ac:dyDescent="0.25">
      <c r="A225" s="24"/>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x14ac:dyDescent="0.25">
      <c r="A226" s="24"/>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x14ac:dyDescent="0.25">
      <c r="A227" s="24"/>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x14ac:dyDescent="0.25">
      <c r="A228" s="24"/>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x14ac:dyDescent="0.25">
      <c r="A229" s="24"/>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x14ac:dyDescent="0.25">
      <c r="A230" s="24"/>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x14ac:dyDescent="0.25">
      <c r="A231" s="24"/>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x14ac:dyDescent="0.25">
      <c r="A232" s="24"/>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x14ac:dyDescent="0.25">
      <c r="A233" s="24"/>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x14ac:dyDescent="0.25">
      <c r="A234" s="24"/>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x14ac:dyDescent="0.25">
      <c r="A235" s="24"/>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x14ac:dyDescent="0.25">
      <c r="A236" s="24"/>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x14ac:dyDescent="0.25">
      <c r="A237" s="24"/>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x14ac:dyDescent="0.25">
      <c r="A238" s="24"/>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x14ac:dyDescent="0.25">
      <c r="A239" s="24"/>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x14ac:dyDescent="0.25">
      <c r="A240" s="24"/>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x14ac:dyDescent="0.25">
      <c r="A241" s="24"/>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x14ac:dyDescent="0.25">
      <c r="A242" s="24"/>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x14ac:dyDescent="0.25">
      <c r="A243" s="24"/>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x14ac:dyDescent="0.25">
      <c r="A244" s="24"/>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x14ac:dyDescent="0.25">
      <c r="A245" s="24"/>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x14ac:dyDescent="0.25">
      <c r="A246" s="24"/>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x14ac:dyDescent="0.25">
      <c r="A247" s="24"/>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x14ac:dyDescent="0.25">
      <c r="A248" s="24"/>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x14ac:dyDescent="0.25">
      <c r="A249" s="24"/>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x14ac:dyDescent="0.25">
      <c r="A250" s="24"/>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x14ac:dyDescent="0.25">
      <c r="A251" s="24"/>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x14ac:dyDescent="0.25">
      <c r="A252" s="24"/>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x14ac:dyDescent="0.25">
      <c r="A253" s="24"/>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x14ac:dyDescent="0.25">
      <c r="A254" s="24"/>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x14ac:dyDescent="0.25">
      <c r="A255" s="24"/>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x14ac:dyDescent="0.25">
      <c r="A256" s="24"/>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x14ac:dyDescent="0.25">
      <c r="A257" s="24"/>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x14ac:dyDescent="0.25">
      <c r="A258" s="24"/>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x14ac:dyDescent="0.25">
      <c r="A259" s="24"/>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x14ac:dyDescent="0.25">
      <c r="A260" s="24"/>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x14ac:dyDescent="0.25">
      <c r="A261" s="24"/>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x14ac:dyDescent="0.25">
      <c r="A262" s="24"/>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x14ac:dyDescent="0.25">
      <c r="A263" s="24"/>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x14ac:dyDescent="0.25">
      <c r="A264" s="24"/>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x14ac:dyDescent="0.25">
      <c r="A265" s="24"/>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x14ac:dyDescent="0.25">
      <c r="A266" s="24"/>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x14ac:dyDescent="0.25">
      <c r="A267" s="24"/>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x14ac:dyDescent="0.25">
      <c r="A268" s="24"/>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x14ac:dyDescent="0.25">
      <c r="A269" s="24"/>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x14ac:dyDescent="0.25">
      <c r="A270" s="24"/>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x14ac:dyDescent="0.25">
      <c r="A271" s="24"/>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x14ac:dyDescent="0.25">
      <c r="A272" s="24"/>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x14ac:dyDescent="0.25">
      <c r="A273" s="24"/>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x14ac:dyDescent="0.25">
      <c r="A274" s="24"/>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x14ac:dyDescent="0.25">
      <c r="A275" s="24"/>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x14ac:dyDescent="0.25">
      <c r="A276" s="24"/>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x14ac:dyDescent="0.25">
      <c r="A277" s="24"/>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x14ac:dyDescent="0.25">
      <c r="A278" s="24"/>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x14ac:dyDescent="0.25">
      <c r="A279" s="24"/>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x14ac:dyDescent="0.25">
      <c r="A280" s="24"/>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x14ac:dyDescent="0.25">
      <c r="A281" s="24"/>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x14ac:dyDescent="0.25">
      <c r="A282" s="24"/>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x14ac:dyDescent="0.25">
      <c r="A283" s="24"/>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x14ac:dyDescent="0.25">
      <c r="A284" s="24"/>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x14ac:dyDescent="0.25">
      <c r="A285" s="24"/>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x14ac:dyDescent="0.25">
      <c r="A286" s="24"/>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x14ac:dyDescent="0.25">
      <c r="A287" s="24"/>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x14ac:dyDescent="0.25">
      <c r="A288" s="24"/>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x14ac:dyDescent="0.25">
      <c r="A289" s="24"/>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x14ac:dyDescent="0.25">
      <c r="A290" s="24"/>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x14ac:dyDescent="0.25">
      <c r="A291" s="24"/>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x14ac:dyDescent="0.25">
      <c r="A292" s="24"/>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x14ac:dyDescent="0.25">
      <c r="A293" s="24"/>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x14ac:dyDescent="0.25">
      <c r="A294" s="24"/>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x14ac:dyDescent="0.25">
      <c r="A295" s="24"/>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x14ac:dyDescent="0.25">
      <c r="A296" s="24"/>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x14ac:dyDescent="0.25">
      <c r="A297" s="24"/>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x14ac:dyDescent="0.25">
      <c r="A298" s="24"/>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x14ac:dyDescent="0.25">
      <c r="A299" s="24"/>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x14ac:dyDescent="0.25">
      <c r="A300" s="24"/>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x14ac:dyDescent="0.25">
      <c r="A301" s="24"/>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x14ac:dyDescent="0.25">
      <c r="A302" s="24"/>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x14ac:dyDescent="0.25">
      <c r="A303" s="24"/>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x14ac:dyDescent="0.25">
      <c r="A304" s="24"/>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x14ac:dyDescent="0.25">
      <c r="A305" s="24"/>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x14ac:dyDescent="0.25">
      <c r="A306" s="24"/>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x14ac:dyDescent="0.25">
      <c r="A307" s="24"/>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x14ac:dyDescent="0.25">
      <c r="A308" s="24"/>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x14ac:dyDescent="0.25">
      <c r="A309" s="24"/>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x14ac:dyDescent="0.25">
      <c r="A310" s="24"/>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x14ac:dyDescent="0.25">
      <c r="A311" s="24"/>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x14ac:dyDescent="0.25">
      <c r="A312" s="24"/>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x14ac:dyDescent="0.25">
      <c r="A313" s="24"/>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x14ac:dyDescent="0.25">
      <c r="A314" s="24"/>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x14ac:dyDescent="0.25">
      <c r="A315" s="24"/>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x14ac:dyDescent="0.25">
      <c r="A316" s="24"/>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x14ac:dyDescent="0.25">
      <c r="A317" s="24"/>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x14ac:dyDescent="0.25">
      <c r="A318" s="24"/>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x14ac:dyDescent="0.25">
      <c r="A319" s="24"/>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x14ac:dyDescent="0.25">
      <c r="A320" s="24"/>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x14ac:dyDescent="0.25">
      <c r="A321" s="24"/>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x14ac:dyDescent="0.25">
      <c r="A322" s="24"/>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x14ac:dyDescent="0.25">
      <c r="A323" s="24"/>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x14ac:dyDescent="0.25">
      <c r="A324" s="24"/>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x14ac:dyDescent="0.25">
      <c r="A325" s="24"/>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x14ac:dyDescent="0.25">
      <c r="A326" s="24"/>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x14ac:dyDescent="0.25">
      <c r="A327" s="24"/>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x14ac:dyDescent="0.25">
      <c r="A328" s="24"/>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x14ac:dyDescent="0.25">
      <c r="A329" s="24"/>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x14ac:dyDescent="0.25">
      <c r="A330" s="24"/>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x14ac:dyDescent="0.25">
      <c r="A331" s="24"/>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x14ac:dyDescent="0.25">
      <c r="A332" s="24"/>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x14ac:dyDescent="0.25">
      <c r="A333" s="24"/>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x14ac:dyDescent="0.25">
      <c r="A334" s="24"/>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x14ac:dyDescent="0.25">
      <c r="A335" s="24"/>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x14ac:dyDescent="0.25">
      <c r="A336" s="24"/>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x14ac:dyDescent="0.25">
      <c r="A337" s="24"/>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x14ac:dyDescent="0.25">
      <c r="A338" s="24"/>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x14ac:dyDescent="0.25">
      <c r="A339" s="24"/>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x14ac:dyDescent="0.25">
      <c r="A340" s="24"/>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x14ac:dyDescent="0.25">
      <c r="A341" s="24"/>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x14ac:dyDescent="0.25">
      <c r="A342" s="24"/>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x14ac:dyDescent="0.25">
      <c r="A343" s="24"/>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x14ac:dyDescent="0.25">
      <c r="A344" s="24"/>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x14ac:dyDescent="0.25">
      <c r="A345" s="24"/>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x14ac:dyDescent="0.25">
      <c r="A346" s="24"/>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x14ac:dyDescent="0.25">
      <c r="A347" s="24"/>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x14ac:dyDescent="0.25">
      <c r="A348" s="24"/>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x14ac:dyDescent="0.25">
      <c r="A349" s="24"/>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x14ac:dyDescent="0.25">
      <c r="A350" s="24"/>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x14ac:dyDescent="0.25">
      <c r="A351" s="24"/>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x14ac:dyDescent="0.25">
      <c r="A352" s="24"/>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x14ac:dyDescent="0.25">
      <c r="A353" s="24"/>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x14ac:dyDescent="0.25">
      <c r="A354" s="24"/>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x14ac:dyDescent="0.25">
      <c r="A355" s="24"/>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x14ac:dyDescent="0.25">
      <c r="A356" s="24"/>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x14ac:dyDescent="0.25">
      <c r="A357" s="24"/>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x14ac:dyDescent="0.25">
      <c r="A358" s="24"/>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x14ac:dyDescent="0.25">
      <c r="A359" s="24"/>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x14ac:dyDescent="0.25">
      <c r="A360" s="24"/>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x14ac:dyDescent="0.25">
      <c r="A361" s="24"/>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x14ac:dyDescent="0.25">
      <c r="A362" s="24"/>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x14ac:dyDescent="0.25">
      <c r="A363" s="24"/>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x14ac:dyDescent="0.25">
      <c r="A364" s="24"/>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x14ac:dyDescent="0.25">
      <c r="A365" s="24"/>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x14ac:dyDescent="0.25">
      <c r="A366" s="24"/>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x14ac:dyDescent="0.25">
      <c r="A367" s="24"/>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x14ac:dyDescent="0.25">
      <c r="A368" s="24"/>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x14ac:dyDescent="0.25">
      <c r="A369" s="24"/>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x14ac:dyDescent="0.25">
      <c r="A370" s="24"/>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x14ac:dyDescent="0.25">
      <c r="A371" s="24"/>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x14ac:dyDescent="0.25">
      <c r="A372" s="24"/>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x14ac:dyDescent="0.25">
      <c r="A373" s="24"/>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x14ac:dyDescent="0.25">
      <c r="A374" s="24"/>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x14ac:dyDescent="0.25">
      <c r="A375" s="24"/>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x14ac:dyDescent="0.25">
      <c r="A376" s="24"/>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x14ac:dyDescent="0.25">
      <c r="A377" s="24"/>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x14ac:dyDescent="0.25">
      <c r="A378" s="24"/>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x14ac:dyDescent="0.25">
      <c r="A379" s="24"/>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x14ac:dyDescent="0.25">
      <c r="A380" s="24"/>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x14ac:dyDescent="0.25">
      <c r="A381" s="24"/>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x14ac:dyDescent="0.25">
      <c r="A382" s="24"/>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x14ac:dyDescent="0.25">
      <c r="A383" s="24"/>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x14ac:dyDescent="0.25">
      <c r="A384" s="24"/>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x14ac:dyDescent="0.25">
      <c r="A385" s="24"/>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x14ac:dyDescent="0.25">
      <c r="A386" s="24"/>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x14ac:dyDescent="0.25">
      <c r="A387" s="24"/>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x14ac:dyDescent="0.25">
      <c r="A388" s="24"/>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x14ac:dyDescent="0.25">
      <c r="A389" s="24"/>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x14ac:dyDescent="0.25">
      <c r="A390" s="24"/>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x14ac:dyDescent="0.25">
      <c r="A391" s="24"/>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x14ac:dyDescent="0.25">
      <c r="A392" s="24"/>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x14ac:dyDescent="0.25">
      <c r="A393" s="24"/>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x14ac:dyDescent="0.25">
      <c r="A394" s="24"/>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x14ac:dyDescent="0.25">
      <c r="A395" s="24"/>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x14ac:dyDescent="0.25">
      <c r="A396" s="24"/>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x14ac:dyDescent="0.25">
      <c r="A397" s="24"/>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x14ac:dyDescent="0.25">
      <c r="A398" s="24"/>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x14ac:dyDescent="0.25">
      <c r="A399" s="24"/>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x14ac:dyDescent="0.25">
      <c r="A400" s="24"/>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x14ac:dyDescent="0.25">
      <c r="A401" s="24"/>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x14ac:dyDescent="0.25">
      <c r="A402" s="24"/>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x14ac:dyDescent="0.25">
      <c r="A403" s="24"/>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x14ac:dyDescent="0.25">
      <c r="A404" s="24"/>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x14ac:dyDescent="0.25">
      <c r="A405" s="24"/>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x14ac:dyDescent="0.25">
      <c r="A406" s="24"/>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x14ac:dyDescent="0.25">
      <c r="A407" s="24"/>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x14ac:dyDescent="0.25">
      <c r="A408" s="24"/>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x14ac:dyDescent="0.25">
      <c r="A409" s="24"/>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x14ac:dyDescent="0.25">
      <c r="A410" s="24"/>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x14ac:dyDescent="0.25">
      <c r="A411" s="24"/>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x14ac:dyDescent="0.25">
      <c r="A412" s="24"/>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x14ac:dyDescent="0.25">
      <c r="A413" s="24"/>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x14ac:dyDescent="0.25">
      <c r="A414" s="24"/>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x14ac:dyDescent="0.25">
      <c r="A415" s="24"/>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x14ac:dyDescent="0.25">
      <c r="A416" s="24"/>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x14ac:dyDescent="0.25">
      <c r="A417" s="24"/>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x14ac:dyDescent="0.25">
      <c r="A418" s="24"/>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x14ac:dyDescent="0.25">
      <c r="A419" s="24"/>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x14ac:dyDescent="0.25">
      <c r="A420" s="24"/>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x14ac:dyDescent="0.25">
      <c r="A421" s="24"/>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x14ac:dyDescent="0.25">
      <c r="A422" s="24"/>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x14ac:dyDescent="0.25">
      <c r="A423" s="24"/>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x14ac:dyDescent="0.25">
      <c r="A424" s="24"/>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x14ac:dyDescent="0.25">
      <c r="A425" s="24"/>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x14ac:dyDescent="0.25">
      <c r="A426" s="24"/>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x14ac:dyDescent="0.25">
      <c r="A427" s="24"/>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x14ac:dyDescent="0.25">
      <c r="A428" s="24"/>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x14ac:dyDescent="0.25">
      <c r="A429" s="24"/>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x14ac:dyDescent="0.25">
      <c r="A430" s="24"/>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x14ac:dyDescent="0.25">
      <c r="A431" s="24"/>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x14ac:dyDescent="0.25">
      <c r="A432" s="24"/>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x14ac:dyDescent="0.25">
      <c r="A433" s="24"/>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x14ac:dyDescent="0.25">
      <c r="A434" s="24"/>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x14ac:dyDescent="0.25">
      <c r="A435" s="24"/>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x14ac:dyDescent="0.25">
      <c r="A436" s="24"/>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x14ac:dyDescent="0.25">
      <c r="A437" s="24"/>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x14ac:dyDescent="0.25">
      <c r="A438" s="24"/>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x14ac:dyDescent="0.25">
      <c r="A439" s="24"/>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x14ac:dyDescent="0.25">
      <c r="A440" s="24"/>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x14ac:dyDescent="0.25">
      <c r="A441" s="24"/>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x14ac:dyDescent="0.25">
      <c r="A442" s="24"/>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x14ac:dyDescent="0.25">
      <c r="A443" s="24"/>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x14ac:dyDescent="0.25">
      <c r="A444" s="24"/>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x14ac:dyDescent="0.25">
      <c r="A445" s="24"/>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x14ac:dyDescent="0.25">
      <c r="A446" s="24"/>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x14ac:dyDescent="0.25">
      <c r="A447" s="24"/>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x14ac:dyDescent="0.25">
      <c r="A448" s="24"/>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x14ac:dyDescent="0.25">
      <c r="A449" s="24"/>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x14ac:dyDescent="0.25">
      <c r="A450" s="24"/>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x14ac:dyDescent="0.25">
      <c r="A451" s="24"/>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x14ac:dyDescent="0.25">
      <c r="A452" s="24"/>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x14ac:dyDescent="0.25">
      <c r="A453" s="24"/>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x14ac:dyDescent="0.25">
      <c r="A454" s="24"/>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x14ac:dyDescent="0.25">
      <c r="A455" s="24"/>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x14ac:dyDescent="0.25">
      <c r="A456" s="24"/>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x14ac:dyDescent="0.25">
      <c r="A457" s="24"/>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x14ac:dyDescent="0.25">
      <c r="A458" s="24"/>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x14ac:dyDescent="0.25">
      <c r="A459" s="24"/>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x14ac:dyDescent="0.25">
      <c r="A460" s="24"/>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x14ac:dyDescent="0.25">
      <c r="A461" s="24"/>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x14ac:dyDescent="0.25">
      <c r="A462" s="24"/>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x14ac:dyDescent="0.25">
      <c r="A463" s="24"/>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x14ac:dyDescent="0.25">
      <c r="A464" s="24"/>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x14ac:dyDescent="0.25">
      <c r="A465" s="24"/>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x14ac:dyDescent="0.25">
      <c r="A466" s="24"/>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x14ac:dyDescent="0.25">
      <c r="A467" s="24"/>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x14ac:dyDescent="0.25">
      <c r="A468" s="24"/>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x14ac:dyDescent="0.25">
      <c r="A469" s="24"/>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x14ac:dyDescent="0.25">
      <c r="A470" s="24"/>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x14ac:dyDescent="0.25">
      <c r="A471" s="24"/>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x14ac:dyDescent="0.25">
      <c r="A472" s="24"/>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x14ac:dyDescent="0.25">
      <c r="A473" s="24"/>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x14ac:dyDescent="0.25">
      <c r="A474" s="24"/>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x14ac:dyDescent="0.25">
      <c r="A475" s="24"/>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x14ac:dyDescent="0.25">
      <c r="A476" s="24"/>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x14ac:dyDescent="0.25">
      <c r="A477" s="24"/>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x14ac:dyDescent="0.25">
      <c r="A478" s="24"/>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x14ac:dyDescent="0.25">
      <c r="A479" s="24"/>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x14ac:dyDescent="0.25">
      <c r="A480" s="24"/>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x14ac:dyDescent="0.25">
      <c r="A481" s="24"/>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x14ac:dyDescent="0.25">
      <c r="A482" s="24"/>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x14ac:dyDescent="0.25">
      <c r="A483" s="24"/>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x14ac:dyDescent="0.25">
      <c r="A484" s="24"/>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x14ac:dyDescent="0.25">
      <c r="A485" s="24"/>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x14ac:dyDescent="0.25">
      <c r="A486" s="24"/>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x14ac:dyDescent="0.25">
      <c r="A487" s="24"/>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x14ac:dyDescent="0.25">
      <c r="A488" s="24"/>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x14ac:dyDescent="0.25">
      <c r="A489" s="24"/>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x14ac:dyDescent="0.25">
      <c r="A490" s="24"/>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x14ac:dyDescent="0.25">
      <c r="A491" s="24"/>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x14ac:dyDescent="0.25">
      <c r="A492" s="24"/>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x14ac:dyDescent="0.25">
      <c r="A493" s="24"/>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x14ac:dyDescent="0.25">
      <c r="A494" s="24"/>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x14ac:dyDescent="0.25">
      <c r="A495" s="24"/>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x14ac:dyDescent="0.25">
      <c r="A496" s="24"/>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x14ac:dyDescent="0.25">
      <c r="A497" s="24"/>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x14ac:dyDescent="0.25">
      <c r="A498" s="24"/>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x14ac:dyDescent="0.25">
      <c r="A499" s="24"/>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x14ac:dyDescent="0.25">
      <c r="A500" s="24"/>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x14ac:dyDescent="0.25">
      <c r="A501" s="24"/>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x14ac:dyDescent="0.25">
      <c r="A502" s="24"/>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x14ac:dyDescent="0.25">
      <c r="A503" s="24"/>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x14ac:dyDescent="0.25">
      <c r="A504" s="24"/>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x14ac:dyDescent="0.25">
      <c r="A505" s="24"/>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x14ac:dyDescent="0.25">
      <c r="A506" s="24"/>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x14ac:dyDescent="0.25">
      <c r="A507" s="24"/>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x14ac:dyDescent="0.25">
      <c r="A508" s="24"/>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x14ac:dyDescent="0.25">
      <c r="A509" s="24"/>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x14ac:dyDescent="0.25">
      <c r="A510" s="24"/>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x14ac:dyDescent="0.25">
      <c r="A511" s="24"/>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x14ac:dyDescent="0.25">
      <c r="A512" s="24"/>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x14ac:dyDescent="0.25">
      <c r="A513" s="24"/>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x14ac:dyDescent="0.25">
      <c r="A514" s="24"/>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x14ac:dyDescent="0.25">
      <c r="A515" s="24"/>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x14ac:dyDescent="0.25">
      <c r="A516" s="24"/>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x14ac:dyDescent="0.25">
      <c r="A517" s="24"/>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x14ac:dyDescent="0.25">
      <c r="A518" s="24"/>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x14ac:dyDescent="0.25">
      <c r="A519" s="24"/>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x14ac:dyDescent="0.25">
      <c r="A520" s="24"/>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x14ac:dyDescent="0.25">
      <c r="A521" s="24"/>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x14ac:dyDescent="0.25">
      <c r="A522" s="24"/>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x14ac:dyDescent="0.25">
      <c r="A523" s="24"/>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x14ac:dyDescent="0.25">
      <c r="A524" s="24"/>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x14ac:dyDescent="0.25">
      <c r="A525" s="24"/>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x14ac:dyDescent="0.25">
      <c r="A526" s="24"/>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x14ac:dyDescent="0.25">
      <c r="A527" s="24"/>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x14ac:dyDescent="0.25">
      <c r="A528" s="24"/>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x14ac:dyDescent="0.25">
      <c r="A529" s="24"/>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x14ac:dyDescent="0.25">
      <c r="A530" s="24"/>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x14ac:dyDescent="0.25">
      <c r="A531" s="24"/>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x14ac:dyDescent="0.25">
      <c r="A532" s="24"/>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x14ac:dyDescent="0.25">
      <c r="A533" s="24"/>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x14ac:dyDescent="0.25">
      <c r="A534" s="24"/>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x14ac:dyDescent="0.25">
      <c r="A535" s="24"/>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x14ac:dyDescent="0.25">
      <c r="A536" s="24"/>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x14ac:dyDescent="0.25">
      <c r="A537" s="24"/>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x14ac:dyDescent="0.25">
      <c r="A538" s="24"/>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x14ac:dyDescent="0.25">
      <c r="A539" s="24"/>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x14ac:dyDescent="0.25">
      <c r="A540" s="24"/>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x14ac:dyDescent="0.25">
      <c r="A541" s="24"/>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x14ac:dyDescent="0.25">
      <c r="A542" s="24"/>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x14ac:dyDescent="0.25">
      <c r="A543" s="24"/>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x14ac:dyDescent="0.25">
      <c r="A544" s="24"/>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x14ac:dyDescent="0.25">
      <c r="A545" s="24"/>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x14ac:dyDescent="0.25">
      <c r="A546" s="24"/>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x14ac:dyDescent="0.25">
      <c r="A547" s="24"/>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x14ac:dyDescent="0.25">
      <c r="A548" s="24"/>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x14ac:dyDescent="0.25">
      <c r="A549" s="24"/>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x14ac:dyDescent="0.25">
      <c r="A550" s="24"/>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x14ac:dyDescent="0.25">
      <c r="A551" s="24"/>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x14ac:dyDescent="0.25">
      <c r="A552" s="24"/>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x14ac:dyDescent="0.25">
      <c r="A553" s="24"/>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x14ac:dyDescent="0.25">
      <c r="A554" s="24"/>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x14ac:dyDescent="0.25">
      <c r="A555" s="24"/>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x14ac:dyDescent="0.25">
      <c r="A556" s="24"/>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x14ac:dyDescent="0.25">
      <c r="A557" s="24"/>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x14ac:dyDescent="0.25">
      <c r="A558" s="24"/>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x14ac:dyDescent="0.25">
      <c r="A559" s="24"/>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x14ac:dyDescent="0.25">
      <c r="A560" s="24"/>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x14ac:dyDescent="0.25">
      <c r="A561" s="24"/>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x14ac:dyDescent="0.25">
      <c r="A562" s="24"/>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x14ac:dyDescent="0.25">
      <c r="A563" s="24"/>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x14ac:dyDescent="0.25">
      <c r="A564" s="24"/>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x14ac:dyDescent="0.25">
      <c r="A565" s="24"/>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x14ac:dyDescent="0.25">
      <c r="A566" s="24"/>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x14ac:dyDescent="0.25">
      <c r="A567" s="24"/>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x14ac:dyDescent="0.25">
      <c r="A568" s="24"/>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x14ac:dyDescent="0.25">
      <c r="A569" s="24"/>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x14ac:dyDescent="0.25">
      <c r="A570" s="24"/>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x14ac:dyDescent="0.25">
      <c r="A571" s="24"/>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x14ac:dyDescent="0.25">
      <c r="A572" s="24"/>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x14ac:dyDescent="0.25">
      <c r="A573" s="24"/>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x14ac:dyDescent="0.25">
      <c r="A574" s="24"/>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x14ac:dyDescent="0.25">
      <c r="A575" s="24"/>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x14ac:dyDescent="0.25">
      <c r="A576" s="24"/>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x14ac:dyDescent="0.25">
      <c r="A577" s="24"/>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x14ac:dyDescent="0.25">
      <c r="A578" s="24"/>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x14ac:dyDescent="0.25">
      <c r="A579" s="24"/>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x14ac:dyDescent="0.25">
      <c r="A580" s="24"/>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x14ac:dyDescent="0.25">
      <c r="A581" s="24"/>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x14ac:dyDescent="0.25">
      <c r="A582" s="24"/>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x14ac:dyDescent="0.25">
      <c r="A583" s="24"/>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x14ac:dyDescent="0.25">
      <c r="A584" s="24"/>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x14ac:dyDescent="0.25">
      <c r="A585" s="24"/>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x14ac:dyDescent="0.25">
      <c r="A586" s="24"/>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x14ac:dyDescent="0.25">
      <c r="A587" s="24"/>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x14ac:dyDescent="0.25">
      <c r="A588" s="24"/>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x14ac:dyDescent="0.25">
      <c r="A589" s="24"/>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x14ac:dyDescent="0.25">
      <c r="A590" s="24"/>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x14ac:dyDescent="0.25">
      <c r="A591" s="24"/>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x14ac:dyDescent="0.25">
      <c r="A592" s="24"/>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x14ac:dyDescent="0.25">
      <c r="A593" s="24"/>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x14ac:dyDescent="0.25">
      <c r="A594" s="24"/>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x14ac:dyDescent="0.25">
      <c r="A595" s="24"/>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x14ac:dyDescent="0.25">
      <c r="A596" s="24"/>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x14ac:dyDescent="0.25">
      <c r="A597" s="24"/>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x14ac:dyDescent="0.25">
      <c r="A598" s="24"/>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x14ac:dyDescent="0.25">
      <c r="A599" s="24"/>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x14ac:dyDescent="0.25">
      <c r="A600" s="24"/>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x14ac:dyDescent="0.25">
      <c r="A601" s="24"/>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x14ac:dyDescent="0.25">
      <c r="A602" s="24"/>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x14ac:dyDescent="0.25">
      <c r="A603" s="24"/>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x14ac:dyDescent="0.25">
      <c r="A604" s="24"/>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x14ac:dyDescent="0.25">
      <c r="A605" s="24"/>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x14ac:dyDescent="0.25">
      <c r="A606" s="24"/>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x14ac:dyDescent="0.25">
      <c r="A607" s="24"/>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x14ac:dyDescent="0.25">
      <c r="A608" s="24"/>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x14ac:dyDescent="0.25">
      <c r="A609" s="24"/>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x14ac:dyDescent="0.25">
      <c r="A610" s="24"/>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x14ac:dyDescent="0.25">
      <c r="A611" s="24"/>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x14ac:dyDescent="0.25">
      <c r="A612" s="24"/>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x14ac:dyDescent="0.25">
      <c r="A613" s="24"/>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x14ac:dyDescent="0.25">
      <c r="A614" s="24"/>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x14ac:dyDescent="0.25">
      <c r="A615" s="24"/>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x14ac:dyDescent="0.25">
      <c r="A616" s="24"/>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x14ac:dyDescent="0.25">
      <c r="A617" s="24"/>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x14ac:dyDescent="0.25">
      <c r="A618" s="24"/>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x14ac:dyDescent="0.25">
      <c r="A619" s="24"/>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x14ac:dyDescent="0.25">
      <c r="A620" s="24"/>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x14ac:dyDescent="0.25">
      <c r="A621" s="24"/>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x14ac:dyDescent="0.25">
      <c r="A622" s="24"/>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x14ac:dyDescent="0.25">
      <c r="A623" s="24"/>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x14ac:dyDescent="0.25">
      <c r="A624" s="24"/>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x14ac:dyDescent="0.25">
      <c r="A625" s="24"/>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x14ac:dyDescent="0.25">
      <c r="A626" s="24"/>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x14ac:dyDescent="0.25">
      <c r="A627" s="24"/>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x14ac:dyDescent="0.25">
      <c r="A628" s="24"/>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x14ac:dyDescent="0.25">
      <c r="A629" s="24"/>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x14ac:dyDescent="0.25">
      <c r="A630" s="24"/>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x14ac:dyDescent="0.25">
      <c r="A631" s="24"/>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x14ac:dyDescent="0.25">
      <c r="A632" s="24"/>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x14ac:dyDescent="0.25">
      <c r="A633" s="24"/>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x14ac:dyDescent="0.25">
      <c r="A634" s="24"/>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x14ac:dyDescent="0.25">
      <c r="A635" s="24"/>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x14ac:dyDescent="0.25">
      <c r="A636" s="24"/>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x14ac:dyDescent="0.25">
      <c r="A637" s="24"/>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x14ac:dyDescent="0.25">
      <c r="A638" s="24"/>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x14ac:dyDescent="0.25">
      <c r="A639" s="24"/>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x14ac:dyDescent="0.25">
      <c r="A640" s="24"/>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x14ac:dyDescent="0.25">
      <c r="A641" s="24"/>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x14ac:dyDescent="0.25">
      <c r="A642" s="24"/>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x14ac:dyDescent="0.25">
      <c r="A643" s="24"/>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x14ac:dyDescent="0.25">
      <c r="A644" s="24"/>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x14ac:dyDescent="0.25">
      <c r="A645" s="24"/>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x14ac:dyDescent="0.25">
      <c r="A646" s="24"/>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x14ac:dyDescent="0.25">
      <c r="A647" s="24"/>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x14ac:dyDescent="0.25">
      <c r="A648" s="24"/>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x14ac:dyDescent="0.25">
      <c r="A649" s="24"/>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x14ac:dyDescent="0.25">
      <c r="A650" s="24"/>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x14ac:dyDescent="0.25">
      <c r="A651" s="24"/>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x14ac:dyDescent="0.25">
      <c r="A652" s="24"/>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x14ac:dyDescent="0.25">
      <c r="A653" s="24"/>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x14ac:dyDescent="0.25">
      <c r="A654" s="24"/>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x14ac:dyDescent="0.25">
      <c r="A655" s="24"/>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x14ac:dyDescent="0.25">
      <c r="A656" s="24"/>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x14ac:dyDescent="0.25">
      <c r="A657" s="24"/>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x14ac:dyDescent="0.25">
      <c r="A658" s="24"/>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x14ac:dyDescent="0.25">
      <c r="A659" s="24"/>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x14ac:dyDescent="0.25">
      <c r="A660" s="24"/>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x14ac:dyDescent="0.25">
      <c r="A661" s="24"/>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x14ac:dyDescent="0.25">
      <c r="A662" s="24"/>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x14ac:dyDescent="0.25">
      <c r="A663" s="24"/>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x14ac:dyDescent="0.25">
      <c r="A664" s="24"/>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x14ac:dyDescent="0.25">
      <c r="A665" s="24"/>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x14ac:dyDescent="0.25">
      <c r="A666" s="24"/>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x14ac:dyDescent="0.25">
      <c r="A667" s="24"/>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x14ac:dyDescent="0.25">
      <c r="A668" s="24"/>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x14ac:dyDescent="0.25">
      <c r="A669" s="24"/>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x14ac:dyDescent="0.25">
      <c r="A670" s="24"/>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x14ac:dyDescent="0.25">
      <c r="A671" s="24"/>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x14ac:dyDescent="0.25">
      <c r="A672" s="24"/>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x14ac:dyDescent="0.25">
      <c r="A673" s="24"/>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x14ac:dyDescent="0.25">
      <c r="A674" s="24"/>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x14ac:dyDescent="0.25">
      <c r="A675" s="24"/>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x14ac:dyDescent="0.25">
      <c r="A676" s="24"/>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x14ac:dyDescent="0.25">
      <c r="A677" s="24"/>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x14ac:dyDescent="0.25">
      <c r="A678" s="24"/>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x14ac:dyDescent="0.25">
      <c r="A679" s="24"/>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x14ac:dyDescent="0.25">
      <c r="A680" s="24"/>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x14ac:dyDescent="0.25">
      <c r="A681" s="24"/>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x14ac:dyDescent="0.25">
      <c r="A682" s="24"/>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x14ac:dyDescent="0.25">
      <c r="A683" s="24"/>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x14ac:dyDescent="0.25">
      <c r="A684" s="24"/>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x14ac:dyDescent="0.25">
      <c r="A685" s="24"/>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x14ac:dyDescent="0.25">
      <c r="A686" s="24"/>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x14ac:dyDescent="0.25">
      <c r="A687" s="24"/>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x14ac:dyDescent="0.25">
      <c r="A688" s="24"/>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x14ac:dyDescent="0.25">
      <c r="A689" s="24"/>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x14ac:dyDescent="0.25">
      <c r="A690" s="24"/>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x14ac:dyDescent="0.25">
      <c r="A691" s="24"/>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x14ac:dyDescent="0.25">
      <c r="A692" s="24"/>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x14ac:dyDescent="0.25">
      <c r="A693" s="24"/>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x14ac:dyDescent="0.25">
      <c r="A694" s="24"/>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x14ac:dyDescent="0.25">
      <c r="A695" s="24"/>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x14ac:dyDescent="0.25">
      <c r="A696" s="24"/>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x14ac:dyDescent="0.25">
      <c r="A697" s="24"/>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x14ac:dyDescent="0.25">
      <c r="A698" s="24"/>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x14ac:dyDescent="0.25">
      <c r="A699" s="24"/>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x14ac:dyDescent="0.25">
      <c r="A700" s="24"/>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x14ac:dyDescent="0.25">
      <c r="A701" s="24"/>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x14ac:dyDescent="0.25">
      <c r="A702" s="24"/>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x14ac:dyDescent="0.25">
      <c r="A703" s="24"/>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x14ac:dyDescent="0.25">
      <c r="A704" s="24"/>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x14ac:dyDescent="0.25">
      <c r="A705" s="24"/>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x14ac:dyDescent="0.25">
      <c r="A706" s="24"/>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x14ac:dyDescent="0.25">
      <c r="A707" s="24"/>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x14ac:dyDescent="0.25">
      <c r="A708" s="24"/>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x14ac:dyDescent="0.25">
      <c r="A709" s="24"/>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x14ac:dyDescent="0.25">
      <c r="A710" s="24"/>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x14ac:dyDescent="0.25">
      <c r="A711" s="24"/>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x14ac:dyDescent="0.25">
      <c r="A712" s="24"/>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x14ac:dyDescent="0.25">
      <c r="A713" s="24"/>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x14ac:dyDescent="0.25">
      <c r="A714" s="24"/>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x14ac:dyDescent="0.25">
      <c r="A715" s="24"/>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x14ac:dyDescent="0.25">
      <c r="A716" s="24"/>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x14ac:dyDescent="0.25">
      <c r="A717" s="24"/>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x14ac:dyDescent="0.25">
      <c r="A718" s="24"/>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x14ac:dyDescent="0.25">
      <c r="A719" s="24"/>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x14ac:dyDescent="0.25">
      <c r="A720" s="24"/>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x14ac:dyDescent="0.25">
      <c r="A721" s="24"/>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x14ac:dyDescent="0.25">
      <c r="A722" s="24"/>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x14ac:dyDescent="0.25">
      <c r="A723" s="24"/>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x14ac:dyDescent="0.25">
      <c r="A724" s="24"/>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x14ac:dyDescent="0.25">
      <c r="A725" s="24"/>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x14ac:dyDescent="0.25">
      <c r="A726" s="24"/>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x14ac:dyDescent="0.25">
      <c r="A727" s="24"/>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x14ac:dyDescent="0.25">
      <c r="A728" s="24"/>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x14ac:dyDescent="0.25">
      <c r="A729" s="24"/>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x14ac:dyDescent="0.25">
      <c r="A730" s="24"/>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x14ac:dyDescent="0.25">
      <c r="A731" s="24"/>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x14ac:dyDescent="0.25">
      <c r="A732" s="24"/>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x14ac:dyDescent="0.25">
      <c r="A733" s="24"/>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x14ac:dyDescent="0.25">
      <c r="A734" s="24"/>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x14ac:dyDescent="0.25">
      <c r="A735" s="24"/>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x14ac:dyDescent="0.25">
      <c r="A736" s="24"/>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x14ac:dyDescent="0.25">
      <c r="A737" s="24"/>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x14ac:dyDescent="0.25">
      <c r="A738" s="24"/>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x14ac:dyDescent="0.25">
      <c r="A739" s="24"/>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x14ac:dyDescent="0.25">
      <c r="A740" s="24"/>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x14ac:dyDescent="0.25">
      <c r="A741" s="24"/>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x14ac:dyDescent="0.25">
      <c r="A742" s="24"/>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x14ac:dyDescent="0.25">
      <c r="A743" s="24"/>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x14ac:dyDescent="0.25">
      <c r="A744" s="24"/>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x14ac:dyDescent="0.25">
      <c r="A745" s="24"/>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x14ac:dyDescent="0.25">
      <c r="A746" s="24"/>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x14ac:dyDescent="0.25">
      <c r="A747" s="24"/>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x14ac:dyDescent="0.25">
      <c r="A748" s="24"/>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x14ac:dyDescent="0.25">
      <c r="A749" s="24"/>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x14ac:dyDescent="0.25">
      <c r="A750" s="24"/>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x14ac:dyDescent="0.25">
      <c r="A751" s="24"/>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x14ac:dyDescent="0.25">
      <c r="A752" s="24"/>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x14ac:dyDescent="0.25">
      <c r="A753" s="24"/>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x14ac:dyDescent="0.25">
      <c r="A754" s="24"/>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x14ac:dyDescent="0.25">
      <c r="A755" s="24"/>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x14ac:dyDescent="0.25">
      <c r="A756" s="24"/>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x14ac:dyDescent="0.25">
      <c r="A757" s="24"/>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x14ac:dyDescent="0.25">
      <c r="A758" s="24"/>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x14ac:dyDescent="0.25">
      <c r="A759" s="24"/>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x14ac:dyDescent="0.25">
      <c r="A760" s="24"/>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x14ac:dyDescent="0.25">
      <c r="A761" s="24"/>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x14ac:dyDescent="0.25">
      <c r="A762" s="24"/>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x14ac:dyDescent="0.25">
      <c r="A763" s="24"/>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x14ac:dyDescent="0.25">
      <c r="A764" s="24"/>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x14ac:dyDescent="0.25">
      <c r="A765" s="24"/>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x14ac:dyDescent="0.25">
      <c r="A766" s="24"/>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x14ac:dyDescent="0.25">
      <c r="A767" s="24"/>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x14ac:dyDescent="0.25">
      <c r="A768" s="24"/>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x14ac:dyDescent="0.25">
      <c r="A769" s="24"/>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x14ac:dyDescent="0.25">
      <c r="A770" s="24"/>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x14ac:dyDescent="0.25">
      <c r="A771" s="24"/>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x14ac:dyDescent="0.25">
      <c r="A772" s="24"/>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x14ac:dyDescent="0.25">
      <c r="A773" s="24"/>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x14ac:dyDescent="0.25">
      <c r="A774" s="24"/>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x14ac:dyDescent="0.25">
      <c r="A775" s="24"/>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x14ac:dyDescent="0.25">
      <c r="A776" s="24"/>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x14ac:dyDescent="0.25">
      <c r="A777" s="24"/>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x14ac:dyDescent="0.25">
      <c r="A778" s="24"/>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x14ac:dyDescent="0.25">
      <c r="A779" s="24"/>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x14ac:dyDescent="0.25">
      <c r="A780" s="24"/>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x14ac:dyDescent="0.25">
      <c r="A781" s="24"/>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x14ac:dyDescent="0.25">
      <c r="A782" s="24"/>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x14ac:dyDescent="0.25">
      <c r="A783" s="24"/>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x14ac:dyDescent="0.25">
      <c r="A784" s="24"/>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x14ac:dyDescent="0.25">
      <c r="A785" s="24"/>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x14ac:dyDescent="0.25">
      <c r="A786" s="24"/>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x14ac:dyDescent="0.25">
      <c r="A787" s="24"/>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x14ac:dyDescent="0.25">
      <c r="A788" s="24"/>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x14ac:dyDescent="0.25">
      <c r="A789" s="24"/>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x14ac:dyDescent="0.25">
      <c r="A790" s="24"/>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x14ac:dyDescent="0.25">
      <c r="A791" s="24"/>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x14ac:dyDescent="0.25">
      <c r="A792" s="24"/>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x14ac:dyDescent="0.25">
      <c r="A793" s="24"/>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x14ac:dyDescent="0.25">
      <c r="A794" s="24"/>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x14ac:dyDescent="0.25">
      <c r="A795" s="24"/>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x14ac:dyDescent="0.25">
      <c r="A796" s="24"/>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x14ac:dyDescent="0.25">
      <c r="A797" s="24"/>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x14ac:dyDescent="0.25">
      <c r="A798" s="24"/>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x14ac:dyDescent="0.25">
      <c r="A799" s="24"/>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x14ac:dyDescent="0.25">
      <c r="A800" s="24"/>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x14ac:dyDescent="0.25">
      <c r="A801" s="24"/>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x14ac:dyDescent="0.25">
      <c r="A802" s="24"/>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x14ac:dyDescent="0.25">
      <c r="A803" s="24"/>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x14ac:dyDescent="0.25">
      <c r="A804" s="24"/>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x14ac:dyDescent="0.25">
      <c r="A805" s="24"/>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x14ac:dyDescent="0.25">
      <c r="A806" s="24"/>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x14ac:dyDescent="0.25">
      <c r="A807" s="24"/>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x14ac:dyDescent="0.25">
      <c r="A808" s="24"/>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x14ac:dyDescent="0.25">
      <c r="A809" s="24"/>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x14ac:dyDescent="0.25">
      <c r="A810" s="24"/>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x14ac:dyDescent="0.25">
      <c r="A811" s="24"/>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x14ac:dyDescent="0.25">
      <c r="A812" s="24"/>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x14ac:dyDescent="0.25">
      <c r="A813" s="24"/>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x14ac:dyDescent="0.25">
      <c r="A814" s="24"/>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x14ac:dyDescent="0.25">
      <c r="A815" s="24"/>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x14ac:dyDescent="0.25">
      <c r="A816" s="24"/>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x14ac:dyDescent="0.25">
      <c r="A817" s="24"/>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x14ac:dyDescent="0.25">
      <c r="A818" s="24"/>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x14ac:dyDescent="0.25">
      <c r="A819" s="24"/>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x14ac:dyDescent="0.25">
      <c r="A820" s="24"/>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x14ac:dyDescent="0.25">
      <c r="A821" s="24"/>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x14ac:dyDescent="0.25">
      <c r="A822" s="24"/>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x14ac:dyDescent="0.25">
      <c r="A823" s="24"/>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x14ac:dyDescent="0.25">
      <c r="A824" s="24"/>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x14ac:dyDescent="0.25">
      <c r="A825" s="24"/>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x14ac:dyDescent="0.25">
      <c r="A826" s="24"/>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x14ac:dyDescent="0.25">
      <c r="A827" s="24"/>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x14ac:dyDescent="0.25">
      <c r="A828" s="24"/>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x14ac:dyDescent="0.25">
      <c r="A829" s="24"/>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x14ac:dyDescent="0.25">
      <c r="A830" s="24"/>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x14ac:dyDescent="0.25">
      <c r="A831" s="24"/>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x14ac:dyDescent="0.25">
      <c r="A832" s="24"/>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x14ac:dyDescent="0.25">
      <c r="A833" s="24"/>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x14ac:dyDescent="0.25">
      <c r="A834" s="24"/>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x14ac:dyDescent="0.25">
      <c r="A835" s="24"/>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x14ac:dyDescent="0.25">
      <c r="A836" s="24"/>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x14ac:dyDescent="0.25">
      <c r="A837" s="24"/>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x14ac:dyDescent="0.25">
      <c r="A838" s="24"/>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x14ac:dyDescent="0.25">
      <c r="A839" s="24"/>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x14ac:dyDescent="0.25">
      <c r="A840" s="24"/>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x14ac:dyDescent="0.25">
      <c r="A841" s="24"/>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x14ac:dyDescent="0.25">
      <c r="A842" s="24"/>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x14ac:dyDescent="0.25">
      <c r="A843" s="24"/>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x14ac:dyDescent="0.25">
      <c r="A844" s="24"/>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x14ac:dyDescent="0.25">
      <c r="A845" s="24"/>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x14ac:dyDescent="0.25">
      <c r="A846" s="24"/>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x14ac:dyDescent="0.25">
      <c r="A847" s="24"/>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x14ac:dyDescent="0.25">
      <c r="A848" s="24"/>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x14ac:dyDescent="0.25">
      <c r="A849" s="24"/>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x14ac:dyDescent="0.25">
      <c r="A850" s="24"/>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x14ac:dyDescent="0.25">
      <c r="A851" s="24"/>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x14ac:dyDescent="0.25">
      <c r="A852" s="24"/>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x14ac:dyDescent="0.25">
      <c r="A853" s="24"/>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x14ac:dyDescent="0.25">
      <c r="A854" s="24"/>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x14ac:dyDescent="0.25">
      <c r="A855" s="24"/>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x14ac:dyDescent="0.25">
      <c r="A856" s="24"/>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x14ac:dyDescent="0.25">
      <c r="A857" s="24"/>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x14ac:dyDescent="0.25">
      <c r="A858" s="24"/>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x14ac:dyDescent="0.25">
      <c r="A859" s="24"/>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x14ac:dyDescent="0.25">
      <c r="A860" s="24"/>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x14ac:dyDescent="0.25">
      <c r="A861" s="24"/>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x14ac:dyDescent="0.25">
      <c r="A862" s="24"/>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x14ac:dyDescent="0.25">
      <c r="A863" s="24"/>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x14ac:dyDescent="0.25">
      <c r="A864" s="24"/>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x14ac:dyDescent="0.25">
      <c r="A865" s="24"/>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x14ac:dyDescent="0.25">
      <c r="A866" s="24"/>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x14ac:dyDescent="0.25">
      <c r="A867" s="24"/>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x14ac:dyDescent="0.25">
      <c r="A868" s="24"/>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x14ac:dyDescent="0.25">
      <c r="A869" s="24"/>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x14ac:dyDescent="0.25">
      <c r="A870" s="24"/>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x14ac:dyDescent="0.25">
      <c r="A871" s="24"/>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x14ac:dyDescent="0.25">
      <c r="A872" s="24"/>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x14ac:dyDescent="0.25">
      <c r="A873" s="24"/>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x14ac:dyDescent="0.25">
      <c r="A874" s="24"/>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x14ac:dyDescent="0.25">
      <c r="A875" s="24"/>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x14ac:dyDescent="0.25">
      <c r="A876" s="24"/>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x14ac:dyDescent="0.25">
      <c r="A877" s="24"/>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x14ac:dyDescent="0.25">
      <c r="A878" s="24"/>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x14ac:dyDescent="0.25">
      <c r="A879" s="24"/>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x14ac:dyDescent="0.25">
      <c r="A880" s="24"/>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x14ac:dyDescent="0.25">
      <c r="A881" s="24"/>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x14ac:dyDescent="0.25">
      <c r="A882" s="24"/>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x14ac:dyDescent="0.25">
      <c r="A883" s="24"/>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x14ac:dyDescent="0.25">
      <c r="A884" s="24"/>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x14ac:dyDescent="0.25">
      <c r="A885" s="24"/>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x14ac:dyDescent="0.25">
      <c r="A886" s="24"/>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x14ac:dyDescent="0.25">
      <c r="A887" s="24"/>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x14ac:dyDescent="0.25">
      <c r="A888" s="24"/>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x14ac:dyDescent="0.25">
      <c r="A889" s="24"/>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x14ac:dyDescent="0.25">
      <c r="A890" s="24"/>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x14ac:dyDescent="0.25">
      <c r="A891" s="24"/>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x14ac:dyDescent="0.25">
      <c r="A892" s="24"/>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x14ac:dyDescent="0.25">
      <c r="A893" s="24"/>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x14ac:dyDescent="0.25">
      <c r="A894" s="24"/>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x14ac:dyDescent="0.25">
      <c r="A895" s="24"/>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x14ac:dyDescent="0.25">
      <c r="A896" s="24"/>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x14ac:dyDescent="0.25">
      <c r="A897" s="24"/>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x14ac:dyDescent="0.25">
      <c r="A898" s="24"/>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x14ac:dyDescent="0.25">
      <c r="A899" s="24"/>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x14ac:dyDescent="0.25">
      <c r="A900" s="24"/>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x14ac:dyDescent="0.25">
      <c r="A901" s="24"/>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x14ac:dyDescent="0.25">
      <c r="A902" s="24"/>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x14ac:dyDescent="0.25">
      <c r="A903" s="24"/>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x14ac:dyDescent="0.25">
      <c r="A904" s="24"/>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x14ac:dyDescent="0.25">
      <c r="A905" s="24"/>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x14ac:dyDescent="0.25">
      <c r="A906" s="24"/>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x14ac:dyDescent="0.25">
      <c r="A907" s="24"/>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x14ac:dyDescent="0.25">
      <c r="A908" s="24"/>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x14ac:dyDescent="0.25">
      <c r="A909" s="24"/>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x14ac:dyDescent="0.25">
      <c r="A910" s="24"/>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x14ac:dyDescent="0.25">
      <c r="A911" s="24"/>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x14ac:dyDescent="0.25">
      <c r="A912" s="24"/>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x14ac:dyDescent="0.25">
      <c r="A913" s="24"/>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x14ac:dyDescent="0.25">
      <c r="A914" s="24"/>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x14ac:dyDescent="0.25">
      <c r="A915" s="24"/>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x14ac:dyDescent="0.25">
      <c r="A916" s="24"/>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x14ac:dyDescent="0.25">
      <c r="A917" s="24"/>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x14ac:dyDescent="0.25">
      <c r="A918" s="24"/>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x14ac:dyDescent="0.25">
      <c r="A919" s="24"/>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x14ac:dyDescent="0.25">
      <c r="A920" s="24"/>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x14ac:dyDescent="0.25">
      <c r="A921" s="24"/>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x14ac:dyDescent="0.25">
      <c r="A922" s="24"/>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x14ac:dyDescent="0.25">
      <c r="A923" s="24"/>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x14ac:dyDescent="0.25">
      <c r="A924" s="24"/>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x14ac:dyDescent="0.25">
      <c r="A925" s="24"/>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x14ac:dyDescent="0.25">
      <c r="A926" s="24"/>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x14ac:dyDescent="0.25">
      <c r="A927" s="24"/>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x14ac:dyDescent="0.25">
      <c r="A928" s="24"/>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x14ac:dyDescent="0.25">
      <c r="A929" s="24"/>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x14ac:dyDescent="0.25">
      <c r="A930" s="24"/>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x14ac:dyDescent="0.25">
      <c r="A931" s="24"/>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x14ac:dyDescent="0.25">
      <c r="A932" s="24"/>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x14ac:dyDescent="0.25">
      <c r="A933" s="24"/>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x14ac:dyDescent="0.25">
      <c r="A934" s="24"/>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x14ac:dyDescent="0.25">
      <c r="A935" s="24"/>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x14ac:dyDescent="0.25">
      <c r="A936" s="24"/>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x14ac:dyDescent="0.25">
      <c r="A937" s="24"/>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x14ac:dyDescent="0.25">
      <c r="A938" s="24"/>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x14ac:dyDescent="0.25">
      <c r="A939" s="24"/>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x14ac:dyDescent="0.25">
      <c r="A940" s="24"/>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x14ac:dyDescent="0.25">
      <c r="A941" s="24"/>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x14ac:dyDescent="0.25">
      <c r="A942" s="24"/>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x14ac:dyDescent="0.25">
      <c r="A943" s="24"/>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x14ac:dyDescent="0.25">
      <c r="A944" s="24"/>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x14ac:dyDescent="0.25">
      <c r="A945" s="24"/>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x14ac:dyDescent="0.25">
      <c r="A946" s="24"/>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x14ac:dyDescent="0.25">
      <c r="A947" s="24"/>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x14ac:dyDescent="0.25">
      <c r="A948" s="24"/>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x14ac:dyDescent="0.25">
      <c r="A949" s="24"/>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x14ac:dyDescent="0.25">
      <c r="A950" s="24"/>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x14ac:dyDescent="0.25">
      <c r="A951" s="24"/>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x14ac:dyDescent="0.25">
      <c r="A952" s="24"/>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x14ac:dyDescent="0.25">
      <c r="A953" s="24"/>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x14ac:dyDescent="0.25">
      <c r="A954" s="24"/>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x14ac:dyDescent="0.25">
      <c r="A955" s="24"/>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x14ac:dyDescent="0.25">
      <c r="A956" s="24"/>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x14ac:dyDescent="0.25">
      <c r="A957" s="24"/>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x14ac:dyDescent="0.25">
      <c r="A958" s="24"/>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x14ac:dyDescent="0.25">
      <c r="A959" s="24"/>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x14ac:dyDescent="0.25">
      <c r="A960" s="24"/>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x14ac:dyDescent="0.25">
      <c r="A961" s="24"/>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x14ac:dyDescent="0.25">
      <c r="A962" s="24"/>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x14ac:dyDescent="0.25">
      <c r="A963" s="24"/>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x14ac:dyDescent="0.25">
      <c r="A964" s="24"/>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x14ac:dyDescent="0.25">
      <c r="A965" s="24"/>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x14ac:dyDescent="0.25">
      <c r="A966" s="24"/>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x14ac:dyDescent="0.25">
      <c r="A967" s="24"/>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x14ac:dyDescent="0.25">
      <c r="A968" s="24"/>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x14ac:dyDescent="0.25">
      <c r="A969" s="24"/>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x14ac:dyDescent="0.25">
      <c r="A970" s="24"/>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x14ac:dyDescent="0.25">
      <c r="A971" s="24"/>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x14ac:dyDescent="0.25">
      <c r="A972" s="24"/>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x14ac:dyDescent="0.25">
      <c r="A973" s="24"/>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x14ac:dyDescent="0.25">
      <c r="A974" s="24"/>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x14ac:dyDescent="0.25">
      <c r="A975" s="24"/>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x14ac:dyDescent="0.25">
      <c r="A976" s="24"/>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x14ac:dyDescent="0.25">
      <c r="A977" s="24"/>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x14ac:dyDescent="0.25">
      <c r="A978" s="24"/>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x14ac:dyDescent="0.25">
      <c r="A979" s="24"/>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x14ac:dyDescent="0.25">
      <c r="A980" s="24"/>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x14ac:dyDescent="0.25">
      <c r="A981" s="24"/>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x14ac:dyDescent="0.25">
      <c r="A982" s="24"/>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x14ac:dyDescent="0.25">
      <c r="A983" s="24"/>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x14ac:dyDescent="0.25">
      <c r="A984" s="24"/>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x14ac:dyDescent="0.25">
      <c r="A985" s="24"/>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x14ac:dyDescent="0.25">
      <c r="A986" s="24"/>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x14ac:dyDescent="0.25">
      <c r="A987" s="24"/>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x14ac:dyDescent="0.25">
      <c r="A988" s="24"/>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x14ac:dyDescent="0.25">
      <c r="A989" s="24"/>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x14ac:dyDescent="0.25">
      <c r="A990" s="24"/>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x14ac:dyDescent="0.25">
      <c r="A991" s="24"/>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x14ac:dyDescent="0.25">
      <c r="A992" s="24"/>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x14ac:dyDescent="0.25">
      <c r="A993" s="24"/>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x14ac:dyDescent="0.25">
      <c r="A994" s="24"/>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x14ac:dyDescent="0.25">
      <c r="A995" s="24"/>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x14ac:dyDescent="0.25">
      <c r="A996" s="24"/>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x14ac:dyDescent="0.25">
      <c r="A997" s="24"/>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x14ac:dyDescent="0.25">
      <c r="A998" s="24"/>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x14ac:dyDescent="0.25">
      <c r="A999" s="24"/>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x14ac:dyDescent="0.25">
      <c r="A1000" s="24"/>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A13:D13"/>
    <mergeCell ref="A14:D15"/>
    <mergeCell ref="A16:D16"/>
  </mergeCells>
  <dataValidations count="2">
    <dataValidation type="list" allowBlank="1" showErrorMessage="1" sqref="B6:D10" xr:uid="{00000000-0002-0000-0600-000000000000}">
      <formula1>"Yra,Nėra"</formula1>
    </dataValidation>
    <dataValidation type="list" allowBlank="1" showErrorMessage="1" sqref="B5:D5" xr:uid="{00000000-0002-0000-0600-000001000000}">
      <formula1>"3,4,5"</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defaultColWidth="14.42578125" defaultRowHeight="15" customHeight="1" x14ac:dyDescent="0.25"/>
  <cols>
    <col min="1" max="1" width="40.42578125" customWidth="1"/>
    <col min="2" max="4" width="60.85546875" customWidth="1"/>
    <col min="5" max="26" width="9.140625" customWidth="1"/>
  </cols>
  <sheetData>
    <row r="1" spans="1:26" ht="15.75" x14ac:dyDescent="0.25">
      <c r="A1" s="229"/>
      <c r="B1" s="140"/>
      <c r="C1" s="140"/>
      <c r="D1" s="141"/>
      <c r="E1" s="1"/>
      <c r="F1" s="1"/>
      <c r="G1" s="1"/>
      <c r="H1" s="1"/>
      <c r="I1" s="1"/>
      <c r="J1" s="1"/>
      <c r="K1" s="1"/>
      <c r="L1" s="1"/>
      <c r="M1" s="1"/>
      <c r="N1" s="1"/>
      <c r="O1" s="1"/>
      <c r="P1" s="1"/>
      <c r="Q1" s="1"/>
      <c r="R1" s="1"/>
      <c r="S1" s="1"/>
      <c r="T1" s="1"/>
      <c r="U1" s="1"/>
      <c r="V1" s="1"/>
      <c r="W1" s="1"/>
      <c r="X1" s="1"/>
      <c r="Y1" s="1"/>
      <c r="Z1" s="1"/>
    </row>
    <row r="2" spans="1:26" ht="15.75" x14ac:dyDescent="0.25">
      <c r="A2" s="145"/>
      <c r="B2" s="146"/>
      <c r="C2" s="146"/>
      <c r="D2" s="147"/>
      <c r="E2" s="1"/>
      <c r="F2" s="1"/>
      <c r="G2" s="1"/>
      <c r="H2" s="1"/>
      <c r="I2" s="1"/>
      <c r="J2" s="1"/>
      <c r="K2" s="1"/>
      <c r="L2" s="1"/>
      <c r="M2" s="1"/>
      <c r="N2" s="1"/>
      <c r="O2" s="1"/>
      <c r="P2" s="1"/>
      <c r="Q2" s="1"/>
      <c r="R2" s="1"/>
      <c r="S2" s="1"/>
      <c r="T2" s="1"/>
      <c r="U2" s="1"/>
      <c r="V2" s="1"/>
      <c r="W2" s="1"/>
      <c r="X2" s="1"/>
      <c r="Y2" s="1"/>
      <c r="Z2" s="1"/>
    </row>
    <row r="3" spans="1:26" ht="15.75" x14ac:dyDescent="0.25">
      <c r="A3" s="1"/>
      <c r="B3" s="108" t="s">
        <v>350</v>
      </c>
      <c r="C3" s="108" t="s">
        <v>351</v>
      </c>
      <c r="D3" s="108" t="s">
        <v>352</v>
      </c>
      <c r="E3" s="1"/>
      <c r="F3" s="109"/>
      <c r="G3" s="109"/>
      <c r="H3" s="1"/>
      <c r="I3" s="1"/>
      <c r="J3" s="1"/>
      <c r="K3" s="1"/>
      <c r="L3" s="1"/>
      <c r="M3" s="1"/>
      <c r="N3" s="1"/>
      <c r="O3" s="1"/>
      <c r="P3" s="1"/>
      <c r="Q3" s="1"/>
      <c r="R3" s="1"/>
      <c r="S3" s="1"/>
      <c r="T3" s="1"/>
      <c r="U3" s="1"/>
      <c r="V3" s="1"/>
      <c r="W3" s="1"/>
      <c r="X3" s="1"/>
      <c r="Y3" s="1"/>
      <c r="Z3" s="1"/>
    </row>
    <row r="4" spans="1:26" ht="15" customHeight="1" x14ac:dyDescent="0.35">
      <c r="A4" s="110" t="s">
        <v>364</v>
      </c>
      <c r="B4" s="104">
        <f>('Pasiūlymų suvestinė_Bendra'!B5-'Vertinimo sąlygos'!G4)*('Pasiūlymų suvestinė_Bendra'!B4*(('Vertinimo sąlygos'!G3/100)))</f>
        <v>0</v>
      </c>
      <c r="C4" s="104">
        <f>('Pasiūlymų suvestinė_Bendra'!C5-'Vertinimo sąlygos'!G4)*('Pasiūlymų suvestinė_Bendra'!C4*(('Vertinimo sąlygos'!G3/100)))</f>
        <v>0</v>
      </c>
      <c r="D4" s="104">
        <f>('Pasiūlymų suvestinė_Bendra'!D5-'Vertinimo sąlygos'!G4)*('Pasiūlymų suvestinė_Bendra'!D4*(('Vertinimo sąlygos'!G3/100)))</f>
        <v>0</v>
      </c>
      <c r="E4" s="1"/>
      <c r="F4" s="1"/>
      <c r="G4" s="1"/>
      <c r="H4" s="1"/>
      <c r="I4" s="1"/>
      <c r="J4" s="1"/>
      <c r="K4" s="1"/>
      <c r="L4" s="1"/>
      <c r="M4" s="1"/>
      <c r="N4" s="1"/>
      <c r="O4" s="1"/>
      <c r="P4" s="1"/>
      <c r="Q4" s="1"/>
      <c r="R4" s="1"/>
      <c r="S4" s="1"/>
      <c r="T4" s="1"/>
      <c r="U4" s="1"/>
      <c r="V4" s="1"/>
      <c r="W4" s="1"/>
      <c r="X4" s="1"/>
      <c r="Y4" s="1"/>
      <c r="Z4" s="1"/>
    </row>
    <row r="5" spans="1:26" ht="15" customHeight="1" x14ac:dyDescent="0.35">
      <c r="A5" s="111" t="s">
        <v>365</v>
      </c>
      <c r="B5" s="104">
        <f>'Pasiūlymų suvestinė_Bendra'!B4-'Pasiūlymų suvestinė_Koreguota'!B4</f>
        <v>0</v>
      </c>
      <c r="C5" s="104">
        <f>'Pasiūlymų suvestinė_Bendra'!C4-'Pasiūlymų suvestinė_Koreguota'!C4</f>
        <v>0</v>
      </c>
      <c r="D5" s="104">
        <f>'Pasiūlymų suvestinė_Bendra'!D4-'Pasiūlymų suvestinė_Koreguota'!D4</f>
        <v>0</v>
      </c>
      <c r="E5" s="1"/>
      <c r="F5" s="1"/>
      <c r="G5" s="1"/>
      <c r="H5" s="1"/>
      <c r="I5" s="1"/>
      <c r="J5" s="1"/>
      <c r="K5" s="1"/>
      <c r="L5" s="1"/>
      <c r="M5" s="1"/>
      <c r="N5" s="1"/>
      <c r="O5" s="1"/>
      <c r="P5" s="1"/>
      <c r="Q5" s="1"/>
      <c r="R5" s="1"/>
      <c r="S5" s="1"/>
      <c r="T5" s="1"/>
      <c r="U5" s="1"/>
      <c r="V5" s="1"/>
      <c r="W5" s="1"/>
      <c r="X5" s="1"/>
      <c r="Y5" s="1"/>
      <c r="Z5" s="1"/>
    </row>
    <row r="6" spans="1:26" ht="15.75" x14ac:dyDescent="0.25">
      <c r="A6" s="24"/>
      <c r="B6" s="1"/>
      <c r="C6" s="1"/>
      <c r="D6" s="1"/>
      <c r="E6" s="1"/>
      <c r="F6" s="1"/>
      <c r="G6" s="1"/>
      <c r="H6" s="1"/>
      <c r="I6" s="1"/>
      <c r="J6" s="1"/>
      <c r="K6" s="1"/>
      <c r="L6" s="1"/>
      <c r="M6" s="1"/>
      <c r="N6" s="1"/>
      <c r="O6" s="1"/>
      <c r="P6" s="1"/>
      <c r="Q6" s="1"/>
      <c r="R6" s="1"/>
      <c r="S6" s="1"/>
      <c r="T6" s="1"/>
      <c r="U6" s="1"/>
      <c r="V6" s="1"/>
      <c r="W6" s="1"/>
      <c r="X6" s="1"/>
      <c r="Y6" s="1"/>
      <c r="Z6" s="1"/>
    </row>
    <row r="7" spans="1:26" ht="15.75" x14ac:dyDescent="0.25">
      <c r="A7" s="106" t="s">
        <v>366</v>
      </c>
      <c r="B7" s="1"/>
      <c r="C7" s="1"/>
      <c r="D7" s="1"/>
      <c r="E7" s="1"/>
      <c r="F7" s="1"/>
      <c r="G7" s="1"/>
      <c r="H7" s="1"/>
      <c r="I7" s="1"/>
      <c r="J7" s="1"/>
      <c r="K7" s="1"/>
      <c r="L7" s="1"/>
      <c r="M7" s="1"/>
      <c r="N7" s="1"/>
      <c r="O7" s="1"/>
      <c r="P7" s="1"/>
      <c r="Q7" s="1"/>
      <c r="R7" s="1"/>
      <c r="S7" s="1"/>
      <c r="T7" s="1"/>
      <c r="U7" s="1"/>
      <c r="V7" s="1"/>
      <c r="W7" s="1"/>
      <c r="X7" s="1"/>
      <c r="Y7" s="1"/>
      <c r="Z7" s="1"/>
    </row>
    <row r="8" spans="1:26" ht="15" customHeight="1" x14ac:dyDescent="0.3">
      <c r="A8" s="228" t="s">
        <v>367</v>
      </c>
      <c r="B8" s="126"/>
      <c r="C8" s="126"/>
      <c r="D8" s="127"/>
      <c r="E8" s="1"/>
      <c r="F8" s="1"/>
      <c r="G8" s="1"/>
      <c r="H8" s="1"/>
      <c r="I8" s="1"/>
      <c r="J8" s="1"/>
      <c r="K8" s="1"/>
      <c r="L8" s="1"/>
      <c r="M8" s="1"/>
      <c r="N8" s="1"/>
      <c r="O8" s="1"/>
      <c r="P8" s="1"/>
      <c r="Q8" s="1"/>
      <c r="R8" s="1"/>
      <c r="S8" s="1"/>
      <c r="T8" s="1"/>
      <c r="U8" s="1"/>
      <c r="V8" s="1"/>
      <c r="W8" s="1"/>
      <c r="X8" s="1"/>
      <c r="Y8" s="1"/>
      <c r="Z8" s="1"/>
    </row>
    <row r="9" spans="1:26" ht="15" customHeight="1" x14ac:dyDescent="0.3">
      <c r="A9" s="228" t="s">
        <v>368</v>
      </c>
      <c r="B9" s="126"/>
      <c r="C9" s="126"/>
      <c r="D9" s="127"/>
      <c r="E9" s="1"/>
      <c r="F9" s="1"/>
      <c r="G9" s="1"/>
      <c r="H9" s="1"/>
      <c r="I9" s="1"/>
      <c r="J9" s="1"/>
      <c r="K9" s="1"/>
      <c r="L9" s="1"/>
      <c r="M9" s="1"/>
      <c r="N9" s="1"/>
      <c r="O9" s="1"/>
      <c r="P9" s="1"/>
      <c r="Q9" s="1"/>
      <c r="R9" s="1"/>
      <c r="S9" s="1"/>
      <c r="T9" s="1"/>
      <c r="U9" s="1"/>
      <c r="V9" s="1"/>
      <c r="W9" s="1"/>
      <c r="X9" s="1"/>
      <c r="Y9" s="1"/>
      <c r="Z9" s="1"/>
    </row>
    <row r="10" spans="1:26" ht="15.75" x14ac:dyDescent="0.25">
      <c r="A10" s="107"/>
      <c r="B10" s="1"/>
      <c r="C10" s="1"/>
      <c r="D10" s="1"/>
      <c r="E10" s="1"/>
      <c r="F10" s="1"/>
      <c r="G10" s="1"/>
      <c r="H10" s="1"/>
      <c r="I10" s="1"/>
      <c r="J10" s="1"/>
      <c r="K10" s="1"/>
      <c r="L10" s="1"/>
      <c r="M10" s="1"/>
      <c r="N10" s="1"/>
      <c r="O10" s="1"/>
      <c r="P10" s="1"/>
      <c r="Q10" s="1"/>
      <c r="R10" s="1"/>
      <c r="S10" s="1"/>
      <c r="T10" s="1"/>
      <c r="U10" s="1"/>
      <c r="V10" s="1"/>
      <c r="W10" s="1"/>
      <c r="X10" s="1"/>
      <c r="Y10" s="1"/>
      <c r="Z10" s="1"/>
    </row>
    <row r="11" spans="1:26" ht="15.75" x14ac:dyDescent="0.25">
      <c r="A11" s="112" t="s">
        <v>369</v>
      </c>
      <c r="B11" s="1"/>
      <c r="C11" s="1"/>
      <c r="D11" s="1"/>
      <c r="E11" s="1"/>
      <c r="F11" s="1"/>
      <c r="G11" s="1"/>
      <c r="H11" s="1"/>
      <c r="I11" s="1"/>
      <c r="J11" s="1"/>
      <c r="K11" s="1"/>
      <c r="L11" s="1"/>
      <c r="M11" s="1"/>
      <c r="N11" s="1"/>
      <c r="O11" s="1"/>
      <c r="P11" s="1"/>
      <c r="Q11" s="1"/>
      <c r="R11" s="1"/>
      <c r="S11" s="1"/>
      <c r="T11" s="1"/>
      <c r="U11" s="1"/>
      <c r="V11" s="1"/>
      <c r="W11" s="1"/>
      <c r="X11" s="1"/>
      <c r="Y11" s="1"/>
      <c r="Z11" s="1"/>
    </row>
    <row r="12" spans="1:26" ht="15" customHeight="1" x14ac:dyDescent="0.35">
      <c r="A12" s="113" t="s">
        <v>370</v>
      </c>
      <c r="B12" s="1"/>
      <c r="C12" s="1"/>
      <c r="D12" s="1"/>
      <c r="E12" s="1"/>
      <c r="F12" s="1"/>
      <c r="G12" s="1"/>
      <c r="H12" s="1"/>
      <c r="I12" s="1"/>
      <c r="J12" s="1"/>
      <c r="K12" s="1"/>
      <c r="L12" s="1"/>
      <c r="M12" s="1"/>
      <c r="N12" s="1"/>
      <c r="O12" s="1"/>
      <c r="P12" s="1"/>
      <c r="Q12" s="1"/>
      <c r="R12" s="1"/>
      <c r="S12" s="1"/>
      <c r="T12" s="1"/>
      <c r="U12" s="1"/>
      <c r="V12" s="1"/>
      <c r="W12" s="1"/>
      <c r="X12" s="1"/>
      <c r="Y12" s="1"/>
      <c r="Z12" s="1"/>
    </row>
    <row r="13" spans="1:26" ht="15.75" x14ac:dyDescent="0.25">
      <c r="A13" s="113"/>
      <c r="B13" s="1"/>
      <c r="C13" s="1"/>
      <c r="D13" s="1"/>
      <c r="E13" s="1"/>
      <c r="F13" s="1"/>
      <c r="G13" s="1"/>
      <c r="H13" s="1"/>
      <c r="I13" s="1"/>
      <c r="J13" s="1"/>
      <c r="K13" s="1"/>
      <c r="L13" s="1"/>
      <c r="M13" s="1"/>
      <c r="N13" s="1"/>
      <c r="O13" s="1"/>
      <c r="P13" s="1"/>
      <c r="Q13" s="1"/>
      <c r="R13" s="1"/>
      <c r="S13" s="1"/>
      <c r="T13" s="1"/>
      <c r="U13" s="1"/>
      <c r="V13" s="1"/>
      <c r="W13" s="1"/>
      <c r="X13" s="1"/>
      <c r="Y13" s="1"/>
      <c r="Z13" s="1"/>
    </row>
    <row r="14" spans="1:26" ht="15" customHeight="1" x14ac:dyDescent="0.35">
      <c r="A14" s="113" t="s">
        <v>371</v>
      </c>
      <c r="B14" s="1"/>
      <c r="C14" s="1"/>
      <c r="D14" s="1"/>
      <c r="E14" s="1"/>
      <c r="F14" s="1"/>
      <c r="G14" s="1"/>
      <c r="H14" s="1"/>
      <c r="I14" s="1"/>
      <c r="J14" s="1"/>
      <c r="K14" s="1"/>
      <c r="L14" s="1"/>
      <c r="M14" s="1"/>
      <c r="N14" s="1"/>
      <c r="O14" s="1"/>
      <c r="P14" s="1"/>
      <c r="Q14" s="1"/>
      <c r="R14" s="1"/>
      <c r="S14" s="1"/>
      <c r="T14" s="1"/>
      <c r="U14" s="1"/>
      <c r="V14" s="1"/>
      <c r="W14" s="1"/>
      <c r="X14" s="1"/>
      <c r="Y14" s="1"/>
      <c r="Z14" s="1"/>
    </row>
    <row r="15" spans="1:26" ht="15.75" x14ac:dyDescent="0.25">
      <c r="A15" s="107"/>
      <c r="B15" s="1"/>
      <c r="C15" s="1"/>
      <c r="D15" s="1"/>
      <c r="E15" s="1"/>
      <c r="F15" s="1"/>
      <c r="G15" s="1"/>
      <c r="H15" s="1"/>
      <c r="I15" s="1"/>
      <c r="J15" s="1"/>
      <c r="K15" s="1"/>
      <c r="L15" s="1"/>
      <c r="M15" s="1"/>
      <c r="N15" s="1"/>
      <c r="O15" s="1"/>
      <c r="P15" s="1"/>
      <c r="Q15" s="1"/>
      <c r="R15" s="1"/>
      <c r="S15" s="1"/>
      <c r="T15" s="1"/>
      <c r="U15" s="1"/>
      <c r="V15" s="1"/>
      <c r="W15" s="1"/>
      <c r="X15" s="1"/>
      <c r="Y15" s="1"/>
      <c r="Z15" s="1"/>
    </row>
    <row r="16" spans="1:26" ht="15.75" x14ac:dyDescent="0.25">
      <c r="A16" s="107"/>
      <c r="B16" s="1"/>
      <c r="C16" s="1"/>
      <c r="D16" s="1"/>
      <c r="E16" s="1"/>
      <c r="F16" s="1"/>
      <c r="G16" s="1"/>
      <c r="H16" s="1"/>
      <c r="I16" s="1"/>
      <c r="J16" s="1"/>
      <c r="K16" s="1"/>
      <c r="L16" s="1"/>
      <c r="M16" s="1"/>
      <c r="N16" s="1"/>
      <c r="O16" s="1"/>
      <c r="P16" s="1"/>
      <c r="Q16" s="1"/>
      <c r="R16" s="1"/>
      <c r="S16" s="1"/>
      <c r="T16" s="1"/>
      <c r="U16" s="1"/>
      <c r="V16" s="1"/>
      <c r="W16" s="1"/>
      <c r="X16" s="1"/>
      <c r="Y16" s="1"/>
      <c r="Z16" s="1"/>
    </row>
    <row r="17" spans="1:26" ht="15.75" x14ac:dyDescent="0.25">
      <c r="A17" s="107"/>
      <c r="B17" s="1"/>
      <c r="C17" s="1"/>
      <c r="D17" s="1"/>
      <c r="E17" s="1"/>
      <c r="F17" s="1"/>
      <c r="G17" s="1"/>
      <c r="H17" s="1"/>
      <c r="I17" s="1"/>
      <c r="J17" s="1"/>
      <c r="K17" s="1"/>
      <c r="L17" s="1"/>
      <c r="M17" s="1"/>
      <c r="N17" s="1"/>
      <c r="O17" s="1"/>
      <c r="P17" s="1"/>
      <c r="Q17" s="1"/>
      <c r="R17" s="1"/>
      <c r="S17" s="1"/>
      <c r="T17" s="1"/>
      <c r="U17" s="1"/>
      <c r="V17" s="1"/>
      <c r="W17" s="1"/>
      <c r="X17" s="1"/>
      <c r="Y17" s="1"/>
      <c r="Z17" s="1"/>
    </row>
    <row r="18" spans="1:26" ht="15.75" x14ac:dyDescent="0.25">
      <c r="A18" s="107"/>
      <c r="B18" s="1"/>
      <c r="C18" s="1"/>
      <c r="D18" s="1"/>
      <c r="E18" s="1"/>
      <c r="F18" s="1"/>
      <c r="G18" s="1"/>
      <c r="H18" s="1"/>
      <c r="I18" s="1"/>
      <c r="J18" s="1"/>
      <c r="K18" s="1"/>
      <c r="L18" s="1"/>
      <c r="M18" s="1"/>
      <c r="N18" s="1"/>
      <c r="O18" s="1"/>
      <c r="P18" s="1"/>
      <c r="Q18" s="1"/>
      <c r="R18" s="1"/>
      <c r="S18" s="1"/>
      <c r="T18" s="1"/>
      <c r="U18" s="1"/>
      <c r="V18" s="1"/>
      <c r="W18" s="1"/>
      <c r="X18" s="1"/>
      <c r="Y18" s="1"/>
      <c r="Z18" s="1"/>
    </row>
    <row r="19" spans="1:26" ht="15.75" x14ac:dyDescent="0.25">
      <c r="A19" s="24"/>
      <c r="B19" s="1"/>
      <c r="C19" s="1"/>
      <c r="D19" s="1"/>
      <c r="E19" s="1"/>
      <c r="F19" s="1"/>
      <c r="G19" s="1"/>
      <c r="H19" s="1"/>
      <c r="I19" s="1"/>
      <c r="J19" s="1"/>
      <c r="K19" s="1"/>
      <c r="L19" s="1"/>
      <c r="M19" s="1"/>
      <c r="N19" s="1"/>
      <c r="O19" s="1"/>
      <c r="P19" s="1"/>
      <c r="Q19" s="1"/>
      <c r="R19" s="1"/>
      <c r="S19" s="1"/>
      <c r="T19" s="1"/>
      <c r="U19" s="1"/>
      <c r="V19" s="1"/>
      <c r="W19" s="1"/>
      <c r="X19" s="1"/>
      <c r="Y19" s="1"/>
      <c r="Z19" s="1"/>
    </row>
    <row r="20" spans="1:26" ht="15.75" x14ac:dyDescent="0.25">
      <c r="A20" s="24"/>
      <c r="B20" s="1"/>
      <c r="C20" s="1"/>
      <c r="D20" s="1"/>
      <c r="E20" s="1"/>
      <c r="F20" s="1"/>
      <c r="G20" s="1"/>
      <c r="H20" s="1"/>
      <c r="I20" s="1"/>
      <c r="J20" s="1"/>
      <c r="K20" s="1"/>
      <c r="L20" s="1"/>
      <c r="M20" s="1"/>
      <c r="N20" s="1"/>
      <c r="O20" s="1"/>
      <c r="P20" s="1"/>
      <c r="Q20" s="1"/>
      <c r="R20" s="1"/>
      <c r="S20" s="1"/>
      <c r="T20" s="1"/>
      <c r="U20" s="1"/>
      <c r="V20" s="1"/>
      <c r="W20" s="1"/>
      <c r="X20" s="1"/>
      <c r="Y20" s="1"/>
      <c r="Z20" s="1"/>
    </row>
    <row r="21" spans="1:26" ht="15.75" x14ac:dyDescent="0.25">
      <c r="A21" s="24"/>
      <c r="B21" s="1"/>
      <c r="C21" s="1"/>
      <c r="D21" s="1"/>
      <c r="E21" s="1"/>
      <c r="F21" s="1"/>
      <c r="G21" s="1"/>
      <c r="H21" s="1"/>
      <c r="I21" s="1"/>
      <c r="J21" s="1"/>
      <c r="K21" s="1"/>
      <c r="L21" s="1"/>
      <c r="M21" s="1"/>
      <c r="N21" s="1"/>
      <c r="O21" s="1"/>
      <c r="P21" s="1"/>
      <c r="Q21" s="1"/>
      <c r="R21" s="1"/>
      <c r="S21" s="1"/>
      <c r="T21" s="1"/>
      <c r="U21" s="1"/>
      <c r="V21" s="1"/>
      <c r="W21" s="1"/>
      <c r="X21" s="1"/>
      <c r="Y21" s="1"/>
      <c r="Z21" s="1"/>
    </row>
    <row r="22" spans="1:26" ht="15.75" x14ac:dyDescent="0.25">
      <c r="A22" s="24"/>
      <c r="B22" s="1"/>
      <c r="C22" s="1"/>
      <c r="D22" s="1"/>
      <c r="E22" s="1"/>
      <c r="F22" s="1"/>
      <c r="G22" s="1"/>
      <c r="H22" s="1"/>
      <c r="I22" s="1"/>
      <c r="J22" s="1"/>
      <c r="K22" s="1"/>
      <c r="L22" s="1"/>
      <c r="M22" s="1"/>
      <c r="N22" s="1"/>
      <c r="O22" s="1"/>
      <c r="P22" s="1"/>
      <c r="Q22" s="1"/>
      <c r="R22" s="1"/>
      <c r="S22" s="1"/>
      <c r="T22" s="1"/>
      <c r="U22" s="1"/>
      <c r="V22" s="1"/>
      <c r="W22" s="1"/>
      <c r="X22" s="1"/>
      <c r="Y22" s="1"/>
      <c r="Z22" s="1"/>
    </row>
    <row r="23" spans="1:26" ht="15.75" x14ac:dyDescent="0.25">
      <c r="A23" s="24"/>
      <c r="B23" s="1"/>
      <c r="C23" s="1"/>
      <c r="D23" s="1"/>
      <c r="E23" s="1"/>
      <c r="F23" s="1"/>
      <c r="G23" s="1"/>
      <c r="H23" s="1"/>
      <c r="I23" s="1"/>
      <c r="J23" s="1"/>
      <c r="K23" s="1"/>
      <c r="L23" s="1"/>
      <c r="M23" s="1"/>
      <c r="N23" s="1"/>
      <c r="O23" s="1"/>
      <c r="P23" s="1"/>
      <c r="Q23" s="1"/>
      <c r="R23" s="1"/>
      <c r="S23" s="1"/>
      <c r="T23" s="1"/>
      <c r="U23" s="1"/>
      <c r="V23" s="1"/>
      <c r="W23" s="1"/>
      <c r="X23" s="1"/>
      <c r="Y23" s="1"/>
      <c r="Z23" s="1"/>
    </row>
    <row r="24" spans="1:26" ht="15.75" x14ac:dyDescent="0.25">
      <c r="A24" s="24"/>
      <c r="B24" s="1"/>
      <c r="C24" s="1"/>
      <c r="D24" s="1"/>
      <c r="E24" s="1"/>
      <c r="F24" s="1"/>
      <c r="G24" s="1"/>
      <c r="H24" s="1"/>
      <c r="I24" s="1"/>
      <c r="J24" s="1"/>
      <c r="K24" s="1"/>
      <c r="L24" s="1"/>
      <c r="M24" s="1"/>
      <c r="N24" s="1"/>
      <c r="O24" s="1"/>
      <c r="P24" s="1"/>
      <c r="Q24" s="1"/>
      <c r="R24" s="1"/>
      <c r="S24" s="1"/>
      <c r="T24" s="1"/>
      <c r="U24" s="1"/>
      <c r="V24" s="1"/>
      <c r="W24" s="1"/>
      <c r="X24" s="1"/>
      <c r="Y24" s="1"/>
      <c r="Z24" s="1"/>
    </row>
    <row r="25" spans="1:26" ht="15.75" x14ac:dyDescent="0.25">
      <c r="A25" s="24"/>
      <c r="B25" s="1"/>
      <c r="C25" s="1"/>
      <c r="D25" s="1"/>
      <c r="E25" s="1"/>
      <c r="F25" s="1"/>
      <c r="G25" s="1"/>
      <c r="H25" s="1"/>
      <c r="I25" s="1"/>
      <c r="J25" s="1"/>
      <c r="K25" s="1"/>
      <c r="L25" s="1"/>
      <c r="M25" s="1"/>
      <c r="N25" s="1"/>
      <c r="O25" s="1"/>
      <c r="P25" s="1"/>
      <c r="Q25" s="1"/>
      <c r="R25" s="1"/>
      <c r="S25" s="1"/>
      <c r="T25" s="1"/>
      <c r="U25" s="1"/>
      <c r="V25" s="1"/>
      <c r="W25" s="1"/>
      <c r="X25" s="1"/>
      <c r="Y25" s="1"/>
      <c r="Z25" s="1"/>
    </row>
    <row r="26" spans="1:26" ht="15.75" x14ac:dyDescent="0.25">
      <c r="A26" s="24"/>
      <c r="B26" s="1"/>
      <c r="C26" s="1"/>
      <c r="D26" s="1"/>
      <c r="E26" s="1"/>
      <c r="F26" s="1"/>
      <c r="G26" s="1"/>
      <c r="H26" s="1"/>
      <c r="I26" s="1"/>
      <c r="J26" s="1"/>
      <c r="K26" s="1"/>
      <c r="L26" s="1"/>
      <c r="M26" s="1"/>
      <c r="N26" s="1"/>
      <c r="O26" s="1"/>
      <c r="P26" s="1"/>
      <c r="Q26" s="1"/>
      <c r="R26" s="1"/>
      <c r="S26" s="1"/>
      <c r="T26" s="1"/>
      <c r="U26" s="1"/>
      <c r="V26" s="1"/>
      <c r="W26" s="1"/>
      <c r="X26" s="1"/>
      <c r="Y26" s="1"/>
      <c r="Z26" s="1"/>
    </row>
    <row r="27" spans="1:26" ht="15.75" x14ac:dyDescent="0.25">
      <c r="A27" s="24"/>
      <c r="B27" s="1"/>
      <c r="C27" s="1"/>
      <c r="D27" s="1"/>
      <c r="E27" s="1"/>
      <c r="F27" s="1"/>
      <c r="G27" s="1"/>
      <c r="H27" s="1"/>
      <c r="I27" s="1"/>
      <c r="J27" s="1"/>
      <c r="K27" s="1"/>
      <c r="L27" s="1"/>
      <c r="M27" s="1"/>
      <c r="N27" s="1"/>
      <c r="O27" s="1"/>
      <c r="P27" s="1"/>
      <c r="Q27" s="1"/>
      <c r="R27" s="1"/>
      <c r="S27" s="1"/>
      <c r="T27" s="1"/>
      <c r="U27" s="1"/>
      <c r="V27" s="1"/>
      <c r="W27" s="1"/>
      <c r="X27" s="1"/>
      <c r="Y27" s="1"/>
      <c r="Z27" s="1"/>
    </row>
    <row r="28" spans="1:26" ht="15.75" x14ac:dyDescent="0.25">
      <c r="A28" s="24"/>
      <c r="B28" s="1"/>
      <c r="C28" s="1"/>
      <c r="D28" s="1"/>
      <c r="E28" s="1"/>
      <c r="F28" s="1"/>
      <c r="G28" s="1"/>
      <c r="H28" s="1"/>
      <c r="I28" s="1"/>
      <c r="J28" s="1"/>
      <c r="K28" s="1"/>
      <c r="L28" s="1"/>
      <c r="M28" s="1"/>
      <c r="N28" s="1"/>
      <c r="O28" s="1"/>
      <c r="P28" s="1"/>
      <c r="Q28" s="1"/>
      <c r="R28" s="1"/>
      <c r="S28" s="1"/>
      <c r="T28" s="1"/>
      <c r="U28" s="1"/>
      <c r="V28" s="1"/>
      <c r="W28" s="1"/>
      <c r="X28" s="1"/>
      <c r="Y28" s="1"/>
      <c r="Z28" s="1"/>
    </row>
    <row r="29" spans="1:26" ht="15.75" x14ac:dyDescent="0.25">
      <c r="A29" s="24"/>
      <c r="B29" s="1"/>
      <c r="C29" s="1"/>
      <c r="D29" s="1"/>
      <c r="E29" s="1"/>
      <c r="F29" s="1"/>
      <c r="G29" s="1"/>
      <c r="H29" s="1"/>
      <c r="I29" s="1"/>
      <c r="J29" s="1"/>
      <c r="K29" s="1"/>
      <c r="L29" s="1"/>
      <c r="M29" s="1"/>
      <c r="N29" s="1"/>
      <c r="O29" s="1"/>
      <c r="P29" s="1"/>
      <c r="Q29" s="1"/>
      <c r="R29" s="1"/>
      <c r="S29" s="1"/>
      <c r="T29" s="1"/>
      <c r="U29" s="1"/>
      <c r="V29" s="1"/>
      <c r="W29" s="1"/>
      <c r="X29" s="1"/>
      <c r="Y29" s="1"/>
      <c r="Z29" s="1"/>
    </row>
    <row r="30" spans="1:26" ht="15.75" x14ac:dyDescent="0.25">
      <c r="A30" s="24"/>
      <c r="B30" s="1"/>
      <c r="C30" s="1"/>
      <c r="D30" s="1"/>
      <c r="E30" s="1"/>
      <c r="F30" s="1"/>
      <c r="G30" s="1"/>
      <c r="H30" s="1"/>
      <c r="I30" s="1"/>
      <c r="J30" s="1"/>
      <c r="K30" s="1"/>
      <c r="L30" s="1"/>
      <c r="M30" s="1"/>
      <c r="N30" s="1"/>
      <c r="O30" s="1"/>
      <c r="P30" s="1"/>
      <c r="Q30" s="1"/>
      <c r="R30" s="1"/>
      <c r="S30" s="1"/>
      <c r="T30" s="1"/>
      <c r="U30" s="1"/>
      <c r="V30" s="1"/>
      <c r="W30" s="1"/>
      <c r="X30" s="1"/>
      <c r="Y30" s="1"/>
      <c r="Z30" s="1"/>
    </row>
    <row r="31" spans="1:26" ht="15.75" x14ac:dyDescent="0.25">
      <c r="A31" s="24"/>
      <c r="B31" s="1"/>
      <c r="C31" s="1"/>
      <c r="D31" s="1"/>
      <c r="E31" s="1"/>
      <c r="F31" s="1"/>
      <c r="G31" s="1"/>
      <c r="H31" s="1"/>
      <c r="I31" s="1"/>
      <c r="J31" s="1"/>
      <c r="K31" s="1"/>
      <c r="L31" s="1"/>
      <c r="M31" s="1"/>
      <c r="N31" s="1"/>
      <c r="O31" s="1"/>
      <c r="P31" s="1"/>
      <c r="Q31" s="1"/>
      <c r="R31" s="1"/>
      <c r="S31" s="1"/>
      <c r="T31" s="1"/>
      <c r="U31" s="1"/>
      <c r="V31" s="1"/>
      <c r="W31" s="1"/>
      <c r="X31" s="1"/>
      <c r="Y31" s="1"/>
      <c r="Z31" s="1"/>
    </row>
    <row r="32" spans="1:26" ht="15.75" x14ac:dyDescent="0.25">
      <c r="A32" s="24"/>
      <c r="B32" s="1"/>
      <c r="C32" s="1"/>
      <c r="D32" s="1"/>
      <c r="E32" s="1"/>
      <c r="F32" s="1"/>
      <c r="G32" s="1"/>
      <c r="H32" s="1"/>
      <c r="I32" s="1"/>
      <c r="J32" s="1"/>
      <c r="K32" s="1"/>
      <c r="L32" s="1"/>
      <c r="M32" s="1"/>
      <c r="N32" s="1"/>
      <c r="O32" s="1"/>
      <c r="P32" s="1"/>
      <c r="Q32" s="1"/>
      <c r="R32" s="1"/>
      <c r="S32" s="1"/>
      <c r="T32" s="1"/>
      <c r="U32" s="1"/>
      <c r="V32" s="1"/>
      <c r="W32" s="1"/>
      <c r="X32" s="1"/>
      <c r="Y32" s="1"/>
      <c r="Z32" s="1"/>
    </row>
    <row r="33" spans="1:26" ht="15.75" x14ac:dyDescent="0.25">
      <c r="A33" s="24"/>
      <c r="B33" s="1"/>
      <c r="C33" s="1"/>
      <c r="D33" s="1"/>
      <c r="E33" s="1"/>
      <c r="F33" s="1"/>
      <c r="G33" s="1"/>
      <c r="H33" s="1"/>
      <c r="I33" s="1"/>
      <c r="J33" s="1"/>
      <c r="K33" s="1"/>
      <c r="L33" s="1"/>
      <c r="M33" s="1"/>
      <c r="N33" s="1"/>
      <c r="O33" s="1"/>
      <c r="P33" s="1"/>
      <c r="Q33" s="1"/>
      <c r="R33" s="1"/>
      <c r="S33" s="1"/>
      <c r="T33" s="1"/>
      <c r="U33" s="1"/>
      <c r="V33" s="1"/>
      <c r="W33" s="1"/>
      <c r="X33" s="1"/>
      <c r="Y33" s="1"/>
      <c r="Z33" s="1"/>
    </row>
    <row r="34" spans="1:26" ht="15.75" x14ac:dyDescent="0.25">
      <c r="A34" s="24"/>
      <c r="B34" s="1"/>
      <c r="C34" s="1"/>
      <c r="D34" s="1"/>
      <c r="E34" s="1"/>
      <c r="F34" s="1"/>
      <c r="G34" s="1"/>
      <c r="H34" s="1"/>
      <c r="I34" s="1"/>
      <c r="J34" s="1"/>
      <c r="K34" s="1"/>
      <c r="L34" s="1"/>
      <c r="M34" s="1"/>
      <c r="N34" s="1"/>
      <c r="O34" s="1"/>
      <c r="P34" s="1"/>
      <c r="Q34" s="1"/>
      <c r="R34" s="1"/>
      <c r="S34" s="1"/>
      <c r="T34" s="1"/>
      <c r="U34" s="1"/>
      <c r="V34" s="1"/>
      <c r="W34" s="1"/>
      <c r="X34" s="1"/>
      <c r="Y34" s="1"/>
      <c r="Z34" s="1"/>
    </row>
    <row r="35" spans="1:26" ht="15.75" x14ac:dyDescent="0.25">
      <c r="A35" s="24"/>
      <c r="B35" s="1"/>
      <c r="C35" s="1"/>
      <c r="D35" s="1"/>
      <c r="E35" s="1"/>
      <c r="F35" s="1"/>
      <c r="G35" s="1"/>
      <c r="H35" s="1"/>
      <c r="I35" s="1"/>
      <c r="J35" s="1"/>
      <c r="K35" s="1"/>
      <c r="L35" s="1"/>
      <c r="M35" s="1"/>
      <c r="N35" s="1"/>
      <c r="O35" s="1"/>
      <c r="P35" s="1"/>
      <c r="Q35" s="1"/>
      <c r="R35" s="1"/>
      <c r="S35" s="1"/>
      <c r="T35" s="1"/>
      <c r="U35" s="1"/>
      <c r="V35" s="1"/>
      <c r="W35" s="1"/>
      <c r="X35" s="1"/>
      <c r="Y35" s="1"/>
      <c r="Z35" s="1"/>
    </row>
    <row r="36" spans="1:26" ht="15.75" x14ac:dyDescent="0.25">
      <c r="A36" s="24"/>
      <c r="B36" s="1"/>
      <c r="C36" s="1"/>
      <c r="D36" s="1"/>
      <c r="E36" s="1"/>
      <c r="F36" s="1"/>
      <c r="G36" s="1"/>
      <c r="H36" s="1"/>
      <c r="I36" s="1"/>
      <c r="J36" s="1"/>
      <c r="K36" s="1"/>
      <c r="L36" s="1"/>
      <c r="M36" s="1"/>
      <c r="N36" s="1"/>
      <c r="O36" s="1"/>
      <c r="P36" s="1"/>
      <c r="Q36" s="1"/>
      <c r="R36" s="1"/>
      <c r="S36" s="1"/>
      <c r="T36" s="1"/>
      <c r="U36" s="1"/>
      <c r="V36" s="1"/>
      <c r="W36" s="1"/>
      <c r="X36" s="1"/>
      <c r="Y36" s="1"/>
      <c r="Z36" s="1"/>
    </row>
    <row r="37" spans="1:26" ht="15.75" x14ac:dyDescent="0.25">
      <c r="A37" s="24"/>
      <c r="B37" s="1"/>
      <c r="C37" s="1"/>
      <c r="D37" s="1"/>
      <c r="E37" s="1"/>
      <c r="F37" s="1"/>
      <c r="G37" s="1"/>
      <c r="H37" s="1"/>
      <c r="I37" s="1"/>
      <c r="J37" s="1"/>
      <c r="K37" s="1"/>
      <c r="L37" s="1"/>
      <c r="M37" s="1"/>
      <c r="N37" s="1"/>
      <c r="O37" s="1"/>
      <c r="P37" s="1"/>
      <c r="Q37" s="1"/>
      <c r="R37" s="1"/>
      <c r="S37" s="1"/>
      <c r="T37" s="1"/>
      <c r="U37" s="1"/>
      <c r="V37" s="1"/>
      <c r="W37" s="1"/>
      <c r="X37" s="1"/>
      <c r="Y37" s="1"/>
      <c r="Z37" s="1"/>
    </row>
    <row r="38" spans="1:26" ht="15.75" x14ac:dyDescent="0.25">
      <c r="A38" s="24"/>
      <c r="B38" s="1"/>
      <c r="C38" s="1"/>
      <c r="D38" s="1"/>
      <c r="E38" s="1"/>
      <c r="F38" s="1"/>
      <c r="G38" s="1"/>
      <c r="H38" s="1"/>
      <c r="I38" s="1"/>
      <c r="J38" s="1"/>
      <c r="K38" s="1"/>
      <c r="L38" s="1"/>
      <c r="M38" s="1"/>
      <c r="N38" s="1"/>
      <c r="O38" s="1"/>
      <c r="P38" s="1"/>
      <c r="Q38" s="1"/>
      <c r="R38" s="1"/>
      <c r="S38" s="1"/>
      <c r="T38" s="1"/>
      <c r="U38" s="1"/>
      <c r="V38" s="1"/>
      <c r="W38" s="1"/>
      <c r="X38" s="1"/>
      <c r="Y38" s="1"/>
      <c r="Z38" s="1"/>
    </row>
    <row r="39" spans="1:26" ht="15.75" x14ac:dyDescent="0.25">
      <c r="A39" s="24"/>
      <c r="B39" s="1"/>
      <c r="C39" s="1"/>
      <c r="D39" s="1"/>
      <c r="E39" s="1"/>
      <c r="F39" s="1"/>
      <c r="G39" s="1"/>
      <c r="H39" s="1"/>
      <c r="I39" s="1"/>
      <c r="J39" s="1"/>
      <c r="K39" s="1"/>
      <c r="L39" s="1"/>
      <c r="M39" s="1"/>
      <c r="N39" s="1"/>
      <c r="O39" s="1"/>
      <c r="P39" s="1"/>
      <c r="Q39" s="1"/>
      <c r="R39" s="1"/>
      <c r="S39" s="1"/>
      <c r="T39" s="1"/>
      <c r="U39" s="1"/>
      <c r="V39" s="1"/>
      <c r="W39" s="1"/>
      <c r="X39" s="1"/>
      <c r="Y39" s="1"/>
      <c r="Z39" s="1"/>
    </row>
    <row r="40" spans="1:26" ht="15.75" x14ac:dyDescent="0.25">
      <c r="A40" s="24"/>
      <c r="B40" s="1"/>
      <c r="C40" s="1"/>
      <c r="D40" s="1"/>
      <c r="E40" s="1"/>
      <c r="F40" s="1"/>
      <c r="G40" s="1"/>
      <c r="H40" s="1"/>
      <c r="I40" s="1"/>
      <c r="J40" s="1"/>
      <c r="K40" s="1"/>
      <c r="L40" s="1"/>
      <c r="M40" s="1"/>
      <c r="N40" s="1"/>
      <c r="O40" s="1"/>
      <c r="P40" s="1"/>
      <c r="Q40" s="1"/>
      <c r="R40" s="1"/>
      <c r="S40" s="1"/>
      <c r="T40" s="1"/>
      <c r="U40" s="1"/>
      <c r="V40" s="1"/>
      <c r="W40" s="1"/>
      <c r="X40" s="1"/>
      <c r="Y40" s="1"/>
      <c r="Z40" s="1"/>
    </row>
    <row r="41" spans="1:26" ht="15.75" x14ac:dyDescent="0.25">
      <c r="A41" s="24"/>
      <c r="B41" s="1"/>
      <c r="C41" s="1"/>
      <c r="D41" s="1"/>
      <c r="E41" s="1"/>
      <c r="F41" s="1"/>
      <c r="G41" s="1"/>
      <c r="H41" s="1"/>
      <c r="I41" s="1"/>
      <c r="J41" s="1"/>
      <c r="K41" s="1"/>
      <c r="L41" s="1"/>
      <c r="M41" s="1"/>
      <c r="N41" s="1"/>
      <c r="O41" s="1"/>
      <c r="P41" s="1"/>
      <c r="Q41" s="1"/>
      <c r="R41" s="1"/>
      <c r="S41" s="1"/>
      <c r="T41" s="1"/>
      <c r="U41" s="1"/>
      <c r="V41" s="1"/>
      <c r="W41" s="1"/>
      <c r="X41" s="1"/>
      <c r="Y41" s="1"/>
      <c r="Z41" s="1"/>
    </row>
    <row r="42" spans="1:26" ht="15.75" x14ac:dyDescent="0.25">
      <c r="A42" s="24"/>
      <c r="B42" s="1"/>
      <c r="C42" s="1"/>
      <c r="D42" s="1"/>
      <c r="E42" s="1"/>
      <c r="F42" s="1"/>
      <c r="G42" s="1"/>
      <c r="H42" s="1"/>
      <c r="I42" s="1"/>
      <c r="J42" s="1"/>
      <c r="K42" s="1"/>
      <c r="L42" s="1"/>
      <c r="M42" s="1"/>
      <c r="N42" s="1"/>
      <c r="O42" s="1"/>
      <c r="P42" s="1"/>
      <c r="Q42" s="1"/>
      <c r="R42" s="1"/>
      <c r="S42" s="1"/>
      <c r="T42" s="1"/>
      <c r="U42" s="1"/>
      <c r="V42" s="1"/>
      <c r="W42" s="1"/>
      <c r="X42" s="1"/>
      <c r="Y42" s="1"/>
      <c r="Z42" s="1"/>
    </row>
    <row r="43" spans="1:26" ht="15.75" x14ac:dyDescent="0.25">
      <c r="A43" s="24"/>
      <c r="B43" s="1"/>
      <c r="C43" s="1"/>
      <c r="D43" s="1"/>
      <c r="E43" s="1"/>
      <c r="F43" s="1"/>
      <c r="G43" s="1"/>
      <c r="H43" s="1"/>
      <c r="I43" s="1"/>
      <c r="J43" s="1"/>
      <c r="K43" s="1"/>
      <c r="L43" s="1"/>
      <c r="M43" s="1"/>
      <c r="N43" s="1"/>
      <c r="O43" s="1"/>
      <c r="P43" s="1"/>
      <c r="Q43" s="1"/>
      <c r="R43" s="1"/>
      <c r="S43" s="1"/>
      <c r="T43" s="1"/>
      <c r="U43" s="1"/>
      <c r="V43" s="1"/>
      <c r="W43" s="1"/>
      <c r="X43" s="1"/>
      <c r="Y43" s="1"/>
      <c r="Z43" s="1"/>
    </row>
    <row r="44" spans="1:26" ht="15.75" x14ac:dyDescent="0.25">
      <c r="A44" s="24"/>
      <c r="B44" s="1"/>
      <c r="C44" s="1"/>
      <c r="D44" s="1"/>
      <c r="E44" s="1"/>
      <c r="F44" s="1"/>
      <c r="G44" s="1"/>
      <c r="H44" s="1"/>
      <c r="I44" s="1"/>
      <c r="J44" s="1"/>
      <c r="K44" s="1"/>
      <c r="L44" s="1"/>
      <c r="M44" s="1"/>
      <c r="N44" s="1"/>
      <c r="O44" s="1"/>
      <c r="P44" s="1"/>
      <c r="Q44" s="1"/>
      <c r="R44" s="1"/>
      <c r="S44" s="1"/>
      <c r="T44" s="1"/>
      <c r="U44" s="1"/>
      <c r="V44" s="1"/>
      <c r="W44" s="1"/>
      <c r="X44" s="1"/>
      <c r="Y44" s="1"/>
      <c r="Z44" s="1"/>
    </row>
    <row r="45" spans="1:26" ht="15.75" x14ac:dyDescent="0.25">
      <c r="A45" s="24"/>
      <c r="B45" s="1"/>
      <c r="C45" s="1"/>
      <c r="D45" s="1"/>
      <c r="E45" s="1"/>
      <c r="F45" s="1"/>
      <c r="G45" s="1"/>
      <c r="H45" s="1"/>
      <c r="I45" s="1"/>
      <c r="J45" s="1"/>
      <c r="K45" s="1"/>
      <c r="L45" s="1"/>
      <c r="M45" s="1"/>
      <c r="N45" s="1"/>
      <c r="O45" s="1"/>
      <c r="P45" s="1"/>
      <c r="Q45" s="1"/>
      <c r="R45" s="1"/>
      <c r="S45" s="1"/>
      <c r="T45" s="1"/>
      <c r="U45" s="1"/>
      <c r="V45" s="1"/>
      <c r="W45" s="1"/>
      <c r="X45" s="1"/>
      <c r="Y45" s="1"/>
      <c r="Z45" s="1"/>
    </row>
    <row r="46" spans="1:26" ht="15.75" x14ac:dyDescent="0.25">
      <c r="A46" s="24"/>
      <c r="B46" s="1"/>
      <c r="C46" s="1"/>
      <c r="D46" s="1"/>
      <c r="E46" s="1"/>
      <c r="F46" s="1"/>
      <c r="G46" s="1"/>
      <c r="H46" s="1"/>
      <c r="I46" s="1"/>
      <c r="J46" s="1"/>
      <c r="K46" s="1"/>
      <c r="L46" s="1"/>
      <c r="M46" s="1"/>
      <c r="N46" s="1"/>
      <c r="O46" s="1"/>
      <c r="P46" s="1"/>
      <c r="Q46" s="1"/>
      <c r="R46" s="1"/>
      <c r="S46" s="1"/>
      <c r="T46" s="1"/>
      <c r="U46" s="1"/>
      <c r="V46" s="1"/>
      <c r="W46" s="1"/>
      <c r="X46" s="1"/>
      <c r="Y46" s="1"/>
      <c r="Z46" s="1"/>
    </row>
    <row r="47" spans="1:26" ht="15.75" x14ac:dyDescent="0.25">
      <c r="A47" s="24"/>
      <c r="B47" s="1"/>
      <c r="C47" s="1"/>
      <c r="D47" s="1"/>
      <c r="E47" s="1"/>
      <c r="F47" s="1"/>
      <c r="G47" s="1"/>
      <c r="H47" s="1"/>
      <c r="I47" s="1"/>
      <c r="J47" s="1"/>
      <c r="K47" s="1"/>
      <c r="L47" s="1"/>
      <c r="M47" s="1"/>
      <c r="N47" s="1"/>
      <c r="O47" s="1"/>
      <c r="P47" s="1"/>
      <c r="Q47" s="1"/>
      <c r="R47" s="1"/>
      <c r="S47" s="1"/>
      <c r="T47" s="1"/>
      <c r="U47" s="1"/>
      <c r="V47" s="1"/>
      <c r="W47" s="1"/>
      <c r="X47" s="1"/>
      <c r="Y47" s="1"/>
      <c r="Z47" s="1"/>
    </row>
    <row r="48" spans="1:26" ht="15.75" x14ac:dyDescent="0.25">
      <c r="A48" s="24"/>
      <c r="B48" s="1"/>
      <c r="C48" s="1"/>
      <c r="D48" s="1"/>
      <c r="E48" s="1"/>
      <c r="F48" s="1"/>
      <c r="G48" s="1"/>
      <c r="H48" s="1"/>
      <c r="I48" s="1"/>
      <c r="J48" s="1"/>
      <c r="K48" s="1"/>
      <c r="L48" s="1"/>
      <c r="M48" s="1"/>
      <c r="N48" s="1"/>
      <c r="O48" s="1"/>
      <c r="P48" s="1"/>
      <c r="Q48" s="1"/>
      <c r="R48" s="1"/>
      <c r="S48" s="1"/>
      <c r="T48" s="1"/>
      <c r="U48" s="1"/>
      <c r="V48" s="1"/>
      <c r="W48" s="1"/>
      <c r="X48" s="1"/>
      <c r="Y48" s="1"/>
      <c r="Z48" s="1"/>
    </row>
    <row r="49" spans="1:26" ht="15.75" x14ac:dyDescent="0.25">
      <c r="A49" s="24"/>
      <c r="B49" s="1"/>
      <c r="C49" s="1"/>
      <c r="D49" s="1"/>
      <c r="E49" s="1"/>
      <c r="F49" s="1"/>
      <c r="G49" s="1"/>
      <c r="H49" s="1"/>
      <c r="I49" s="1"/>
      <c r="J49" s="1"/>
      <c r="K49" s="1"/>
      <c r="L49" s="1"/>
      <c r="M49" s="1"/>
      <c r="N49" s="1"/>
      <c r="O49" s="1"/>
      <c r="P49" s="1"/>
      <c r="Q49" s="1"/>
      <c r="R49" s="1"/>
      <c r="S49" s="1"/>
      <c r="T49" s="1"/>
      <c r="U49" s="1"/>
      <c r="V49" s="1"/>
      <c r="W49" s="1"/>
      <c r="X49" s="1"/>
      <c r="Y49" s="1"/>
      <c r="Z49" s="1"/>
    </row>
    <row r="50" spans="1:26" ht="15.75" x14ac:dyDescent="0.25">
      <c r="A50" s="24"/>
      <c r="B50" s="1"/>
      <c r="C50" s="1"/>
      <c r="D50" s="1"/>
      <c r="E50" s="1"/>
      <c r="F50" s="1"/>
      <c r="G50" s="1"/>
      <c r="H50" s="1"/>
      <c r="I50" s="1"/>
      <c r="J50" s="1"/>
      <c r="K50" s="1"/>
      <c r="L50" s="1"/>
      <c r="M50" s="1"/>
      <c r="N50" s="1"/>
      <c r="O50" s="1"/>
      <c r="P50" s="1"/>
      <c r="Q50" s="1"/>
      <c r="R50" s="1"/>
      <c r="S50" s="1"/>
      <c r="T50" s="1"/>
      <c r="U50" s="1"/>
      <c r="V50" s="1"/>
      <c r="W50" s="1"/>
      <c r="X50" s="1"/>
      <c r="Y50" s="1"/>
      <c r="Z50" s="1"/>
    </row>
    <row r="51" spans="1:26" ht="15.75" x14ac:dyDescent="0.25">
      <c r="A51" s="24"/>
      <c r="B51" s="1"/>
      <c r="C51" s="1"/>
      <c r="D51" s="1"/>
      <c r="E51" s="1"/>
      <c r="F51" s="1"/>
      <c r="G51" s="1"/>
      <c r="H51" s="1"/>
      <c r="I51" s="1"/>
      <c r="J51" s="1"/>
      <c r="K51" s="1"/>
      <c r="L51" s="1"/>
      <c r="M51" s="1"/>
      <c r="N51" s="1"/>
      <c r="O51" s="1"/>
      <c r="P51" s="1"/>
      <c r="Q51" s="1"/>
      <c r="R51" s="1"/>
      <c r="S51" s="1"/>
      <c r="T51" s="1"/>
      <c r="U51" s="1"/>
      <c r="V51" s="1"/>
      <c r="W51" s="1"/>
      <c r="X51" s="1"/>
      <c r="Y51" s="1"/>
      <c r="Z51" s="1"/>
    </row>
    <row r="52" spans="1:26" ht="15.75" x14ac:dyDescent="0.25">
      <c r="A52" s="24"/>
      <c r="B52" s="1"/>
      <c r="C52" s="1"/>
      <c r="D52" s="1"/>
      <c r="E52" s="1"/>
      <c r="F52" s="1"/>
      <c r="G52" s="1"/>
      <c r="H52" s="1"/>
      <c r="I52" s="1"/>
      <c r="J52" s="1"/>
      <c r="K52" s="1"/>
      <c r="L52" s="1"/>
      <c r="M52" s="1"/>
      <c r="N52" s="1"/>
      <c r="O52" s="1"/>
      <c r="P52" s="1"/>
      <c r="Q52" s="1"/>
      <c r="R52" s="1"/>
      <c r="S52" s="1"/>
      <c r="T52" s="1"/>
      <c r="U52" s="1"/>
      <c r="V52" s="1"/>
      <c r="W52" s="1"/>
      <c r="X52" s="1"/>
      <c r="Y52" s="1"/>
      <c r="Z52" s="1"/>
    </row>
    <row r="53" spans="1:26" ht="15.75" x14ac:dyDescent="0.25">
      <c r="A53" s="24"/>
      <c r="B53" s="1"/>
      <c r="C53" s="1"/>
      <c r="D53" s="1"/>
      <c r="E53" s="1"/>
      <c r="F53" s="1"/>
      <c r="G53" s="1"/>
      <c r="H53" s="1"/>
      <c r="I53" s="1"/>
      <c r="J53" s="1"/>
      <c r="K53" s="1"/>
      <c r="L53" s="1"/>
      <c r="M53" s="1"/>
      <c r="N53" s="1"/>
      <c r="O53" s="1"/>
      <c r="P53" s="1"/>
      <c r="Q53" s="1"/>
      <c r="R53" s="1"/>
      <c r="S53" s="1"/>
      <c r="T53" s="1"/>
      <c r="U53" s="1"/>
      <c r="V53" s="1"/>
      <c r="W53" s="1"/>
      <c r="X53" s="1"/>
      <c r="Y53" s="1"/>
      <c r="Z53" s="1"/>
    </row>
    <row r="54" spans="1:26" ht="15.75" x14ac:dyDescent="0.25">
      <c r="A54" s="24"/>
      <c r="B54" s="1"/>
      <c r="C54" s="1"/>
      <c r="D54" s="1"/>
      <c r="E54" s="1"/>
      <c r="F54" s="1"/>
      <c r="G54" s="1"/>
      <c r="H54" s="1"/>
      <c r="I54" s="1"/>
      <c r="J54" s="1"/>
      <c r="K54" s="1"/>
      <c r="L54" s="1"/>
      <c r="M54" s="1"/>
      <c r="N54" s="1"/>
      <c r="O54" s="1"/>
      <c r="P54" s="1"/>
      <c r="Q54" s="1"/>
      <c r="R54" s="1"/>
      <c r="S54" s="1"/>
      <c r="T54" s="1"/>
      <c r="U54" s="1"/>
      <c r="V54" s="1"/>
      <c r="W54" s="1"/>
      <c r="X54" s="1"/>
      <c r="Y54" s="1"/>
      <c r="Z54" s="1"/>
    </row>
    <row r="55" spans="1:26" ht="15.75" x14ac:dyDescent="0.25">
      <c r="A55" s="24"/>
      <c r="B55" s="1"/>
      <c r="C55" s="1"/>
      <c r="D55" s="1"/>
      <c r="E55" s="1"/>
      <c r="F55" s="1"/>
      <c r="G55" s="1"/>
      <c r="H55" s="1"/>
      <c r="I55" s="1"/>
      <c r="J55" s="1"/>
      <c r="K55" s="1"/>
      <c r="L55" s="1"/>
      <c r="M55" s="1"/>
      <c r="N55" s="1"/>
      <c r="O55" s="1"/>
      <c r="P55" s="1"/>
      <c r="Q55" s="1"/>
      <c r="R55" s="1"/>
      <c r="S55" s="1"/>
      <c r="T55" s="1"/>
      <c r="U55" s="1"/>
      <c r="V55" s="1"/>
      <c r="W55" s="1"/>
      <c r="X55" s="1"/>
      <c r="Y55" s="1"/>
      <c r="Z55" s="1"/>
    </row>
    <row r="56" spans="1:26" ht="15.75" x14ac:dyDescent="0.25">
      <c r="A56" s="24"/>
      <c r="B56" s="1"/>
      <c r="C56" s="1"/>
      <c r="D56" s="1"/>
      <c r="E56" s="1"/>
      <c r="F56" s="1"/>
      <c r="G56" s="1"/>
      <c r="H56" s="1"/>
      <c r="I56" s="1"/>
      <c r="J56" s="1"/>
      <c r="K56" s="1"/>
      <c r="L56" s="1"/>
      <c r="M56" s="1"/>
      <c r="N56" s="1"/>
      <c r="O56" s="1"/>
      <c r="P56" s="1"/>
      <c r="Q56" s="1"/>
      <c r="R56" s="1"/>
      <c r="S56" s="1"/>
      <c r="T56" s="1"/>
      <c r="U56" s="1"/>
      <c r="V56" s="1"/>
      <c r="W56" s="1"/>
      <c r="X56" s="1"/>
      <c r="Y56" s="1"/>
      <c r="Z56" s="1"/>
    </row>
    <row r="57" spans="1:26" ht="15.75" x14ac:dyDescent="0.25">
      <c r="A57" s="24"/>
      <c r="B57" s="1"/>
      <c r="C57" s="1"/>
      <c r="D57" s="1"/>
      <c r="E57" s="1"/>
      <c r="F57" s="1"/>
      <c r="G57" s="1"/>
      <c r="H57" s="1"/>
      <c r="I57" s="1"/>
      <c r="J57" s="1"/>
      <c r="K57" s="1"/>
      <c r="L57" s="1"/>
      <c r="M57" s="1"/>
      <c r="N57" s="1"/>
      <c r="O57" s="1"/>
      <c r="P57" s="1"/>
      <c r="Q57" s="1"/>
      <c r="R57" s="1"/>
      <c r="S57" s="1"/>
      <c r="T57" s="1"/>
      <c r="U57" s="1"/>
      <c r="V57" s="1"/>
      <c r="W57" s="1"/>
      <c r="X57" s="1"/>
      <c r="Y57" s="1"/>
      <c r="Z57" s="1"/>
    </row>
    <row r="58" spans="1:26" ht="15.75" x14ac:dyDescent="0.25">
      <c r="A58" s="24"/>
      <c r="B58" s="1"/>
      <c r="C58" s="1"/>
      <c r="D58" s="1"/>
      <c r="E58" s="1"/>
      <c r="F58" s="1"/>
      <c r="G58" s="1"/>
      <c r="H58" s="1"/>
      <c r="I58" s="1"/>
      <c r="J58" s="1"/>
      <c r="K58" s="1"/>
      <c r="L58" s="1"/>
      <c r="M58" s="1"/>
      <c r="N58" s="1"/>
      <c r="O58" s="1"/>
      <c r="P58" s="1"/>
      <c r="Q58" s="1"/>
      <c r="R58" s="1"/>
      <c r="S58" s="1"/>
      <c r="T58" s="1"/>
      <c r="U58" s="1"/>
      <c r="V58" s="1"/>
      <c r="W58" s="1"/>
      <c r="X58" s="1"/>
      <c r="Y58" s="1"/>
      <c r="Z58" s="1"/>
    </row>
    <row r="59" spans="1:26" ht="15.75" x14ac:dyDescent="0.25">
      <c r="A59" s="24"/>
      <c r="B59" s="1"/>
      <c r="C59" s="1"/>
      <c r="D59" s="1"/>
      <c r="E59" s="1"/>
      <c r="F59" s="1"/>
      <c r="G59" s="1"/>
      <c r="H59" s="1"/>
      <c r="I59" s="1"/>
      <c r="J59" s="1"/>
      <c r="K59" s="1"/>
      <c r="L59" s="1"/>
      <c r="M59" s="1"/>
      <c r="N59" s="1"/>
      <c r="O59" s="1"/>
      <c r="P59" s="1"/>
      <c r="Q59" s="1"/>
      <c r="R59" s="1"/>
      <c r="S59" s="1"/>
      <c r="T59" s="1"/>
      <c r="U59" s="1"/>
      <c r="V59" s="1"/>
      <c r="W59" s="1"/>
      <c r="X59" s="1"/>
      <c r="Y59" s="1"/>
      <c r="Z59" s="1"/>
    </row>
    <row r="60" spans="1:26" ht="15.75" x14ac:dyDescent="0.25">
      <c r="A60" s="24"/>
      <c r="B60" s="1"/>
      <c r="C60" s="1"/>
      <c r="D60" s="1"/>
      <c r="E60" s="1"/>
      <c r="F60" s="1"/>
      <c r="G60" s="1"/>
      <c r="H60" s="1"/>
      <c r="I60" s="1"/>
      <c r="J60" s="1"/>
      <c r="K60" s="1"/>
      <c r="L60" s="1"/>
      <c r="M60" s="1"/>
      <c r="N60" s="1"/>
      <c r="O60" s="1"/>
      <c r="P60" s="1"/>
      <c r="Q60" s="1"/>
      <c r="R60" s="1"/>
      <c r="S60" s="1"/>
      <c r="T60" s="1"/>
      <c r="U60" s="1"/>
      <c r="V60" s="1"/>
      <c r="W60" s="1"/>
      <c r="X60" s="1"/>
      <c r="Y60" s="1"/>
      <c r="Z60" s="1"/>
    </row>
    <row r="61" spans="1:26" ht="15.75" x14ac:dyDescent="0.25">
      <c r="A61" s="24"/>
      <c r="B61" s="1"/>
      <c r="C61" s="1"/>
      <c r="D61" s="1"/>
      <c r="E61" s="1"/>
      <c r="F61" s="1"/>
      <c r="G61" s="1"/>
      <c r="H61" s="1"/>
      <c r="I61" s="1"/>
      <c r="J61" s="1"/>
      <c r="K61" s="1"/>
      <c r="L61" s="1"/>
      <c r="M61" s="1"/>
      <c r="N61" s="1"/>
      <c r="O61" s="1"/>
      <c r="P61" s="1"/>
      <c r="Q61" s="1"/>
      <c r="R61" s="1"/>
      <c r="S61" s="1"/>
      <c r="T61" s="1"/>
      <c r="U61" s="1"/>
      <c r="V61" s="1"/>
      <c r="W61" s="1"/>
      <c r="X61" s="1"/>
      <c r="Y61" s="1"/>
      <c r="Z61" s="1"/>
    </row>
    <row r="62" spans="1:26" ht="15.75" x14ac:dyDescent="0.25">
      <c r="A62" s="24"/>
      <c r="B62" s="1"/>
      <c r="C62" s="1"/>
      <c r="D62" s="1"/>
      <c r="E62" s="1"/>
      <c r="F62" s="1"/>
      <c r="G62" s="1"/>
      <c r="H62" s="1"/>
      <c r="I62" s="1"/>
      <c r="J62" s="1"/>
      <c r="K62" s="1"/>
      <c r="L62" s="1"/>
      <c r="M62" s="1"/>
      <c r="N62" s="1"/>
      <c r="O62" s="1"/>
      <c r="P62" s="1"/>
      <c r="Q62" s="1"/>
      <c r="R62" s="1"/>
      <c r="S62" s="1"/>
      <c r="T62" s="1"/>
      <c r="U62" s="1"/>
      <c r="V62" s="1"/>
      <c r="W62" s="1"/>
      <c r="X62" s="1"/>
      <c r="Y62" s="1"/>
      <c r="Z62" s="1"/>
    </row>
    <row r="63" spans="1:26" ht="15.75" x14ac:dyDescent="0.25">
      <c r="A63" s="24"/>
      <c r="B63" s="1"/>
      <c r="C63" s="1"/>
      <c r="D63" s="1"/>
      <c r="E63" s="1"/>
      <c r="F63" s="1"/>
      <c r="G63" s="1"/>
      <c r="H63" s="1"/>
      <c r="I63" s="1"/>
      <c r="J63" s="1"/>
      <c r="K63" s="1"/>
      <c r="L63" s="1"/>
      <c r="M63" s="1"/>
      <c r="N63" s="1"/>
      <c r="O63" s="1"/>
      <c r="P63" s="1"/>
      <c r="Q63" s="1"/>
      <c r="R63" s="1"/>
      <c r="S63" s="1"/>
      <c r="T63" s="1"/>
      <c r="U63" s="1"/>
      <c r="V63" s="1"/>
      <c r="W63" s="1"/>
      <c r="X63" s="1"/>
      <c r="Y63" s="1"/>
      <c r="Z63" s="1"/>
    </row>
    <row r="64" spans="1:26" ht="15.75" x14ac:dyDescent="0.25">
      <c r="A64" s="24"/>
      <c r="B64" s="1"/>
      <c r="C64" s="1"/>
      <c r="D64" s="1"/>
      <c r="E64" s="1"/>
      <c r="F64" s="1"/>
      <c r="G64" s="1"/>
      <c r="H64" s="1"/>
      <c r="I64" s="1"/>
      <c r="J64" s="1"/>
      <c r="K64" s="1"/>
      <c r="L64" s="1"/>
      <c r="M64" s="1"/>
      <c r="N64" s="1"/>
      <c r="O64" s="1"/>
      <c r="P64" s="1"/>
      <c r="Q64" s="1"/>
      <c r="R64" s="1"/>
      <c r="S64" s="1"/>
      <c r="T64" s="1"/>
      <c r="U64" s="1"/>
      <c r="V64" s="1"/>
      <c r="W64" s="1"/>
      <c r="X64" s="1"/>
      <c r="Y64" s="1"/>
      <c r="Z64" s="1"/>
    </row>
    <row r="65" spans="1:26" ht="15.75" x14ac:dyDescent="0.25">
      <c r="A65" s="24"/>
      <c r="B65" s="1"/>
      <c r="C65" s="1"/>
      <c r="D65" s="1"/>
      <c r="E65" s="1"/>
      <c r="F65" s="1"/>
      <c r="G65" s="1"/>
      <c r="H65" s="1"/>
      <c r="I65" s="1"/>
      <c r="J65" s="1"/>
      <c r="K65" s="1"/>
      <c r="L65" s="1"/>
      <c r="M65" s="1"/>
      <c r="N65" s="1"/>
      <c r="O65" s="1"/>
      <c r="P65" s="1"/>
      <c r="Q65" s="1"/>
      <c r="R65" s="1"/>
      <c r="S65" s="1"/>
      <c r="T65" s="1"/>
      <c r="U65" s="1"/>
      <c r="V65" s="1"/>
      <c r="W65" s="1"/>
      <c r="X65" s="1"/>
      <c r="Y65" s="1"/>
      <c r="Z65" s="1"/>
    </row>
    <row r="66" spans="1:26" ht="15.75" x14ac:dyDescent="0.25">
      <c r="A66" s="24"/>
      <c r="B66" s="1"/>
      <c r="C66" s="1"/>
      <c r="D66" s="1"/>
      <c r="E66" s="1"/>
      <c r="F66" s="1"/>
      <c r="G66" s="1"/>
      <c r="H66" s="1"/>
      <c r="I66" s="1"/>
      <c r="J66" s="1"/>
      <c r="K66" s="1"/>
      <c r="L66" s="1"/>
      <c r="M66" s="1"/>
      <c r="N66" s="1"/>
      <c r="O66" s="1"/>
      <c r="P66" s="1"/>
      <c r="Q66" s="1"/>
      <c r="R66" s="1"/>
      <c r="S66" s="1"/>
      <c r="T66" s="1"/>
      <c r="U66" s="1"/>
      <c r="V66" s="1"/>
      <c r="W66" s="1"/>
      <c r="X66" s="1"/>
      <c r="Y66" s="1"/>
      <c r="Z66" s="1"/>
    </row>
    <row r="67" spans="1:26" ht="15.75" x14ac:dyDescent="0.25">
      <c r="A67" s="24"/>
      <c r="B67" s="1"/>
      <c r="C67" s="1"/>
      <c r="D67" s="1"/>
      <c r="E67" s="1"/>
      <c r="F67" s="1"/>
      <c r="G67" s="1"/>
      <c r="H67" s="1"/>
      <c r="I67" s="1"/>
      <c r="J67" s="1"/>
      <c r="K67" s="1"/>
      <c r="L67" s="1"/>
      <c r="M67" s="1"/>
      <c r="N67" s="1"/>
      <c r="O67" s="1"/>
      <c r="P67" s="1"/>
      <c r="Q67" s="1"/>
      <c r="R67" s="1"/>
      <c r="S67" s="1"/>
      <c r="T67" s="1"/>
      <c r="U67" s="1"/>
      <c r="V67" s="1"/>
      <c r="W67" s="1"/>
      <c r="X67" s="1"/>
      <c r="Y67" s="1"/>
      <c r="Z67" s="1"/>
    </row>
    <row r="68" spans="1:26" ht="15.75" x14ac:dyDescent="0.25">
      <c r="A68" s="24"/>
      <c r="B68" s="1"/>
      <c r="C68" s="1"/>
      <c r="D68" s="1"/>
      <c r="E68" s="1"/>
      <c r="F68" s="1"/>
      <c r="G68" s="1"/>
      <c r="H68" s="1"/>
      <c r="I68" s="1"/>
      <c r="J68" s="1"/>
      <c r="K68" s="1"/>
      <c r="L68" s="1"/>
      <c r="M68" s="1"/>
      <c r="N68" s="1"/>
      <c r="O68" s="1"/>
      <c r="P68" s="1"/>
      <c r="Q68" s="1"/>
      <c r="R68" s="1"/>
      <c r="S68" s="1"/>
      <c r="T68" s="1"/>
      <c r="U68" s="1"/>
      <c r="V68" s="1"/>
      <c r="W68" s="1"/>
      <c r="X68" s="1"/>
      <c r="Y68" s="1"/>
      <c r="Z68" s="1"/>
    </row>
    <row r="69" spans="1:26" ht="15.75" x14ac:dyDescent="0.25">
      <c r="A69" s="24"/>
      <c r="B69" s="1"/>
      <c r="C69" s="1"/>
      <c r="D69" s="1"/>
      <c r="E69" s="1"/>
      <c r="F69" s="1"/>
      <c r="G69" s="1"/>
      <c r="H69" s="1"/>
      <c r="I69" s="1"/>
      <c r="J69" s="1"/>
      <c r="K69" s="1"/>
      <c r="L69" s="1"/>
      <c r="M69" s="1"/>
      <c r="N69" s="1"/>
      <c r="O69" s="1"/>
      <c r="P69" s="1"/>
      <c r="Q69" s="1"/>
      <c r="R69" s="1"/>
      <c r="S69" s="1"/>
      <c r="T69" s="1"/>
      <c r="U69" s="1"/>
      <c r="V69" s="1"/>
      <c r="W69" s="1"/>
      <c r="X69" s="1"/>
      <c r="Y69" s="1"/>
      <c r="Z69" s="1"/>
    </row>
    <row r="70" spans="1:26" ht="15.75" x14ac:dyDescent="0.25">
      <c r="A70" s="24"/>
      <c r="B70" s="1"/>
      <c r="C70" s="1"/>
      <c r="D70" s="1"/>
      <c r="E70" s="1"/>
      <c r="F70" s="1"/>
      <c r="G70" s="1"/>
      <c r="H70" s="1"/>
      <c r="I70" s="1"/>
      <c r="J70" s="1"/>
      <c r="K70" s="1"/>
      <c r="L70" s="1"/>
      <c r="M70" s="1"/>
      <c r="N70" s="1"/>
      <c r="O70" s="1"/>
      <c r="P70" s="1"/>
      <c r="Q70" s="1"/>
      <c r="R70" s="1"/>
      <c r="S70" s="1"/>
      <c r="T70" s="1"/>
      <c r="U70" s="1"/>
      <c r="V70" s="1"/>
      <c r="W70" s="1"/>
      <c r="X70" s="1"/>
      <c r="Y70" s="1"/>
      <c r="Z70" s="1"/>
    </row>
    <row r="71" spans="1:26" ht="15.75" x14ac:dyDescent="0.25">
      <c r="A71" s="24"/>
      <c r="B71" s="1"/>
      <c r="C71" s="1"/>
      <c r="D71" s="1"/>
      <c r="E71" s="1"/>
      <c r="F71" s="1"/>
      <c r="G71" s="1"/>
      <c r="H71" s="1"/>
      <c r="I71" s="1"/>
      <c r="J71" s="1"/>
      <c r="K71" s="1"/>
      <c r="L71" s="1"/>
      <c r="M71" s="1"/>
      <c r="N71" s="1"/>
      <c r="O71" s="1"/>
      <c r="P71" s="1"/>
      <c r="Q71" s="1"/>
      <c r="R71" s="1"/>
      <c r="S71" s="1"/>
      <c r="T71" s="1"/>
      <c r="U71" s="1"/>
      <c r="V71" s="1"/>
      <c r="W71" s="1"/>
      <c r="X71" s="1"/>
      <c r="Y71" s="1"/>
      <c r="Z71" s="1"/>
    </row>
    <row r="72" spans="1:26" ht="15.75" x14ac:dyDescent="0.25">
      <c r="A72" s="24"/>
      <c r="B72" s="1"/>
      <c r="C72" s="1"/>
      <c r="D72" s="1"/>
      <c r="E72" s="1"/>
      <c r="F72" s="1"/>
      <c r="G72" s="1"/>
      <c r="H72" s="1"/>
      <c r="I72" s="1"/>
      <c r="J72" s="1"/>
      <c r="K72" s="1"/>
      <c r="L72" s="1"/>
      <c r="M72" s="1"/>
      <c r="N72" s="1"/>
      <c r="O72" s="1"/>
      <c r="P72" s="1"/>
      <c r="Q72" s="1"/>
      <c r="R72" s="1"/>
      <c r="S72" s="1"/>
      <c r="T72" s="1"/>
      <c r="U72" s="1"/>
      <c r="V72" s="1"/>
      <c r="W72" s="1"/>
      <c r="X72" s="1"/>
      <c r="Y72" s="1"/>
      <c r="Z72" s="1"/>
    </row>
    <row r="73" spans="1:26" ht="15.75" x14ac:dyDescent="0.25">
      <c r="A73" s="24"/>
      <c r="B73" s="1"/>
      <c r="C73" s="1"/>
      <c r="D73" s="1"/>
      <c r="E73" s="1"/>
      <c r="F73" s="1"/>
      <c r="G73" s="1"/>
      <c r="H73" s="1"/>
      <c r="I73" s="1"/>
      <c r="J73" s="1"/>
      <c r="K73" s="1"/>
      <c r="L73" s="1"/>
      <c r="M73" s="1"/>
      <c r="N73" s="1"/>
      <c r="O73" s="1"/>
      <c r="P73" s="1"/>
      <c r="Q73" s="1"/>
      <c r="R73" s="1"/>
      <c r="S73" s="1"/>
      <c r="T73" s="1"/>
      <c r="U73" s="1"/>
      <c r="V73" s="1"/>
      <c r="W73" s="1"/>
      <c r="X73" s="1"/>
      <c r="Y73" s="1"/>
      <c r="Z73" s="1"/>
    </row>
    <row r="74" spans="1:26" ht="15.75" x14ac:dyDescent="0.25">
      <c r="A74" s="24"/>
      <c r="B74" s="1"/>
      <c r="C74" s="1"/>
      <c r="D74" s="1"/>
      <c r="E74" s="1"/>
      <c r="F74" s="1"/>
      <c r="G74" s="1"/>
      <c r="H74" s="1"/>
      <c r="I74" s="1"/>
      <c r="J74" s="1"/>
      <c r="K74" s="1"/>
      <c r="L74" s="1"/>
      <c r="M74" s="1"/>
      <c r="N74" s="1"/>
      <c r="O74" s="1"/>
      <c r="P74" s="1"/>
      <c r="Q74" s="1"/>
      <c r="R74" s="1"/>
      <c r="S74" s="1"/>
      <c r="T74" s="1"/>
      <c r="U74" s="1"/>
      <c r="V74" s="1"/>
      <c r="W74" s="1"/>
      <c r="X74" s="1"/>
      <c r="Y74" s="1"/>
      <c r="Z74" s="1"/>
    </row>
    <row r="75" spans="1:26" ht="15.75" x14ac:dyDescent="0.25">
      <c r="A75" s="24"/>
      <c r="B75" s="1"/>
      <c r="C75" s="1"/>
      <c r="D75" s="1"/>
      <c r="E75" s="1"/>
      <c r="F75" s="1"/>
      <c r="G75" s="1"/>
      <c r="H75" s="1"/>
      <c r="I75" s="1"/>
      <c r="J75" s="1"/>
      <c r="K75" s="1"/>
      <c r="L75" s="1"/>
      <c r="M75" s="1"/>
      <c r="N75" s="1"/>
      <c r="O75" s="1"/>
      <c r="P75" s="1"/>
      <c r="Q75" s="1"/>
      <c r="R75" s="1"/>
      <c r="S75" s="1"/>
      <c r="T75" s="1"/>
      <c r="U75" s="1"/>
      <c r="V75" s="1"/>
      <c r="W75" s="1"/>
      <c r="X75" s="1"/>
      <c r="Y75" s="1"/>
      <c r="Z75" s="1"/>
    </row>
    <row r="76" spans="1:26" ht="15.75" x14ac:dyDescent="0.25">
      <c r="A76" s="24"/>
      <c r="B76" s="1"/>
      <c r="C76" s="1"/>
      <c r="D76" s="1"/>
      <c r="E76" s="1"/>
      <c r="F76" s="1"/>
      <c r="G76" s="1"/>
      <c r="H76" s="1"/>
      <c r="I76" s="1"/>
      <c r="J76" s="1"/>
      <c r="K76" s="1"/>
      <c r="L76" s="1"/>
      <c r="M76" s="1"/>
      <c r="N76" s="1"/>
      <c r="O76" s="1"/>
      <c r="P76" s="1"/>
      <c r="Q76" s="1"/>
      <c r="R76" s="1"/>
      <c r="S76" s="1"/>
      <c r="T76" s="1"/>
      <c r="U76" s="1"/>
      <c r="V76" s="1"/>
      <c r="W76" s="1"/>
      <c r="X76" s="1"/>
      <c r="Y76" s="1"/>
      <c r="Z76" s="1"/>
    </row>
    <row r="77" spans="1:26" ht="15.75" x14ac:dyDescent="0.25">
      <c r="A77" s="24"/>
      <c r="B77" s="1"/>
      <c r="C77" s="1"/>
      <c r="D77" s="1"/>
      <c r="E77" s="1"/>
      <c r="F77" s="1"/>
      <c r="G77" s="1"/>
      <c r="H77" s="1"/>
      <c r="I77" s="1"/>
      <c r="J77" s="1"/>
      <c r="K77" s="1"/>
      <c r="L77" s="1"/>
      <c r="M77" s="1"/>
      <c r="N77" s="1"/>
      <c r="O77" s="1"/>
      <c r="P77" s="1"/>
      <c r="Q77" s="1"/>
      <c r="R77" s="1"/>
      <c r="S77" s="1"/>
      <c r="T77" s="1"/>
      <c r="U77" s="1"/>
      <c r="V77" s="1"/>
      <c r="W77" s="1"/>
      <c r="X77" s="1"/>
      <c r="Y77" s="1"/>
      <c r="Z77" s="1"/>
    </row>
    <row r="78" spans="1:26" ht="15.75" x14ac:dyDescent="0.25">
      <c r="A78" s="24"/>
      <c r="B78" s="1"/>
      <c r="C78" s="1"/>
      <c r="D78" s="1"/>
      <c r="E78" s="1"/>
      <c r="F78" s="1"/>
      <c r="G78" s="1"/>
      <c r="H78" s="1"/>
      <c r="I78" s="1"/>
      <c r="J78" s="1"/>
      <c r="K78" s="1"/>
      <c r="L78" s="1"/>
      <c r="M78" s="1"/>
      <c r="N78" s="1"/>
      <c r="O78" s="1"/>
      <c r="P78" s="1"/>
      <c r="Q78" s="1"/>
      <c r="R78" s="1"/>
      <c r="S78" s="1"/>
      <c r="T78" s="1"/>
      <c r="U78" s="1"/>
      <c r="V78" s="1"/>
      <c r="W78" s="1"/>
      <c r="X78" s="1"/>
      <c r="Y78" s="1"/>
      <c r="Z78" s="1"/>
    </row>
    <row r="79" spans="1:26" ht="15.75" x14ac:dyDescent="0.25">
      <c r="A79" s="24"/>
      <c r="B79" s="1"/>
      <c r="C79" s="1"/>
      <c r="D79" s="1"/>
      <c r="E79" s="1"/>
      <c r="F79" s="1"/>
      <c r="G79" s="1"/>
      <c r="H79" s="1"/>
      <c r="I79" s="1"/>
      <c r="J79" s="1"/>
      <c r="K79" s="1"/>
      <c r="L79" s="1"/>
      <c r="M79" s="1"/>
      <c r="N79" s="1"/>
      <c r="O79" s="1"/>
      <c r="P79" s="1"/>
      <c r="Q79" s="1"/>
      <c r="R79" s="1"/>
      <c r="S79" s="1"/>
      <c r="T79" s="1"/>
      <c r="U79" s="1"/>
      <c r="V79" s="1"/>
      <c r="W79" s="1"/>
      <c r="X79" s="1"/>
      <c r="Y79" s="1"/>
      <c r="Z79" s="1"/>
    </row>
    <row r="80" spans="1:26" ht="15.75" x14ac:dyDescent="0.25">
      <c r="A80" s="24"/>
      <c r="B80" s="1"/>
      <c r="C80" s="1"/>
      <c r="D80" s="1"/>
      <c r="E80" s="1"/>
      <c r="F80" s="1"/>
      <c r="G80" s="1"/>
      <c r="H80" s="1"/>
      <c r="I80" s="1"/>
      <c r="J80" s="1"/>
      <c r="K80" s="1"/>
      <c r="L80" s="1"/>
      <c r="M80" s="1"/>
      <c r="N80" s="1"/>
      <c r="O80" s="1"/>
      <c r="P80" s="1"/>
      <c r="Q80" s="1"/>
      <c r="R80" s="1"/>
      <c r="S80" s="1"/>
      <c r="T80" s="1"/>
      <c r="U80" s="1"/>
      <c r="V80" s="1"/>
      <c r="W80" s="1"/>
      <c r="X80" s="1"/>
      <c r="Y80" s="1"/>
      <c r="Z80" s="1"/>
    </row>
    <row r="81" spans="1:26" ht="15.75" x14ac:dyDescent="0.25">
      <c r="A81" s="24"/>
      <c r="B81" s="1"/>
      <c r="C81" s="1"/>
      <c r="D81" s="1"/>
      <c r="E81" s="1"/>
      <c r="F81" s="1"/>
      <c r="G81" s="1"/>
      <c r="H81" s="1"/>
      <c r="I81" s="1"/>
      <c r="J81" s="1"/>
      <c r="K81" s="1"/>
      <c r="L81" s="1"/>
      <c r="M81" s="1"/>
      <c r="N81" s="1"/>
      <c r="O81" s="1"/>
      <c r="P81" s="1"/>
      <c r="Q81" s="1"/>
      <c r="R81" s="1"/>
      <c r="S81" s="1"/>
      <c r="T81" s="1"/>
      <c r="U81" s="1"/>
      <c r="V81" s="1"/>
      <c r="W81" s="1"/>
      <c r="X81" s="1"/>
      <c r="Y81" s="1"/>
      <c r="Z81" s="1"/>
    </row>
    <row r="82" spans="1:26" ht="15.75" x14ac:dyDescent="0.25">
      <c r="A82" s="24"/>
      <c r="B82" s="1"/>
      <c r="C82" s="1"/>
      <c r="D82" s="1"/>
      <c r="E82" s="1"/>
      <c r="F82" s="1"/>
      <c r="G82" s="1"/>
      <c r="H82" s="1"/>
      <c r="I82" s="1"/>
      <c r="J82" s="1"/>
      <c r="K82" s="1"/>
      <c r="L82" s="1"/>
      <c r="M82" s="1"/>
      <c r="N82" s="1"/>
      <c r="O82" s="1"/>
      <c r="P82" s="1"/>
      <c r="Q82" s="1"/>
      <c r="R82" s="1"/>
      <c r="S82" s="1"/>
      <c r="T82" s="1"/>
      <c r="U82" s="1"/>
      <c r="V82" s="1"/>
      <c r="W82" s="1"/>
      <c r="X82" s="1"/>
      <c r="Y82" s="1"/>
      <c r="Z82" s="1"/>
    </row>
    <row r="83" spans="1:26" ht="15.75" x14ac:dyDescent="0.25">
      <c r="A83" s="24"/>
      <c r="B83" s="1"/>
      <c r="C83" s="1"/>
      <c r="D83" s="1"/>
      <c r="E83" s="1"/>
      <c r="F83" s="1"/>
      <c r="G83" s="1"/>
      <c r="H83" s="1"/>
      <c r="I83" s="1"/>
      <c r="J83" s="1"/>
      <c r="K83" s="1"/>
      <c r="L83" s="1"/>
      <c r="M83" s="1"/>
      <c r="N83" s="1"/>
      <c r="O83" s="1"/>
      <c r="P83" s="1"/>
      <c r="Q83" s="1"/>
      <c r="R83" s="1"/>
      <c r="S83" s="1"/>
      <c r="T83" s="1"/>
      <c r="U83" s="1"/>
      <c r="V83" s="1"/>
      <c r="W83" s="1"/>
      <c r="X83" s="1"/>
      <c r="Y83" s="1"/>
      <c r="Z83" s="1"/>
    </row>
    <row r="84" spans="1:26" ht="15.75" x14ac:dyDescent="0.25">
      <c r="A84" s="24"/>
      <c r="B84" s="1"/>
      <c r="C84" s="1"/>
      <c r="D84" s="1"/>
      <c r="E84" s="1"/>
      <c r="F84" s="1"/>
      <c r="G84" s="1"/>
      <c r="H84" s="1"/>
      <c r="I84" s="1"/>
      <c r="J84" s="1"/>
      <c r="K84" s="1"/>
      <c r="L84" s="1"/>
      <c r="M84" s="1"/>
      <c r="N84" s="1"/>
      <c r="O84" s="1"/>
      <c r="P84" s="1"/>
      <c r="Q84" s="1"/>
      <c r="R84" s="1"/>
      <c r="S84" s="1"/>
      <c r="T84" s="1"/>
      <c r="U84" s="1"/>
      <c r="V84" s="1"/>
      <c r="W84" s="1"/>
      <c r="X84" s="1"/>
      <c r="Y84" s="1"/>
      <c r="Z84" s="1"/>
    </row>
    <row r="85" spans="1:26" ht="15.75" x14ac:dyDescent="0.25">
      <c r="A85" s="24"/>
      <c r="B85" s="1"/>
      <c r="C85" s="1"/>
      <c r="D85" s="1"/>
      <c r="E85" s="1"/>
      <c r="F85" s="1"/>
      <c r="G85" s="1"/>
      <c r="H85" s="1"/>
      <c r="I85" s="1"/>
      <c r="J85" s="1"/>
      <c r="K85" s="1"/>
      <c r="L85" s="1"/>
      <c r="M85" s="1"/>
      <c r="N85" s="1"/>
      <c r="O85" s="1"/>
      <c r="P85" s="1"/>
      <c r="Q85" s="1"/>
      <c r="R85" s="1"/>
      <c r="S85" s="1"/>
      <c r="T85" s="1"/>
      <c r="U85" s="1"/>
      <c r="V85" s="1"/>
      <c r="W85" s="1"/>
      <c r="X85" s="1"/>
      <c r="Y85" s="1"/>
      <c r="Z85" s="1"/>
    </row>
    <row r="86" spans="1:26" ht="15.75" x14ac:dyDescent="0.25">
      <c r="A86" s="24"/>
      <c r="B86" s="1"/>
      <c r="C86" s="1"/>
      <c r="D86" s="1"/>
      <c r="E86" s="1"/>
      <c r="F86" s="1"/>
      <c r="G86" s="1"/>
      <c r="H86" s="1"/>
      <c r="I86" s="1"/>
      <c r="J86" s="1"/>
      <c r="K86" s="1"/>
      <c r="L86" s="1"/>
      <c r="M86" s="1"/>
      <c r="N86" s="1"/>
      <c r="O86" s="1"/>
      <c r="P86" s="1"/>
      <c r="Q86" s="1"/>
      <c r="R86" s="1"/>
      <c r="S86" s="1"/>
      <c r="T86" s="1"/>
      <c r="U86" s="1"/>
      <c r="V86" s="1"/>
      <c r="W86" s="1"/>
      <c r="X86" s="1"/>
      <c r="Y86" s="1"/>
      <c r="Z86" s="1"/>
    </row>
    <row r="87" spans="1:26" ht="15.75" x14ac:dyDescent="0.25">
      <c r="A87" s="24"/>
      <c r="B87" s="1"/>
      <c r="C87" s="1"/>
      <c r="D87" s="1"/>
      <c r="E87" s="1"/>
      <c r="F87" s="1"/>
      <c r="G87" s="1"/>
      <c r="H87" s="1"/>
      <c r="I87" s="1"/>
      <c r="J87" s="1"/>
      <c r="K87" s="1"/>
      <c r="L87" s="1"/>
      <c r="M87" s="1"/>
      <c r="N87" s="1"/>
      <c r="O87" s="1"/>
      <c r="P87" s="1"/>
      <c r="Q87" s="1"/>
      <c r="R87" s="1"/>
      <c r="S87" s="1"/>
      <c r="T87" s="1"/>
      <c r="U87" s="1"/>
      <c r="V87" s="1"/>
      <c r="W87" s="1"/>
      <c r="X87" s="1"/>
      <c r="Y87" s="1"/>
      <c r="Z87" s="1"/>
    </row>
    <row r="88" spans="1:26" ht="15.75" x14ac:dyDescent="0.25">
      <c r="A88" s="24"/>
      <c r="B88" s="1"/>
      <c r="C88" s="1"/>
      <c r="D88" s="1"/>
      <c r="E88" s="1"/>
      <c r="F88" s="1"/>
      <c r="G88" s="1"/>
      <c r="H88" s="1"/>
      <c r="I88" s="1"/>
      <c r="J88" s="1"/>
      <c r="K88" s="1"/>
      <c r="L88" s="1"/>
      <c r="M88" s="1"/>
      <c r="N88" s="1"/>
      <c r="O88" s="1"/>
      <c r="P88" s="1"/>
      <c r="Q88" s="1"/>
      <c r="R88" s="1"/>
      <c r="S88" s="1"/>
      <c r="T88" s="1"/>
      <c r="U88" s="1"/>
      <c r="V88" s="1"/>
      <c r="W88" s="1"/>
      <c r="X88" s="1"/>
      <c r="Y88" s="1"/>
      <c r="Z88" s="1"/>
    </row>
    <row r="89" spans="1:26" ht="15.75" x14ac:dyDescent="0.25">
      <c r="A89" s="24"/>
      <c r="B89" s="1"/>
      <c r="C89" s="1"/>
      <c r="D89" s="1"/>
      <c r="E89" s="1"/>
      <c r="F89" s="1"/>
      <c r="G89" s="1"/>
      <c r="H89" s="1"/>
      <c r="I89" s="1"/>
      <c r="J89" s="1"/>
      <c r="K89" s="1"/>
      <c r="L89" s="1"/>
      <c r="M89" s="1"/>
      <c r="N89" s="1"/>
      <c r="O89" s="1"/>
      <c r="P89" s="1"/>
      <c r="Q89" s="1"/>
      <c r="R89" s="1"/>
      <c r="S89" s="1"/>
      <c r="T89" s="1"/>
      <c r="U89" s="1"/>
      <c r="V89" s="1"/>
      <c r="W89" s="1"/>
      <c r="X89" s="1"/>
      <c r="Y89" s="1"/>
      <c r="Z89" s="1"/>
    </row>
    <row r="90" spans="1:26" ht="15.75" x14ac:dyDescent="0.25">
      <c r="A90" s="24"/>
      <c r="B90" s="1"/>
      <c r="C90" s="1"/>
      <c r="D90" s="1"/>
      <c r="E90" s="1"/>
      <c r="F90" s="1"/>
      <c r="G90" s="1"/>
      <c r="H90" s="1"/>
      <c r="I90" s="1"/>
      <c r="J90" s="1"/>
      <c r="K90" s="1"/>
      <c r="L90" s="1"/>
      <c r="M90" s="1"/>
      <c r="N90" s="1"/>
      <c r="O90" s="1"/>
      <c r="P90" s="1"/>
      <c r="Q90" s="1"/>
      <c r="R90" s="1"/>
      <c r="S90" s="1"/>
      <c r="T90" s="1"/>
      <c r="U90" s="1"/>
      <c r="V90" s="1"/>
      <c r="W90" s="1"/>
      <c r="X90" s="1"/>
      <c r="Y90" s="1"/>
      <c r="Z90" s="1"/>
    </row>
    <row r="91" spans="1:26" ht="15.75" x14ac:dyDescent="0.25">
      <c r="A91" s="24"/>
      <c r="B91" s="1"/>
      <c r="C91" s="1"/>
      <c r="D91" s="1"/>
      <c r="E91" s="1"/>
      <c r="F91" s="1"/>
      <c r="G91" s="1"/>
      <c r="H91" s="1"/>
      <c r="I91" s="1"/>
      <c r="J91" s="1"/>
      <c r="K91" s="1"/>
      <c r="L91" s="1"/>
      <c r="M91" s="1"/>
      <c r="N91" s="1"/>
      <c r="O91" s="1"/>
      <c r="P91" s="1"/>
      <c r="Q91" s="1"/>
      <c r="R91" s="1"/>
      <c r="S91" s="1"/>
      <c r="T91" s="1"/>
      <c r="U91" s="1"/>
      <c r="V91" s="1"/>
      <c r="W91" s="1"/>
      <c r="X91" s="1"/>
      <c r="Y91" s="1"/>
      <c r="Z91" s="1"/>
    </row>
    <row r="92" spans="1:26" ht="15.75" x14ac:dyDescent="0.25">
      <c r="A92" s="24"/>
      <c r="B92" s="1"/>
      <c r="C92" s="1"/>
      <c r="D92" s="1"/>
      <c r="E92" s="1"/>
      <c r="F92" s="1"/>
      <c r="G92" s="1"/>
      <c r="H92" s="1"/>
      <c r="I92" s="1"/>
      <c r="J92" s="1"/>
      <c r="K92" s="1"/>
      <c r="L92" s="1"/>
      <c r="M92" s="1"/>
      <c r="N92" s="1"/>
      <c r="O92" s="1"/>
      <c r="P92" s="1"/>
      <c r="Q92" s="1"/>
      <c r="R92" s="1"/>
      <c r="S92" s="1"/>
      <c r="T92" s="1"/>
      <c r="U92" s="1"/>
      <c r="V92" s="1"/>
      <c r="W92" s="1"/>
      <c r="X92" s="1"/>
      <c r="Y92" s="1"/>
      <c r="Z92" s="1"/>
    </row>
    <row r="93" spans="1:26" ht="15.75" x14ac:dyDescent="0.25">
      <c r="A93" s="24"/>
      <c r="B93" s="1"/>
      <c r="C93" s="1"/>
      <c r="D93" s="1"/>
      <c r="E93" s="1"/>
      <c r="F93" s="1"/>
      <c r="G93" s="1"/>
      <c r="H93" s="1"/>
      <c r="I93" s="1"/>
      <c r="J93" s="1"/>
      <c r="K93" s="1"/>
      <c r="L93" s="1"/>
      <c r="M93" s="1"/>
      <c r="N93" s="1"/>
      <c r="O93" s="1"/>
      <c r="P93" s="1"/>
      <c r="Q93" s="1"/>
      <c r="R93" s="1"/>
      <c r="S93" s="1"/>
      <c r="T93" s="1"/>
      <c r="U93" s="1"/>
      <c r="V93" s="1"/>
      <c r="W93" s="1"/>
      <c r="X93" s="1"/>
      <c r="Y93" s="1"/>
      <c r="Z93" s="1"/>
    </row>
    <row r="94" spans="1:26" ht="15.75" x14ac:dyDescent="0.25">
      <c r="A94" s="24"/>
      <c r="B94" s="1"/>
      <c r="C94" s="1"/>
      <c r="D94" s="1"/>
      <c r="E94" s="1"/>
      <c r="F94" s="1"/>
      <c r="G94" s="1"/>
      <c r="H94" s="1"/>
      <c r="I94" s="1"/>
      <c r="J94" s="1"/>
      <c r="K94" s="1"/>
      <c r="L94" s="1"/>
      <c r="M94" s="1"/>
      <c r="N94" s="1"/>
      <c r="O94" s="1"/>
      <c r="P94" s="1"/>
      <c r="Q94" s="1"/>
      <c r="R94" s="1"/>
      <c r="S94" s="1"/>
      <c r="T94" s="1"/>
      <c r="U94" s="1"/>
      <c r="V94" s="1"/>
      <c r="W94" s="1"/>
      <c r="X94" s="1"/>
      <c r="Y94" s="1"/>
      <c r="Z94" s="1"/>
    </row>
    <row r="95" spans="1:26" ht="15.75" x14ac:dyDescent="0.25">
      <c r="A95" s="24"/>
      <c r="B95" s="1"/>
      <c r="C95" s="1"/>
      <c r="D95" s="1"/>
      <c r="E95" s="1"/>
      <c r="F95" s="1"/>
      <c r="G95" s="1"/>
      <c r="H95" s="1"/>
      <c r="I95" s="1"/>
      <c r="J95" s="1"/>
      <c r="K95" s="1"/>
      <c r="L95" s="1"/>
      <c r="M95" s="1"/>
      <c r="N95" s="1"/>
      <c r="O95" s="1"/>
      <c r="P95" s="1"/>
      <c r="Q95" s="1"/>
      <c r="R95" s="1"/>
      <c r="S95" s="1"/>
      <c r="T95" s="1"/>
      <c r="U95" s="1"/>
      <c r="V95" s="1"/>
      <c r="W95" s="1"/>
      <c r="X95" s="1"/>
      <c r="Y95" s="1"/>
      <c r="Z95" s="1"/>
    </row>
    <row r="96" spans="1:26" ht="15.75" x14ac:dyDescent="0.25">
      <c r="A96" s="24"/>
      <c r="B96" s="1"/>
      <c r="C96" s="1"/>
      <c r="D96" s="1"/>
      <c r="E96" s="1"/>
      <c r="F96" s="1"/>
      <c r="G96" s="1"/>
      <c r="H96" s="1"/>
      <c r="I96" s="1"/>
      <c r="J96" s="1"/>
      <c r="K96" s="1"/>
      <c r="L96" s="1"/>
      <c r="M96" s="1"/>
      <c r="N96" s="1"/>
      <c r="O96" s="1"/>
      <c r="P96" s="1"/>
      <c r="Q96" s="1"/>
      <c r="R96" s="1"/>
      <c r="S96" s="1"/>
      <c r="T96" s="1"/>
      <c r="U96" s="1"/>
      <c r="V96" s="1"/>
      <c r="W96" s="1"/>
      <c r="X96" s="1"/>
      <c r="Y96" s="1"/>
      <c r="Z96" s="1"/>
    </row>
    <row r="97" spans="1:26" ht="15.75" x14ac:dyDescent="0.25">
      <c r="A97" s="24"/>
      <c r="B97" s="1"/>
      <c r="C97" s="1"/>
      <c r="D97" s="1"/>
      <c r="E97" s="1"/>
      <c r="F97" s="1"/>
      <c r="G97" s="1"/>
      <c r="H97" s="1"/>
      <c r="I97" s="1"/>
      <c r="J97" s="1"/>
      <c r="K97" s="1"/>
      <c r="L97" s="1"/>
      <c r="M97" s="1"/>
      <c r="N97" s="1"/>
      <c r="O97" s="1"/>
      <c r="P97" s="1"/>
      <c r="Q97" s="1"/>
      <c r="R97" s="1"/>
      <c r="S97" s="1"/>
      <c r="T97" s="1"/>
      <c r="U97" s="1"/>
      <c r="V97" s="1"/>
      <c r="W97" s="1"/>
      <c r="X97" s="1"/>
      <c r="Y97" s="1"/>
      <c r="Z97" s="1"/>
    </row>
    <row r="98" spans="1:26" ht="15.75" x14ac:dyDescent="0.25">
      <c r="A98" s="24"/>
      <c r="B98" s="1"/>
      <c r="C98" s="1"/>
      <c r="D98" s="1"/>
      <c r="E98" s="1"/>
      <c r="F98" s="1"/>
      <c r="G98" s="1"/>
      <c r="H98" s="1"/>
      <c r="I98" s="1"/>
      <c r="J98" s="1"/>
      <c r="K98" s="1"/>
      <c r="L98" s="1"/>
      <c r="M98" s="1"/>
      <c r="N98" s="1"/>
      <c r="O98" s="1"/>
      <c r="P98" s="1"/>
      <c r="Q98" s="1"/>
      <c r="R98" s="1"/>
      <c r="S98" s="1"/>
      <c r="T98" s="1"/>
      <c r="U98" s="1"/>
      <c r="V98" s="1"/>
      <c r="W98" s="1"/>
      <c r="X98" s="1"/>
      <c r="Y98" s="1"/>
      <c r="Z98" s="1"/>
    </row>
    <row r="99" spans="1:26" ht="15.75" x14ac:dyDescent="0.25">
      <c r="A99" s="24"/>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x14ac:dyDescent="0.25">
      <c r="A100" s="24"/>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x14ac:dyDescent="0.25">
      <c r="A101" s="24"/>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x14ac:dyDescent="0.25">
      <c r="A102" s="24"/>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x14ac:dyDescent="0.25">
      <c r="A103" s="24"/>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x14ac:dyDescent="0.25">
      <c r="A104" s="24"/>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x14ac:dyDescent="0.25">
      <c r="A105" s="24"/>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x14ac:dyDescent="0.25">
      <c r="A106" s="24"/>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x14ac:dyDescent="0.25">
      <c r="A107" s="24"/>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x14ac:dyDescent="0.25">
      <c r="A108" s="24"/>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x14ac:dyDescent="0.25">
      <c r="A109" s="24"/>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x14ac:dyDescent="0.25">
      <c r="A110" s="24"/>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x14ac:dyDescent="0.25">
      <c r="A111" s="24"/>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x14ac:dyDescent="0.25">
      <c r="A112" s="24"/>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x14ac:dyDescent="0.25">
      <c r="A113" s="24"/>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x14ac:dyDescent="0.25">
      <c r="A114" s="24"/>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x14ac:dyDescent="0.25">
      <c r="A115" s="2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x14ac:dyDescent="0.25">
      <c r="A116" s="24"/>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x14ac:dyDescent="0.25">
      <c r="A117" s="24"/>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x14ac:dyDescent="0.25">
      <c r="A118" s="24"/>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x14ac:dyDescent="0.25">
      <c r="A119" s="24"/>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x14ac:dyDescent="0.25">
      <c r="A120" s="24"/>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x14ac:dyDescent="0.25">
      <c r="A121" s="24"/>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x14ac:dyDescent="0.25">
      <c r="A122" s="24"/>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x14ac:dyDescent="0.25">
      <c r="A123" s="24"/>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x14ac:dyDescent="0.25">
      <c r="A124" s="24"/>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x14ac:dyDescent="0.25">
      <c r="A125" s="24"/>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x14ac:dyDescent="0.25">
      <c r="A126" s="24"/>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x14ac:dyDescent="0.25">
      <c r="A127" s="24"/>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x14ac:dyDescent="0.25">
      <c r="A128" s="24"/>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x14ac:dyDescent="0.25">
      <c r="A129" s="24"/>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x14ac:dyDescent="0.25">
      <c r="A130" s="24"/>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x14ac:dyDescent="0.25">
      <c r="A131" s="24"/>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x14ac:dyDescent="0.25">
      <c r="A132" s="24"/>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x14ac:dyDescent="0.25">
      <c r="A133" s="24"/>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x14ac:dyDescent="0.25">
      <c r="A134" s="24"/>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x14ac:dyDescent="0.25">
      <c r="A135" s="24"/>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x14ac:dyDescent="0.25">
      <c r="A136" s="24"/>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x14ac:dyDescent="0.25">
      <c r="A137" s="24"/>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x14ac:dyDescent="0.25">
      <c r="A138" s="24"/>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x14ac:dyDescent="0.25">
      <c r="A139" s="24"/>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x14ac:dyDescent="0.25">
      <c r="A140" s="24"/>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x14ac:dyDescent="0.25">
      <c r="A141" s="24"/>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x14ac:dyDescent="0.25">
      <c r="A142" s="24"/>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x14ac:dyDescent="0.25">
      <c r="A143" s="24"/>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x14ac:dyDescent="0.25">
      <c r="A144" s="24"/>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x14ac:dyDescent="0.25">
      <c r="A145" s="24"/>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x14ac:dyDescent="0.25">
      <c r="A146" s="24"/>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x14ac:dyDescent="0.25">
      <c r="A147" s="24"/>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x14ac:dyDescent="0.25">
      <c r="A148" s="24"/>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x14ac:dyDescent="0.25">
      <c r="A149" s="24"/>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x14ac:dyDescent="0.25">
      <c r="A150" s="24"/>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x14ac:dyDescent="0.25">
      <c r="A151" s="24"/>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x14ac:dyDescent="0.25">
      <c r="A152" s="24"/>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x14ac:dyDescent="0.25">
      <c r="A153" s="24"/>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x14ac:dyDescent="0.25">
      <c r="A154" s="24"/>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x14ac:dyDescent="0.25">
      <c r="A155" s="24"/>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x14ac:dyDescent="0.25">
      <c r="A156" s="24"/>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x14ac:dyDescent="0.25">
      <c r="A157" s="24"/>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x14ac:dyDescent="0.25">
      <c r="A158" s="24"/>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x14ac:dyDescent="0.25">
      <c r="A159" s="24"/>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x14ac:dyDescent="0.25">
      <c r="A160" s="24"/>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x14ac:dyDescent="0.25">
      <c r="A161" s="24"/>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x14ac:dyDescent="0.25">
      <c r="A162" s="24"/>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x14ac:dyDescent="0.25">
      <c r="A163" s="24"/>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x14ac:dyDescent="0.25">
      <c r="A164" s="24"/>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x14ac:dyDescent="0.25">
      <c r="A165" s="24"/>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x14ac:dyDescent="0.25">
      <c r="A166" s="24"/>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x14ac:dyDescent="0.25">
      <c r="A167" s="24"/>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x14ac:dyDescent="0.25">
      <c r="A168" s="24"/>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x14ac:dyDescent="0.25">
      <c r="A169" s="24"/>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x14ac:dyDescent="0.25">
      <c r="A170" s="24"/>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x14ac:dyDescent="0.25">
      <c r="A171" s="24"/>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x14ac:dyDescent="0.25">
      <c r="A172" s="24"/>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x14ac:dyDescent="0.25">
      <c r="A173" s="24"/>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x14ac:dyDescent="0.25">
      <c r="A174" s="24"/>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x14ac:dyDescent="0.25">
      <c r="A175" s="24"/>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x14ac:dyDescent="0.25">
      <c r="A176" s="24"/>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x14ac:dyDescent="0.25">
      <c r="A177" s="24"/>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x14ac:dyDescent="0.25">
      <c r="A178" s="24"/>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x14ac:dyDescent="0.25">
      <c r="A179" s="24"/>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x14ac:dyDescent="0.25">
      <c r="A180" s="24"/>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x14ac:dyDescent="0.25">
      <c r="A181" s="24"/>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x14ac:dyDescent="0.25">
      <c r="A182" s="24"/>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x14ac:dyDescent="0.25">
      <c r="A183" s="24"/>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x14ac:dyDescent="0.25">
      <c r="A184" s="24"/>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x14ac:dyDescent="0.25">
      <c r="A185" s="24"/>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x14ac:dyDescent="0.25">
      <c r="A186" s="24"/>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x14ac:dyDescent="0.25">
      <c r="A187" s="24"/>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x14ac:dyDescent="0.25">
      <c r="A188" s="24"/>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x14ac:dyDescent="0.25">
      <c r="A189" s="24"/>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x14ac:dyDescent="0.25">
      <c r="A190" s="24"/>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x14ac:dyDescent="0.25">
      <c r="A191" s="24"/>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x14ac:dyDescent="0.25">
      <c r="A192" s="24"/>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x14ac:dyDescent="0.25">
      <c r="A193" s="24"/>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x14ac:dyDescent="0.25">
      <c r="A194" s="24"/>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x14ac:dyDescent="0.25">
      <c r="A195" s="24"/>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x14ac:dyDescent="0.25">
      <c r="A196" s="24"/>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x14ac:dyDescent="0.25">
      <c r="A197" s="24"/>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x14ac:dyDescent="0.25">
      <c r="A198" s="24"/>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x14ac:dyDescent="0.25">
      <c r="A199" s="24"/>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x14ac:dyDescent="0.25">
      <c r="A200" s="24"/>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x14ac:dyDescent="0.25">
      <c r="A201" s="24"/>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x14ac:dyDescent="0.25">
      <c r="A202" s="24"/>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x14ac:dyDescent="0.25">
      <c r="A203" s="24"/>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x14ac:dyDescent="0.25">
      <c r="A204" s="24"/>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x14ac:dyDescent="0.25">
      <c r="A205" s="24"/>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x14ac:dyDescent="0.25">
      <c r="A206" s="24"/>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x14ac:dyDescent="0.25">
      <c r="A207" s="24"/>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x14ac:dyDescent="0.25">
      <c r="A208" s="24"/>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x14ac:dyDescent="0.25">
      <c r="A209" s="24"/>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x14ac:dyDescent="0.25">
      <c r="A210" s="24"/>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x14ac:dyDescent="0.25">
      <c r="A211" s="24"/>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x14ac:dyDescent="0.25">
      <c r="A212" s="24"/>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x14ac:dyDescent="0.25">
      <c r="A213" s="24"/>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x14ac:dyDescent="0.25">
      <c r="A214" s="24"/>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x14ac:dyDescent="0.25">
      <c r="A215" s="24"/>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x14ac:dyDescent="0.25">
      <c r="A216" s="24"/>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x14ac:dyDescent="0.25">
      <c r="A217" s="24"/>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x14ac:dyDescent="0.25">
      <c r="A218" s="24"/>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x14ac:dyDescent="0.25">
      <c r="A219" s="24"/>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x14ac:dyDescent="0.25">
      <c r="A220" s="24"/>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x14ac:dyDescent="0.25">
      <c r="A221" s="24"/>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x14ac:dyDescent="0.25">
      <c r="A222" s="24"/>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x14ac:dyDescent="0.25">
      <c r="A223" s="24"/>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x14ac:dyDescent="0.25">
      <c r="A224" s="24"/>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x14ac:dyDescent="0.25">
      <c r="A225" s="24"/>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x14ac:dyDescent="0.25">
      <c r="A226" s="24"/>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x14ac:dyDescent="0.25">
      <c r="A227" s="24"/>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x14ac:dyDescent="0.25">
      <c r="A228" s="24"/>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x14ac:dyDescent="0.25">
      <c r="A229" s="24"/>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x14ac:dyDescent="0.25">
      <c r="A230" s="24"/>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x14ac:dyDescent="0.25">
      <c r="A231" s="24"/>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x14ac:dyDescent="0.25">
      <c r="A232" s="24"/>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x14ac:dyDescent="0.25">
      <c r="A233" s="24"/>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x14ac:dyDescent="0.25">
      <c r="A234" s="24"/>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x14ac:dyDescent="0.25">
      <c r="A235" s="24"/>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x14ac:dyDescent="0.25">
      <c r="A236" s="24"/>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x14ac:dyDescent="0.25">
      <c r="A237" s="24"/>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x14ac:dyDescent="0.25">
      <c r="A238" s="24"/>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x14ac:dyDescent="0.25">
      <c r="A239" s="24"/>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x14ac:dyDescent="0.25">
      <c r="A240" s="24"/>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x14ac:dyDescent="0.25">
      <c r="A241" s="24"/>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x14ac:dyDescent="0.25">
      <c r="A242" s="24"/>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x14ac:dyDescent="0.25">
      <c r="A243" s="24"/>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x14ac:dyDescent="0.25">
      <c r="A244" s="24"/>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x14ac:dyDescent="0.25">
      <c r="A245" s="24"/>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x14ac:dyDescent="0.25">
      <c r="A246" s="24"/>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x14ac:dyDescent="0.25">
      <c r="A247" s="24"/>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x14ac:dyDescent="0.25">
      <c r="A248" s="24"/>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x14ac:dyDescent="0.25">
      <c r="A249" s="24"/>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x14ac:dyDescent="0.25">
      <c r="A250" s="24"/>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x14ac:dyDescent="0.25">
      <c r="A251" s="24"/>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x14ac:dyDescent="0.25">
      <c r="A252" s="24"/>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x14ac:dyDescent="0.25">
      <c r="A253" s="24"/>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x14ac:dyDescent="0.25">
      <c r="A254" s="24"/>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x14ac:dyDescent="0.25">
      <c r="A255" s="24"/>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x14ac:dyDescent="0.25">
      <c r="A256" s="24"/>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x14ac:dyDescent="0.25">
      <c r="A257" s="24"/>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x14ac:dyDescent="0.25">
      <c r="A258" s="24"/>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x14ac:dyDescent="0.25">
      <c r="A259" s="24"/>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x14ac:dyDescent="0.25">
      <c r="A260" s="24"/>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x14ac:dyDescent="0.25">
      <c r="A261" s="24"/>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x14ac:dyDescent="0.25">
      <c r="A262" s="24"/>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x14ac:dyDescent="0.25">
      <c r="A263" s="24"/>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x14ac:dyDescent="0.25">
      <c r="A264" s="24"/>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x14ac:dyDescent="0.25">
      <c r="A265" s="24"/>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x14ac:dyDescent="0.25">
      <c r="A266" s="24"/>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x14ac:dyDescent="0.25">
      <c r="A267" s="24"/>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x14ac:dyDescent="0.25">
      <c r="A268" s="24"/>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x14ac:dyDescent="0.25">
      <c r="A269" s="24"/>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x14ac:dyDescent="0.25">
      <c r="A270" s="24"/>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x14ac:dyDescent="0.25">
      <c r="A271" s="24"/>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x14ac:dyDescent="0.25">
      <c r="A272" s="24"/>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x14ac:dyDescent="0.25">
      <c r="A273" s="24"/>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x14ac:dyDescent="0.25">
      <c r="A274" s="24"/>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x14ac:dyDescent="0.25">
      <c r="A275" s="24"/>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x14ac:dyDescent="0.25">
      <c r="A276" s="24"/>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x14ac:dyDescent="0.25">
      <c r="A277" s="24"/>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x14ac:dyDescent="0.25">
      <c r="A278" s="24"/>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x14ac:dyDescent="0.25">
      <c r="A279" s="24"/>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x14ac:dyDescent="0.25">
      <c r="A280" s="24"/>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x14ac:dyDescent="0.25">
      <c r="A281" s="24"/>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x14ac:dyDescent="0.25">
      <c r="A282" s="24"/>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x14ac:dyDescent="0.25">
      <c r="A283" s="24"/>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x14ac:dyDescent="0.25">
      <c r="A284" s="24"/>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x14ac:dyDescent="0.25">
      <c r="A285" s="24"/>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x14ac:dyDescent="0.25">
      <c r="A286" s="24"/>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x14ac:dyDescent="0.25">
      <c r="A287" s="24"/>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x14ac:dyDescent="0.25">
      <c r="A288" s="24"/>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x14ac:dyDescent="0.25">
      <c r="A289" s="24"/>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x14ac:dyDescent="0.25">
      <c r="A290" s="24"/>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x14ac:dyDescent="0.25">
      <c r="A291" s="24"/>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x14ac:dyDescent="0.25">
      <c r="A292" s="24"/>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x14ac:dyDescent="0.25">
      <c r="A293" s="24"/>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x14ac:dyDescent="0.25">
      <c r="A294" s="24"/>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x14ac:dyDescent="0.25">
      <c r="A295" s="24"/>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x14ac:dyDescent="0.25">
      <c r="A296" s="24"/>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x14ac:dyDescent="0.25">
      <c r="A297" s="24"/>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x14ac:dyDescent="0.25">
      <c r="A298" s="24"/>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x14ac:dyDescent="0.25">
      <c r="A299" s="24"/>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x14ac:dyDescent="0.25">
      <c r="A300" s="24"/>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x14ac:dyDescent="0.25">
      <c r="A301" s="24"/>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x14ac:dyDescent="0.25">
      <c r="A302" s="24"/>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x14ac:dyDescent="0.25">
      <c r="A303" s="24"/>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x14ac:dyDescent="0.25">
      <c r="A304" s="24"/>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x14ac:dyDescent="0.25">
      <c r="A305" s="24"/>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x14ac:dyDescent="0.25">
      <c r="A306" s="24"/>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x14ac:dyDescent="0.25">
      <c r="A307" s="24"/>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x14ac:dyDescent="0.25">
      <c r="A308" s="24"/>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x14ac:dyDescent="0.25">
      <c r="A309" s="24"/>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x14ac:dyDescent="0.25">
      <c r="A310" s="24"/>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x14ac:dyDescent="0.25">
      <c r="A311" s="24"/>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x14ac:dyDescent="0.25">
      <c r="A312" s="24"/>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x14ac:dyDescent="0.25">
      <c r="A313" s="24"/>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x14ac:dyDescent="0.25">
      <c r="A314" s="24"/>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x14ac:dyDescent="0.25">
      <c r="A315" s="24"/>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x14ac:dyDescent="0.25">
      <c r="A316" s="24"/>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x14ac:dyDescent="0.25">
      <c r="A317" s="24"/>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x14ac:dyDescent="0.25">
      <c r="A318" s="24"/>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x14ac:dyDescent="0.25">
      <c r="A319" s="24"/>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x14ac:dyDescent="0.25">
      <c r="A320" s="24"/>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x14ac:dyDescent="0.25">
      <c r="A321" s="24"/>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x14ac:dyDescent="0.25">
      <c r="A322" s="24"/>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x14ac:dyDescent="0.25">
      <c r="A323" s="24"/>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x14ac:dyDescent="0.25">
      <c r="A324" s="24"/>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x14ac:dyDescent="0.25">
      <c r="A325" s="24"/>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x14ac:dyDescent="0.25">
      <c r="A326" s="24"/>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x14ac:dyDescent="0.25">
      <c r="A327" s="24"/>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x14ac:dyDescent="0.25">
      <c r="A328" s="24"/>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x14ac:dyDescent="0.25">
      <c r="A329" s="24"/>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x14ac:dyDescent="0.25">
      <c r="A330" s="24"/>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x14ac:dyDescent="0.25">
      <c r="A331" s="24"/>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x14ac:dyDescent="0.25">
      <c r="A332" s="24"/>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x14ac:dyDescent="0.25">
      <c r="A333" s="24"/>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x14ac:dyDescent="0.25">
      <c r="A334" s="24"/>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x14ac:dyDescent="0.25">
      <c r="A335" s="24"/>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x14ac:dyDescent="0.25">
      <c r="A336" s="24"/>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x14ac:dyDescent="0.25">
      <c r="A337" s="24"/>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x14ac:dyDescent="0.25">
      <c r="A338" s="24"/>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x14ac:dyDescent="0.25">
      <c r="A339" s="24"/>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x14ac:dyDescent="0.25">
      <c r="A340" s="24"/>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x14ac:dyDescent="0.25">
      <c r="A341" s="24"/>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x14ac:dyDescent="0.25">
      <c r="A342" s="24"/>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x14ac:dyDescent="0.25">
      <c r="A343" s="24"/>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x14ac:dyDescent="0.25">
      <c r="A344" s="24"/>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x14ac:dyDescent="0.25">
      <c r="A345" s="24"/>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x14ac:dyDescent="0.25">
      <c r="A346" s="24"/>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x14ac:dyDescent="0.25">
      <c r="A347" s="24"/>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x14ac:dyDescent="0.25">
      <c r="A348" s="24"/>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x14ac:dyDescent="0.25">
      <c r="A349" s="24"/>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x14ac:dyDescent="0.25">
      <c r="A350" s="24"/>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x14ac:dyDescent="0.25">
      <c r="A351" s="24"/>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x14ac:dyDescent="0.25">
      <c r="A352" s="24"/>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x14ac:dyDescent="0.25">
      <c r="A353" s="24"/>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x14ac:dyDescent="0.25">
      <c r="A354" s="24"/>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x14ac:dyDescent="0.25">
      <c r="A355" s="24"/>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x14ac:dyDescent="0.25">
      <c r="A356" s="24"/>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x14ac:dyDescent="0.25">
      <c r="A357" s="24"/>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x14ac:dyDescent="0.25">
      <c r="A358" s="24"/>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x14ac:dyDescent="0.25">
      <c r="A359" s="24"/>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x14ac:dyDescent="0.25">
      <c r="A360" s="24"/>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x14ac:dyDescent="0.25">
      <c r="A361" s="24"/>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x14ac:dyDescent="0.25">
      <c r="A362" s="24"/>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x14ac:dyDescent="0.25">
      <c r="A363" s="24"/>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x14ac:dyDescent="0.25">
      <c r="A364" s="24"/>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x14ac:dyDescent="0.25">
      <c r="A365" s="24"/>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x14ac:dyDescent="0.25">
      <c r="A366" s="24"/>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x14ac:dyDescent="0.25">
      <c r="A367" s="24"/>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x14ac:dyDescent="0.25">
      <c r="A368" s="24"/>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x14ac:dyDescent="0.25">
      <c r="A369" s="24"/>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x14ac:dyDescent="0.25">
      <c r="A370" s="24"/>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x14ac:dyDescent="0.25">
      <c r="A371" s="24"/>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x14ac:dyDescent="0.25">
      <c r="A372" s="24"/>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x14ac:dyDescent="0.25">
      <c r="A373" s="24"/>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x14ac:dyDescent="0.25">
      <c r="A374" s="24"/>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x14ac:dyDescent="0.25">
      <c r="A375" s="24"/>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x14ac:dyDescent="0.25">
      <c r="A376" s="24"/>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x14ac:dyDescent="0.25">
      <c r="A377" s="24"/>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x14ac:dyDescent="0.25">
      <c r="A378" s="24"/>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x14ac:dyDescent="0.25">
      <c r="A379" s="24"/>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x14ac:dyDescent="0.25">
      <c r="A380" s="24"/>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x14ac:dyDescent="0.25">
      <c r="A381" s="24"/>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x14ac:dyDescent="0.25">
      <c r="A382" s="24"/>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x14ac:dyDescent="0.25">
      <c r="A383" s="24"/>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x14ac:dyDescent="0.25">
      <c r="A384" s="24"/>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x14ac:dyDescent="0.25">
      <c r="A385" s="24"/>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x14ac:dyDescent="0.25">
      <c r="A386" s="24"/>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x14ac:dyDescent="0.25">
      <c r="A387" s="24"/>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x14ac:dyDescent="0.25">
      <c r="A388" s="24"/>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x14ac:dyDescent="0.25">
      <c r="A389" s="24"/>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x14ac:dyDescent="0.25">
      <c r="A390" s="24"/>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x14ac:dyDescent="0.25">
      <c r="A391" s="24"/>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x14ac:dyDescent="0.25">
      <c r="A392" s="24"/>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x14ac:dyDescent="0.25">
      <c r="A393" s="24"/>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x14ac:dyDescent="0.25">
      <c r="A394" s="24"/>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x14ac:dyDescent="0.25">
      <c r="A395" s="24"/>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x14ac:dyDescent="0.25">
      <c r="A396" s="24"/>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x14ac:dyDescent="0.25">
      <c r="A397" s="24"/>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x14ac:dyDescent="0.25">
      <c r="A398" s="24"/>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x14ac:dyDescent="0.25">
      <c r="A399" s="24"/>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x14ac:dyDescent="0.25">
      <c r="A400" s="24"/>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x14ac:dyDescent="0.25">
      <c r="A401" s="24"/>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x14ac:dyDescent="0.25">
      <c r="A402" s="24"/>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x14ac:dyDescent="0.25">
      <c r="A403" s="24"/>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x14ac:dyDescent="0.25">
      <c r="A404" s="24"/>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x14ac:dyDescent="0.25">
      <c r="A405" s="24"/>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x14ac:dyDescent="0.25">
      <c r="A406" s="24"/>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x14ac:dyDescent="0.25">
      <c r="A407" s="24"/>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x14ac:dyDescent="0.25">
      <c r="A408" s="24"/>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x14ac:dyDescent="0.25">
      <c r="A409" s="24"/>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x14ac:dyDescent="0.25">
      <c r="A410" s="24"/>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x14ac:dyDescent="0.25">
      <c r="A411" s="24"/>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x14ac:dyDescent="0.25">
      <c r="A412" s="24"/>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x14ac:dyDescent="0.25">
      <c r="A413" s="24"/>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x14ac:dyDescent="0.25">
      <c r="A414" s="24"/>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x14ac:dyDescent="0.25">
      <c r="A415" s="24"/>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x14ac:dyDescent="0.25">
      <c r="A416" s="24"/>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x14ac:dyDescent="0.25">
      <c r="A417" s="24"/>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x14ac:dyDescent="0.25">
      <c r="A418" s="24"/>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x14ac:dyDescent="0.25">
      <c r="A419" s="24"/>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x14ac:dyDescent="0.25">
      <c r="A420" s="24"/>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x14ac:dyDescent="0.25">
      <c r="A421" s="24"/>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x14ac:dyDescent="0.25">
      <c r="A422" s="24"/>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x14ac:dyDescent="0.25">
      <c r="A423" s="24"/>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x14ac:dyDescent="0.25">
      <c r="A424" s="24"/>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x14ac:dyDescent="0.25">
      <c r="A425" s="24"/>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x14ac:dyDescent="0.25">
      <c r="A426" s="24"/>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x14ac:dyDescent="0.25">
      <c r="A427" s="24"/>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x14ac:dyDescent="0.25">
      <c r="A428" s="24"/>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x14ac:dyDescent="0.25">
      <c r="A429" s="24"/>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x14ac:dyDescent="0.25">
      <c r="A430" s="24"/>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x14ac:dyDescent="0.25">
      <c r="A431" s="24"/>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x14ac:dyDescent="0.25">
      <c r="A432" s="24"/>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x14ac:dyDescent="0.25">
      <c r="A433" s="24"/>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x14ac:dyDescent="0.25">
      <c r="A434" s="24"/>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x14ac:dyDescent="0.25">
      <c r="A435" s="24"/>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x14ac:dyDescent="0.25">
      <c r="A436" s="24"/>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x14ac:dyDescent="0.25">
      <c r="A437" s="24"/>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x14ac:dyDescent="0.25">
      <c r="A438" s="24"/>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x14ac:dyDescent="0.25">
      <c r="A439" s="24"/>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x14ac:dyDescent="0.25">
      <c r="A440" s="24"/>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x14ac:dyDescent="0.25">
      <c r="A441" s="24"/>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x14ac:dyDescent="0.25">
      <c r="A442" s="24"/>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x14ac:dyDescent="0.25">
      <c r="A443" s="24"/>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x14ac:dyDescent="0.25">
      <c r="A444" s="24"/>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x14ac:dyDescent="0.25">
      <c r="A445" s="24"/>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x14ac:dyDescent="0.25">
      <c r="A446" s="24"/>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x14ac:dyDescent="0.25">
      <c r="A447" s="24"/>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x14ac:dyDescent="0.25">
      <c r="A448" s="24"/>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x14ac:dyDescent="0.25">
      <c r="A449" s="24"/>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x14ac:dyDescent="0.25">
      <c r="A450" s="24"/>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x14ac:dyDescent="0.25">
      <c r="A451" s="24"/>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x14ac:dyDescent="0.25">
      <c r="A452" s="24"/>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x14ac:dyDescent="0.25">
      <c r="A453" s="24"/>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x14ac:dyDescent="0.25">
      <c r="A454" s="24"/>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x14ac:dyDescent="0.25">
      <c r="A455" s="24"/>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x14ac:dyDescent="0.25">
      <c r="A456" s="24"/>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x14ac:dyDescent="0.25">
      <c r="A457" s="24"/>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x14ac:dyDescent="0.25">
      <c r="A458" s="24"/>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x14ac:dyDescent="0.25">
      <c r="A459" s="24"/>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x14ac:dyDescent="0.25">
      <c r="A460" s="24"/>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x14ac:dyDescent="0.25">
      <c r="A461" s="24"/>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x14ac:dyDescent="0.25">
      <c r="A462" s="24"/>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x14ac:dyDescent="0.25">
      <c r="A463" s="24"/>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x14ac:dyDescent="0.25">
      <c r="A464" s="24"/>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x14ac:dyDescent="0.25">
      <c r="A465" s="24"/>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x14ac:dyDescent="0.25">
      <c r="A466" s="24"/>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x14ac:dyDescent="0.25">
      <c r="A467" s="24"/>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x14ac:dyDescent="0.25">
      <c r="A468" s="24"/>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x14ac:dyDescent="0.25">
      <c r="A469" s="24"/>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x14ac:dyDescent="0.25">
      <c r="A470" s="24"/>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x14ac:dyDescent="0.25">
      <c r="A471" s="24"/>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x14ac:dyDescent="0.25">
      <c r="A472" s="24"/>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x14ac:dyDescent="0.25">
      <c r="A473" s="24"/>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x14ac:dyDescent="0.25">
      <c r="A474" s="24"/>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x14ac:dyDescent="0.25">
      <c r="A475" s="24"/>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x14ac:dyDescent="0.25">
      <c r="A476" s="24"/>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x14ac:dyDescent="0.25">
      <c r="A477" s="24"/>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x14ac:dyDescent="0.25">
      <c r="A478" s="24"/>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x14ac:dyDescent="0.25">
      <c r="A479" s="24"/>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x14ac:dyDescent="0.25">
      <c r="A480" s="24"/>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x14ac:dyDescent="0.25">
      <c r="A481" s="24"/>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x14ac:dyDescent="0.25">
      <c r="A482" s="24"/>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x14ac:dyDescent="0.25">
      <c r="A483" s="24"/>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x14ac:dyDescent="0.25">
      <c r="A484" s="24"/>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x14ac:dyDescent="0.25">
      <c r="A485" s="24"/>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x14ac:dyDescent="0.25">
      <c r="A486" s="24"/>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x14ac:dyDescent="0.25">
      <c r="A487" s="24"/>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x14ac:dyDescent="0.25">
      <c r="A488" s="24"/>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x14ac:dyDescent="0.25">
      <c r="A489" s="24"/>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x14ac:dyDescent="0.25">
      <c r="A490" s="24"/>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x14ac:dyDescent="0.25">
      <c r="A491" s="24"/>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x14ac:dyDescent="0.25">
      <c r="A492" s="24"/>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x14ac:dyDescent="0.25">
      <c r="A493" s="24"/>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x14ac:dyDescent="0.25">
      <c r="A494" s="24"/>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x14ac:dyDescent="0.25">
      <c r="A495" s="24"/>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x14ac:dyDescent="0.25">
      <c r="A496" s="24"/>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x14ac:dyDescent="0.25">
      <c r="A497" s="24"/>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x14ac:dyDescent="0.25">
      <c r="A498" s="24"/>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x14ac:dyDescent="0.25">
      <c r="A499" s="24"/>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x14ac:dyDescent="0.25">
      <c r="A500" s="24"/>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x14ac:dyDescent="0.25">
      <c r="A501" s="24"/>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x14ac:dyDescent="0.25">
      <c r="A502" s="24"/>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x14ac:dyDescent="0.25">
      <c r="A503" s="24"/>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x14ac:dyDescent="0.25">
      <c r="A504" s="24"/>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x14ac:dyDescent="0.25">
      <c r="A505" s="24"/>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x14ac:dyDescent="0.25">
      <c r="A506" s="24"/>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x14ac:dyDescent="0.25">
      <c r="A507" s="24"/>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x14ac:dyDescent="0.25">
      <c r="A508" s="24"/>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x14ac:dyDescent="0.25">
      <c r="A509" s="24"/>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x14ac:dyDescent="0.25">
      <c r="A510" s="24"/>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x14ac:dyDescent="0.25">
      <c r="A511" s="24"/>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x14ac:dyDescent="0.25">
      <c r="A512" s="24"/>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x14ac:dyDescent="0.25">
      <c r="A513" s="24"/>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x14ac:dyDescent="0.25">
      <c r="A514" s="24"/>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x14ac:dyDescent="0.25">
      <c r="A515" s="24"/>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x14ac:dyDescent="0.25">
      <c r="A516" s="24"/>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x14ac:dyDescent="0.25">
      <c r="A517" s="24"/>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x14ac:dyDescent="0.25">
      <c r="A518" s="24"/>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x14ac:dyDescent="0.25">
      <c r="A519" s="24"/>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x14ac:dyDescent="0.25">
      <c r="A520" s="24"/>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x14ac:dyDescent="0.25">
      <c r="A521" s="24"/>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x14ac:dyDescent="0.25">
      <c r="A522" s="24"/>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x14ac:dyDescent="0.25">
      <c r="A523" s="24"/>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x14ac:dyDescent="0.25">
      <c r="A524" s="24"/>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x14ac:dyDescent="0.25">
      <c r="A525" s="24"/>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x14ac:dyDescent="0.25">
      <c r="A526" s="24"/>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x14ac:dyDescent="0.25">
      <c r="A527" s="24"/>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x14ac:dyDescent="0.25">
      <c r="A528" s="24"/>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x14ac:dyDescent="0.25">
      <c r="A529" s="24"/>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x14ac:dyDescent="0.25">
      <c r="A530" s="24"/>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x14ac:dyDescent="0.25">
      <c r="A531" s="24"/>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x14ac:dyDescent="0.25">
      <c r="A532" s="24"/>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x14ac:dyDescent="0.25">
      <c r="A533" s="24"/>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x14ac:dyDescent="0.25">
      <c r="A534" s="24"/>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x14ac:dyDescent="0.25">
      <c r="A535" s="24"/>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x14ac:dyDescent="0.25">
      <c r="A536" s="24"/>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x14ac:dyDescent="0.25">
      <c r="A537" s="24"/>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x14ac:dyDescent="0.25">
      <c r="A538" s="24"/>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x14ac:dyDescent="0.25">
      <c r="A539" s="24"/>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x14ac:dyDescent="0.25">
      <c r="A540" s="24"/>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x14ac:dyDescent="0.25">
      <c r="A541" s="24"/>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x14ac:dyDescent="0.25">
      <c r="A542" s="24"/>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x14ac:dyDescent="0.25">
      <c r="A543" s="24"/>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x14ac:dyDescent="0.25">
      <c r="A544" s="24"/>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x14ac:dyDescent="0.25">
      <c r="A545" s="24"/>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x14ac:dyDescent="0.25">
      <c r="A546" s="24"/>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x14ac:dyDescent="0.25">
      <c r="A547" s="24"/>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x14ac:dyDescent="0.25">
      <c r="A548" s="24"/>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x14ac:dyDescent="0.25">
      <c r="A549" s="24"/>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x14ac:dyDescent="0.25">
      <c r="A550" s="24"/>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x14ac:dyDescent="0.25">
      <c r="A551" s="24"/>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x14ac:dyDescent="0.25">
      <c r="A552" s="24"/>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x14ac:dyDescent="0.25">
      <c r="A553" s="24"/>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x14ac:dyDescent="0.25">
      <c r="A554" s="24"/>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x14ac:dyDescent="0.25">
      <c r="A555" s="24"/>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x14ac:dyDescent="0.25">
      <c r="A556" s="24"/>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x14ac:dyDescent="0.25">
      <c r="A557" s="24"/>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x14ac:dyDescent="0.25">
      <c r="A558" s="24"/>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x14ac:dyDescent="0.25">
      <c r="A559" s="24"/>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x14ac:dyDescent="0.25">
      <c r="A560" s="24"/>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x14ac:dyDescent="0.25">
      <c r="A561" s="24"/>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x14ac:dyDescent="0.25">
      <c r="A562" s="24"/>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x14ac:dyDescent="0.25">
      <c r="A563" s="24"/>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x14ac:dyDescent="0.25">
      <c r="A564" s="24"/>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x14ac:dyDescent="0.25">
      <c r="A565" s="24"/>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x14ac:dyDescent="0.25">
      <c r="A566" s="24"/>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x14ac:dyDescent="0.25">
      <c r="A567" s="24"/>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x14ac:dyDescent="0.25">
      <c r="A568" s="24"/>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x14ac:dyDescent="0.25">
      <c r="A569" s="24"/>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x14ac:dyDescent="0.25">
      <c r="A570" s="24"/>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x14ac:dyDescent="0.25">
      <c r="A571" s="24"/>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x14ac:dyDescent="0.25">
      <c r="A572" s="24"/>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x14ac:dyDescent="0.25">
      <c r="A573" s="24"/>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x14ac:dyDescent="0.25">
      <c r="A574" s="24"/>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x14ac:dyDescent="0.25">
      <c r="A575" s="24"/>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x14ac:dyDescent="0.25">
      <c r="A576" s="24"/>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x14ac:dyDescent="0.25">
      <c r="A577" s="24"/>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x14ac:dyDescent="0.25">
      <c r="A578" s="24"/>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x14ac:dyDescent="0.25">
      <c r="A579" s="24"/>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x14ac:dyDescent="0.25">
      <c r="A580" s="24"/>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x14ac:dyDescent="0.25">
      <c r="A581" s="24"/>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x14ac:dyDescent="0.25">
      <c r="A582" s="24"/>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x14ac:dyDescent="0.25">
      <c r="A583" s="24"/>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x14ac:dyDescent="0.25">
      <c r="A584" s="24"/>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x14ac:dyDescent="0.25">
      <c r="A585" s="24"/>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x14ac:dyDescent="0.25">
      <c r="A586" s="24"/>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x14ac:dyDescent="0.25">
      <c r="A587" s="24"/>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x14ac:dyDescent="0.25">
      <c r="A588" s="24"/>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x14ac:dyDescent="0.25">
      <c r="A589" s="24"/>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x14ac:dyDescent="0.25">
      <c r="A590" s="24"/>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x14ac:dyDescent="0.25">
      <c r="A591" s="24"/>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x14ac:dyDescent="0.25">
      <c r="A592" s="24"/>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x14ac:dyDescent="0.25">
      <c r="A593" s="24"/>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x14ac:dyDescent="0.25">
      <c r="A594" s="24"/>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x14ac:dyDescent="0.25">
      <c r="A595" s="24"/>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x14ac:dyDescent="0.25">
      <c r="A596" s="24"/>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x14ac:dyDescent="0.25">
      <c r="A597" s="24"/>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x14ac:dyDescent="0.25">
      <c r="A598" s="24"/>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x14ac:dyDescent="0.25">
      <c r="A599" s="24"/>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x14ac:dyDescent="0.25">
      <c r="A600" s="24"/>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x14ac:dyDescent="0.25">
      <c r="A601" s="24"/>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x14ac:dyDescent="0.25">
      <c r="A602" s="24"/>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x14ac:dyDescent="0.25">
      <c r="A603" s="24"/>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x14ac:dyDescent="0.25">
      <c r="A604" s="24"/>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x14ac:dyDescent="0.25">
      <c r="A605" s="24"/>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x14ac:dyDescent="0.25">
      <c r="A606" s="24"/>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x14ac:dyDescent="0.25">
      <c r="A607" s="24"/>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x14ac:dyDescent="0.25">
      <c r="A608" s="24"/>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x14ac:dyDescent="0.25">
      <c r="A609" s="24"/>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x14ac:dyDescent="0.25">
      <c r="A610" s="24"/>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x14ac:dyDescent="0.25">
      <c r="A611" s="24"/>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x14ac:dyDescent="0.25">
      <c r="A612" s="24"/>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x14ac:dyDescent="0.25">
      <c r="A613" s="24"/>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x14ac:dyDescent="0.25">
      <c r="A614" s="24"/>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x14ac:dyDescent="0.25">
      <c r="A615" s="24"/>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x14ac:dyDescent="0.25">
      <c r="A616" s="24"/>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x14ac:dyDescent="0.25">
      <c r="A617" s="24"/>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x14ac:dyDescent="0.25">
      <c r="A618" s="24"/>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x14ac:dyDescent="0.25">
      <c r="A619" s="24"/>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x14ac:dyDescent="0.25">
      <c r="A620" s="24"/>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x14ac:dyDescent="0.25">
      <c r="A621" s="24"/>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x14ac:dyDescent="0.25">
      <c r="A622" s="24"/>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x14ac:dyDescent="0.25">
      <c r="A623" s="24"/>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x14ac:dyDescent="0.25">
      <c r="A624" s="24"/>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x14ac:dyDescent="0.25">
      <c r="A625" s="24"/>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x14ac:dyDescent="0.25">
      <c r="A626" s="24"/>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x14ac:dyDescent="0.25">
      <c r="A627" s="24"/>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x14ac:dyDescent="0.25">
      <c r="A628" s="24"/>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x14ac:dyDescent="0.25">
      <c r="A629" s="24"/>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x14ac:dyDescent="0.25">
      <c r="A630" s="24"/>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x14ac:dyDescent="0.25">
      <c r="A631" s="24"/>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x14ac:dyDescent="0.25">
      <c r="A632" s="24"/>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x14ac:dyDescent="0.25">
      <c r="A633" s="24"/>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x14ac:dyDescent="0.25">
      <c r="A634" s="24"/>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x14ac:dyDescent="0.25">
      <c r="A635" s="24"/>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x14ac:dyDescent="0.25">
      <c r="A636" s="24"/>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x14ac:dyDescent="0.25">
      <c r="A637" s="24"/>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x14ac:dyDescent="0.25">
      <c r="A638" s="24"/>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x14ac:dyDescent="0.25">
      <c r="A639" s="24"/>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x14ac:dyDescent="0.25">
      <c r="A640" s="24"/>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x14ac:dyDescent="0.25">
      <c r="A641" s="24"/>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x14ac:dyDescent="0.25">
      <c r="A642" s="24"/>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x14ac:dyDescent="0.25">
      <c r="A643" s="24"/>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x14ac:dyDescent="0.25">
      <c r="A644" s="24"/>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x14ac:dyDescent="0.25">
      <c r="A645" s="24"/>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x14ac:dyDescent="0.25">
      <c r="A646" s="24"/>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x14ac:dyDescent="0.25">
      <c r="A647" s="24"/>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x14ac:dyDescent="0.25">
      <c r="A648" s="24"/>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x14ac:dyDescent="0.25">
      <c r="A649" s="24"/>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x14ac:dyDescent="0.25">
      <c r="A650" s="24"/>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x14ac:dyDescent="0.25">
      <c r="A651" s="24"/>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x14ac:dyDescent="0.25">
      <c r="A652" s="24"/>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x14ac:dyDescent="0.25">
      <c r="A653" s="24"/>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x14ac:dyDescent="0.25">
      <c r="A654" s="24"/>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x14ac:dyDescent="0.25">
      <c r="A655" s="24"/>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x14ac:dyDescent="0.25">
      <c r="A656" s="24"/>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x14ac:dyDescent="0.25">
      <c r="A657" s="24"/>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x14ac:dyDescent="0.25">
      <c r="A658" s="24"/>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x14ac:dyDescent="0.25">
      <c r="A659" s="24"/>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x14ac:dyDescent="0.25">
      <c r="A660" s="24"/>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x14ac:dyDescent="0.25">
      <c r="A661" s="24"/>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x14ac:dyDescent="0.25">
      <c r="A662" s="24"/>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x14ac:dyDescent="0.25">
      <c r="A663" s="24"/>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x14ac:dyDescent="0.25">
      <c r="A664" s="24"/>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x14ac:dyDescent="0.25">
      <c r="A665" s="24"/>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x14ac:dyDescent="0.25">
      <c r="A666" s="24"/>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x14ac:dyDescent="0.25">
      <c r="A667" s="24"/>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x14ac:dyDescent="0.25">
      <c r="A668" s="24"/>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x14ac:dyDescent="0.25">
      <c r="A669" s="24"/>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x14ac:dyDescent="0.25">
      <c r="A670" s="24"/>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x14ac:dyDescent="0.25">
      <c r="A671" s="24"/>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x14ac:dyDescent="0.25">
      <c r="A672" s="24"/>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x14ac:dyDescent="0.25">
      <c r="A673" s="24"/>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x14ac:dyDescent="0.25">
      <c r="A674" s="24"/>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x14ac:dyDescent="0.25">
      <c r="A675" s="24"/>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x14ac:dyDescent="0.25">
      <c r="A676" s="24"/>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x14ac:dyDescent="0.25">
      <c r="A677" s="24"/>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x14ac:dyDescent="0.25">
      <c r="A678" s="24"/>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x14ac:dyDescent="0.25">
      <c r="A679" s="24"/>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x14ac:dyDescent="0.25">
      <c r="A680" s="24"/>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x14ac:dyDescent="0.25">
      <c r="A681" s="24"/>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x14ac:dyDescent="0.25">
      <c r="A682" s="24"/>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x14ac:dyDescent="0.25">
      <c r="A683" s="24"/>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x14ac:dyDescent="0.25">
      <c r="A684" s="24"/>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x14ac:dyDescent="0.25">
      <c r="A685" s="24"/>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x14ac:dyDescent="0.25">
      <c r="A686" s="24"/>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x14ac:dyDescent="0.25">
      <c r="A687" s="24"/>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x14ac:dyDescent="0.25">
      <c r="A688" s="24"/>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x14ac:dyDescent="0.25">
      <c r="A689" s="24"/>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x14ac:dyDescent="0.25">
      <c r="A690" s="24"/>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x14ac:dyDescent="0.25">
      <c r="A691" s="24"/>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x14ac:dyDescent="0.25">
      <c r="A692" s="24"/>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x14ac:dyDescent="0.25">
      <c r="A693" s="24"/>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x14ac:dyDescent="0.25">
      <c r="A694" s="24"/>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x14ac:dyDescent="0.25">
      <c r="A695" s="24"/>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x14ac:dyDescent="0.25">
      <c r="A696" s="24"/>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x14ac:dyDescent="0.25">
      <c r="A697" s="24"/>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x14ac:dyDescent="0.25">
      <c r="A698" s="24"/>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x14ac:dyDescent="0.25">
      <c r="A699" s="24"/>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x14ac:dyDescent="0.25">
      <c r="A700" s="24"/>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x14ac:dyDescent="0.25">
      <c r="A701" s="24"/>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x14ac:dyDescent="0.25">
      <c r="A702" s="24"/>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x14ac:dyDescent="0.25">
      <c r="A703" s="24"/>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x14ac:dyDescent="0.25">
      <c r="A704" s="24"/>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x14ac:dyDescent="0.25">
      <c r="A705" s="24"/>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x14ac:dyDescent="0.25">
      <c r="A706" s="24"/>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x14ac:dyDescent="0.25">
      <c r="A707" s="24"/>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x14ac:dyDescent="0.25">
      <c r="A708" s="24"/>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x14ac:dyDescent="0.25">
      <c r="A709" s="24"/>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x14ac:dyDescent="0.25">
      <c r="A710" s="24"/>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x14ac:dyDescent="0.25">
      <c r="A711" s="24"/>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x14ac:dyDescent="0.25">
      <c r="A712" s="24"/>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x14ac:dyDescent="0.25">
      <c r="A713" s="24"/>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x14ac:dyDescent="0.25">
      <c r="A714" s="24"/>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x14ac:dyDescent="0.25">
      <c r="A715" s="24"/>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x14ac:dyDescent="0.25">
      <c r="A716" s="24"/>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x14ac:dyDescent="0.25">
      <c r="A717" s="24"/>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x14ac:dyDescent="0.25">
      <c r="A718" s="24"/>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x14ac:dyDescent="0.25">
      <c r="A719" s="24"/>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x14ac:dyDescent="0.25">
      <c r="A720" s="24"/>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x14ac:dyDescent="0.25">
      <c r="A721" s="24"/>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x14ac:dyDescent="0.25">
      <c r="A722" s="24"/>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x14ac:dyDescent="0.25">
      <c r="A723" s="24"/>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x14ac:dyDescent="0.25">
      <c r="A724" s="24"/>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x14ac:dyDescent="0.25">
      <c r="A725" s="24"/>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x14ac:dyDescent="0.25">
      <c r="A726" s="24"/>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x14ac:dyDescent="0.25">
      <c r="A727" s="24"/>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x14ac:dyDescent="0.25">
      <c r="A728" s="24"/>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x14ac:dyDescent="0.25">
      <c r="A729" s="24"/>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x14ac:dyDescent="0.25">
      <c r="A730" s="24"/>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x14ac:dyDescent="0.25">
      <c r="A731" s="24"/>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x14ac:dyDescent="0.25">
      <c r="A732" s="24"/>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x14ac:dyDescent="0.25">
      <c r="A733" s="24"/>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x14ac:dyDescent="0.25">
      <c r="A734" s="24"/>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x14ac:dyDescent="0.25">
      <c r="A735" s="24"/>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x14ac:dyDescent="0.25">
      <c r="A736" s="24"/>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x14ac:dyDescent="0.25">
      <c r="A737" s="24"/>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x14ac:dyDescent="0.25">
      <c r="A738" s="24"/>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x14ac:dyDescent="0.25">
      <c r="A739" s="24"/>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x14ac:dyDescent="0.25">
      <c r="A740" s="24"/>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x14ac:dyDescent="0.25">
      <c r="A741" s="24"/>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x14ac:dyDescent="0.25">
      <c r="A742" s="24"/>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x14ac:dyDescent="0.25">
      <c r="A743" s="24"/>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x14ac:dyDescent="0.25">
      <c r="A744" s="24"/>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x14ac:dyDescent="0.25">
      <c r="A745" s="24"/>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x14ac:dyDescent="0.25">
      <c r="A746" s="24"/>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x14ac:dyDescent="0.25">
      <c r="A747" s="24"/>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x14ac:dyDescent="0.25">
      <c r="A748" s="24"/>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x14ac:dyDescent="0.25">
      <c r="A749" s="24"/>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x14ac:dyDescent="0.25">
      <c r="A750" s="24"/>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x14ac:dyDescent="0.25">
      <c r="A751" s="24"/>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x14ac:dyDescent="0.25">
      <c r="A752" s="24"/>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x14ac:dyDescent="0.25">
      <c r="A753" s="24"/>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x14ac:dyDescent="0.25">
      <c r="A754" s="24"/>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x14ac:dyDescent="0.25">
      <c r="A755" s="24"/>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x14ac:dyDescent="0.25">
      <c r="A756" s="24"/>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x14ac:dyDescent="0.25">
      <c r="A757" s="24"/>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x14ac:dyDescent="0.25">
      <c r="A758" s="24"/>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x14ac:dyDescent="0.25">
      <c r="A759" s="24"/>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x14ac:dyDescent="0.25">
      <c r="A760" s="24"/>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x14ac:dyDescent="0.25">
      <c r="A761" s="24"/>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x14ac:dyDescent="0.25">
      <c r="A762" s="24"/>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x14ac:dyDescent="0.25">
      <c r="A763" s="24"/>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x14ac:dyDescent="0.25">
      <c r="A764" s="24"/>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x14ac:dyDescent="0.25">
      <c r="A765" s="24"/>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x14ac:dyDescent="0.25">
      <c r="A766" s="24"/>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x14ac:dyDescent="0.25">
      <c r="A767" s="24"/>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x14ac:dyDescent="0.25">
      <c r="A768" s="24"/>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x14ac:dyDescent="0.25">
      <c r="A769" s="24"/>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x14ac:dyDescent="0.25">
      <c r="A770" s="24"/>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x14ac:dyDescent="0.25">
      <c r="A771" s="24"/>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x14ac:dyDescent="0.25">
      <c r="A772" s="24"/>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x14ac:dyDescent="0.25">
      <c r="A773" s="24"/>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x14ac:dyDescent="0.25">
      <c r="A774" s="24"/>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x14ac:dyDescent="0.25">
      <c r="A775" s="24"/>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x14ac:dyDescent="0.25">
      <c r="A776" s="24"/>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x14ac:dyDescent="0.25">
      <c r="A777" s="24"/>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x14ac:dyDescent="0.25">
      <c r="A778" s="24"/>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x14ac:dyDescent="0.25">
      <c r="A779" s="24"/>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x14ac:dyDescent="0.25">
      <c r="A780" s="24"/>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x14ac:dyDescent="0.25">
      <c r="A781" s="24"/>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x14ac:dyDescent="0.25">
      <c r="A782" s="24"/>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x14ac:dyDescent="0.25">
      <c r="A783" s="24"/>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x14ac:dyDescent="0.25">
      <c r="A784" s="24"/>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x14ac:dyDescent="0.25">
      <c r="A785" s="24"/>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x14ac:dyDescent="0.25">
      <c r="A786" s="24"/>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x14ac:dyDescent="0.25">
      <c r="A787" s="24"/>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x14ac:dyDescent="0.25">
      <c r="A788" s="24"/>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x14ac:dyDescent="0.25">
      <c r="A789" s="24"/>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x14ac:dyDescent="0.25">
      <c r="A790" s="24"/>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x14ac:dyDescent="0.25">
      <c r="A791" s="24"/>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x14ac:dyDescent="0.25">
      <c r="A792" s="24"/>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x14ac:dyDescent="0.25">
      <c r="A793" s="24"/>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x14ac:dyDescent="0.25">
      <c r="A794" s="24"/>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x14ac:dyDescent="0.25">
      <c r="A795" s="24"/>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x14ac:dyDescent="0.25">
      <c r="A796" s="24"/>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x14ac:dyDescent="0.25">
      <c r="A797" s="24"/>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x14ac:dyDescent="0.25">
      <c r="A798" s="24"/>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x14ac:dyDescent="0.25">
      <c r="A799" s="24"/>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x14ac:dyDescent="0.25">
      <c r="A800" s="24"/>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x14ac:dyDescent="0.25">
      <c r="A801" s="24"/>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x14ac:dyDescent="0.25">
      <c r="A802" s="24"/>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x14ac:dyDescent="0.25">
      <c r="A803" s="24"/>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x14ac:dyDescent="0.25">
      <c r="A804" s="24"/>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x14ac:dyDescent="0.25">
      <c r="A805" s="24"/>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x14ac:dyDescent="0.25">
      <c r="A806" s="24"/>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x14ac:dyDescent="0.25">
      <c r="A807" s="24"/>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x14ac:dyDescent="0.25">
      <c r="A808" s="24"/>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x14ac:dyDescent="0.25">
      <c r="A809" s="24"/>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x14ac:dyDescent="0.25">
      <c r="A810" s="24"/>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x14ac:dyDescent="0.25">
      <c r="A811" s="24"/>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x14ac:dyDescent="0.25">
      <c r="A812" s="24"/>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x14ac:dyDescent="0.25">
      <c r="A813" s="24"/>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x14ac:dyDescent="0.25">
      <c r="A814" s="24"/>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x14ac:dyDescent="0.25">
      <c r="A815" s="24"/>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x14ac:dyDescent="0.25">
      <c r="A816" s="24"/>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x14ac:dyDescent="0.25">
      <c r="A817" s="24"/>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x14ac:dyDescent="0.25">
      <c r="A818" s="24"/>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x14ac:dyDescent="0.25">
      <c r="A819" s="24"/>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x14ac:dyDescent="0.25">
      <c r="A820" s="24"/>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x14ac:dyDescent="0.25">
      <c r="A821" s="24"/>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x14ac:dyDescent="0.25">
      <c r="A822" s="24"/>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x14ac:dyDescent="0.25">
      <c r="A823" s="24"/>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x14ac:dyDescent="0.25">
      <c r="A824" s="24"/>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x14ac:dyDescent="0.25">
      <c r="A825" s="24"/>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x14ac:dyDescent="0.25">
      <c r="A826" s="24"/>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x14ac:dyDescent="0.25">
      <c r="A827" s="24"/>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x14ac:dyDescent="0.25">
      <c r="A828" s="24"/>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x14ac:dyDescent="0.25">
      <c r="A829" s="24"/>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x14ac:dyDescent="0.25">
      <c r="A830" s="24"/>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x14ac:dyDescent="0.25">
      <c r="A831" s="24"/>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x14ac:dyDescent="0.25">
      <c r="A832" s="24"/>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x14ac:dyDescent="0.25">
      <c r="A833" s="24"/>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x14ac:dyDescent="0.25">
      <c r="A834" s="24"/>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x14ac:dyDescent="0.25">
      <c r="A835" s="24"/>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x14ac:dyDescent="0.25">
      <c r="A836" s="24"/>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x14ac:dyDescent="0.25">
      <c r="A837" s="24"/>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x14ac:dyDescent="0.25">
      <c r="A838" s="24"/>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x14ac:dyDescent="0.25">
      <c r="A839" s="24"/>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x14ac:dyDescent="0.25">
      <c r="A840" s="24"/>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x14ac:dyDescent="0.25">
      <c r="A841" s="24"/>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x14ac:dyDescent="0.25">
      <c r="A842" s="24"/>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x14ac:dyDescent="0.25">
      <c r="A843" s="24"/>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x14ac:dyDescent="0.25">
      <c r="A844" s="24"/>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x14ac:dyDescent="0.25">
      <c r="A845" s="24"/>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x14ac:dyDescent="0.25">
      <c r="A846" s="24"/>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x14ac:dyDescent="0.25">
      <c r="A847" s="24"/>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x14ac:dyDescent="0.25">
      <c r="A848" s="24"/>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x14ac:dyDescent="0.25">
      <c r="A849" s="24"/>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x14ac:dyDescent="0.25">
      <c r="A850" s="24"/>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x14ac:dyDescent="0.25">
      <c r="A851" s="24"/>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x14ac:dyDescent="0.25">
      <c r="A852" s="24"/>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x14ac:dyDescent="0.25">
      <c r="A853" s="24"/>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x14ac:dyDescent="0.25">
      <c r="A854" s="24"/>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x14ac:dyDescent="0.25">
      <c r="A855" s="24"/>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x14ac:dyDescent="0.25">
      <c r="A856" s="24"/>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x14ac:dyDescent="0.25">
      <c r="A857" s="24"/>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x14ac:dyDescent="0.25">
      <c r="A858" s="24"/>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x14ac:dyDescent="0.25">
      <c r="A859" s="24"/>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x14ac:dyDescent="0.25">
      <c r="A860" s="24"/>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x14ac:dyDescent="0.25">
      <c r="A861" s="24"/>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x14ac:dyDescent="0.25">
      <c r="A862" s="24"/>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x14ac:dyDescent="0.25">
      <c r="A863" s="24"/>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x14ac:dyDescent="0.25">
      <c r="A864" s="24"/>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x14ac:dyDescent="0.25">
      <c r="A865" s="24"/>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x14ac:dyDescent="0.25">
      <c r="A866" s="24"/>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x14ac:dyDescent="0.25">
      <c r="A867" s="24"/>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x14ac:dyDescent="0.25">
      <c r="A868" s="24"/>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x14ac:dyDescent="0.25">
      <c r="A869" s="24"/>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x14ac:dyDescent="0.25">
      <c r="A870" s="24"/>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x14ac:dyDescent="0.25">
      <c r="A871" s="24"/>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x14ac:dyDescent="0.25">
      <c r="A872" s="24"/>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x14ac:dyDescent="0.25">
      <c r="A873" s="24"/>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x14ac:dyDescent="0.25">
      <c r="A874" s="24"/>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x14ac:dyDescent="0.25">
      <c r="A875" s="24"/>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x14ac:dyDescent="0.25">
      <c r="A876" s="24"/>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x14ac:dyDescent="0.25">
      <c r="A877" s="24"/>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x14ac:dyDescent="0.25">
      <c r="A878" s="24"/>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x14ac:dyDescent="0.25">
      <c r="A879" s="24"/>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x14ac:dyDescent="0.25">
      <c r="A880" s="24"/>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x14ac:dyDescent="0.25">
      <c r="A881" s="24"/>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x14ac:dyDescent="0.25">
      <c r="A882" s="24"/>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x14ac:dyDescent="0.25">
      <c r="A883" s="24"/>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x14ac:dyDescent="0.25">
      <c r="A884" s="24"/>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x14ac:dyDescent="0.25">
      <c r="A885" s="24"/>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x14ac:dyDescent="0.25">
      <c r="A886" s="24"/>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x14ac:dyDescent="0.25">
      <c r="A887" s="24"/>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x14ac:dyDescent="0.25">
      <c r="A888" s="24"/>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x14ac:dyDescent="0.25">
      <c r="A889" s="24"/>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x14ac:dyDescent="0.25">
      <c r="A890" s="24"/>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x14ac:dyDescent="0.25">
      <c r="A891" s="24"/>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x14ac:dyDescent="0.25">
      <c r="A892" s="24"/>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x14ac:dyDescent="0.25">
      <c r="A893" s="24"/>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x14ac:dyDescent="0.25">
      <c r="A894" s="24"/>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x14ac:dyDescent="0.25">
      <c r="A895" s="24"/>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x14ac:dyDescent="0.25">
      <c r="A896" s="24"/>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x14ac:dyDescent="0.25">
      <c r="A897" s="24"/>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x14ac:dyDescent="0.25">
      <c r="A898" s="24"/>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x14ac:dyDescent="0.25">
      <c r="A899" s="24"/>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x14ac:dyDescent="0.25">
      <c r="A900" s="24"/>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x14ac:dyDescent="0.25">
      <c r="A901" s="24"/>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x14ac:dyDescent="0.25">
      <c r="A902" s="24"/>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x14ac:dyDescent="0.25">
      <c r="A903" s="24"/>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x14ac:dyDescent="0.25">
      <c r="A904" s="24"/>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x14ac:dyDescent="0.25">
      <c r="A905" s="24"/>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x14ac:dyDescent="0.25">
      <c r="A906" s="24"/>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x14ac:dyDescent="0.25">
      <c r="A907" s="24"/>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x14ac:dyDescent="0.25">
      <c r="A908" s="24"/>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x14ac:dyDescent="0.25">
      <c r="A909" s="24"/>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x14ac:dyDescent="0.25">
      <c r="A910" s="24"/>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x14ac:dyDescent="0.25">
      <c r="A911" s="24"/>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x14ac:dyDescent="0.25">
      <c r="A912" s="24"/>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x14ac:dyDescent="0.25">
      <c r="A913" s="24"/>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x14ac:dyDescent="0.25">
      <c r="A914" s="24"/>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x14ac:dyDescent="0.25">
      <c r="A915" s="24"/>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x14ac:dyDescent="0.25">
      <c r="A916" s="24"/>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x14ac:dyDescent="0.25">
      <c r="A917" s="24"/>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x14ac:dyDescent="0.25">
      <c r="A918" s="24"/>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x14ac:dyDescent="0.25">
      <c r="A919" s="24"/>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x14ac:dyDescent="0.25">
      <c r="A920" s="24"/>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x14ac:dyDescent="0.25">
      <c r="A921" s="24"/>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x14ac:dyDescent="0.25">
      <c r="A922" s="24"/>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x14ac:dyDescent="0.25">
      <c r="A923" s="24"/>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x14ac:dyDescent="0.25">
      <c r="A924" s="24"/>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x14ac:dyDescent="0.25">
      <c r="A925" s="24"/>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x14ac:dyDescent="0.25">
      <c r="A926" s="24"/>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x14ac:dyDescent="0.25">
      <c r="A927" s="24"/>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x14ac:dyDescent="0.25">
      <c r="A928" s="24"/>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x14ac:dyDescent="0.25">
      <c r="A929" s="24"/>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x14ac:dyDescent="0.25">
      <c r="A930" s="24"/>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x14ac:dyDescent="0.25">
      <c r="A931" s="24"/>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x14ac:dyDescent="0.25">
      <c r="A932" s="24"/>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x14ac:dyDescent="0.25">
      <c r="A933" s="24"/>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x14ac:dyDescent="0.25">
      <c r="A934" s="24"/>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x14ac:dyDescent="0.25">
      <c r="A935" s="24"/>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x14ac:dyDescent="0.25">
      <c r="A936" s="24"/>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x14ac:dyDescent="0.25">
      <c r="A937" s="24"/>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x14ac:dyDescent="0.25">
      <c r="A938" s="24"/>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x14ac:dyDescent="0.25">
      <c r="A939" s="24"/>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x14ac:dyDescent="0.25">
      <c r="A940" s="24"/>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x14ac:dyDescent="0.25">
      <c r="A941" s="24"/>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x14ac:dyDescent="0.25">
      <c r="A942" s="24"/>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x14ac:dyDescent="0.25">
      <c r="A943" s="24"/>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x14ac:dyDescent="0.25">
      <c r="A944" s="24"/>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x14ac:dyDescent="0.25">
      <c r="A945" s="24"/>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x14ac:dyDescent="0.25">
      <c r="A946" s="24"/>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x14ac:dyDescent="0.25">
      <c r="A947" s="24"/>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x14ac:dyDescent="0.25">
      <c r="A948" s="24"/>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x14ac:dyDescent="0.25">
      <c r="A949" s="24"/>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x14ac:dyDescent="0.25">
      <c r="A950" s="24"/>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x14ac:dyDescent="0.25">
      <c r="A951" s="24"/>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x14ac:dyDescent="0.25">
      <c r="A952" s="24"/>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x14ac:dyDescent="0.25">
      <c r="A953" s="24"/>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x14ac:dyDescent="0.25">
      <c r="A954" s="24"/>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x14ac:dyDescent="0.25">
      <c r="A955" s="24"/>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x14ac:dyDescent="0.25">
      <c r="A956" s="24"/>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x14ac:dyDescent="0.25">
      <c r="A957" s="24"/>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x14ac:dyDescent="0.25">
      <c r="A958" s="24"/>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x14ac:dyDescent="0.25">
      <c r="A959" s="24"/>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x14ac:dyDescent="0.25">
      <c r="A960" s="24"/>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x14ac:dyDescent="0.25">
      <c r="A961" s="24"/>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x14ac:dyDescent="0.25">
      <c r="A962" s="24"/>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x14ac:dyDescent="0.25">
      <c r="A963" s="24"/>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x14ac:dyDescent="0.25">
      <c r="A964" s="24"/>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x14ac:dyDescent="0.25">
      <c r="A965" s="24"/>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x14ac:dyDescent="0.25">
      <c r="A966" s="24"/>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x14ac:dyDescent="0.25">
      <c r="A967" s="24"/>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x14ac:dyDescent="0.25">
      <c r="A968" s="24"/>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x14ac:dyDescent="0.25">
      <c r="A969" s="24"/>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x14ac:dyDescent="0.25">
      <c r="A970" s="24"/>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x14ac:dyDescent="0.25">
      <c r="A971" s="24"/>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x14ac:dyDescent="0.25">
      <c r="A972" s="24"/>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x14ac:dyDescent="0.25">
      <c r="A973" s="24"/>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x14ac:dyDescent="0.25">
      <c r="A974" s="24"/>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x14ac:dyDescent="0.25">
      <c r="A975" s="24"/>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x14ac:dyDescent="0.25">
      <c r="A976" s="24"/>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x14ac:dyDescent="0.25">
      <c r="A977" s="24"/>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x14ac:dyDescent="0.25">
      <c r="A978" s="24"/>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x14ac:dyDescent="0.25">
      <c r="A979" s="24"/>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x14ac:dyDescent="0.25">
      <c r="A980" s="24"/>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x14ac:dyDescent="0.25">
      <c r="A981" s="24"/>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x14ac:dyDescent="0.25">
      <c r="A982" s="24"/>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x14ac:dyDescent="0.25">
      <c r="A983" s="24"/>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x14ac:dyDescent="0.25">
      <c r="A984" s="24"/>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x14ac:dyDescent="0.25">
      <c r="A985" s="24"/>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x14ac:dyDescent="0.25">
      <c r="A986" s="24"/>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x14ac:dyDescent="0.25">
      <c r="A987" s="24"/>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x14ac:dyDescent="0.25">
      <c r="A988" s="24"/>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x14ac:dyDescent="0.25">
      <c r="A989" s="24"/>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x14ac:dyDescent="0.25">
      <c r="A990" s="24"/>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x14ac:dyDescent="0.25">
      <c r="A991" s="24"/>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x14ac:dyDescent="0.25">
      <c r="A992" s="24"/>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x14ac:dyDescent="0.25">
      <c r="A993" s="24"/>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x14ac:dyDescent="0.25">
      <c r="A994" s="24"/>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x14ac:dyDescent="0.25">
      <c r="A995" s="24"/>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x14ac:dyDescent="0.25">
      <c r="A996" s="24"/>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x14ac:dyDescent="0.25">
      <c r="A997" s="24"/>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x14ac:dyDescent="0.25">
      <c r="A998" s="24"/>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x14ac:dyDescent="0.25">
      <c r="A999" s="24"/>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x14ac:dyDescent="0.25">
      <c r="A1000" s="24"/>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A1:D2"/>
    <mergeCell ref="A8:D8"/>
    <mergeCell ref="A9:D9"/>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defaultColWidth="14.42578125" defaultRowHeight="15" customHeight="1" x14ac:dyDescent="0.25"/>
  <cols>
    <col min="1" max="1" width="37.85546875" customWidth="1"/>
    <col min="2" max="4" width="60.85546875" customWidth="1"/>
    <col min="5" max="6" width="10.5703125" customWidth="1"/>
    <col min="7" max="26" width="9.140625" customWidth="1"/>
  </cols>
  <sheetData>
    <row r="1" spans="1:26" ht="19.5" x14ac:dyDescent="0.25">
      <c r="A1" s="114"/>
      <c r="B1" s="115"/>
      <c r="C1" s="115"/>
      <c r="D1" s="115"/>
      <c r="E1" s="114"/>
      <c r="F1" s="114"/>
      <c r="G1" s="114"/>
      <c r="H1" s="114"/>
      <c r="I1" s="114"/>
      <c r="J1" s="114"/>
      <c r="K1" s="114"/>
      <c r="L1" s="114"/>
      <c r="M1" s="114"/>
      <c r="N1" s="114"/>
      <c r="O1" s="114"/>
      <c r="P1" s="114"/>
      <c r="Q1" s="114"/>
      <c r="R1" s="114"/>
      <c r="S1" s="114"/>
      <c r="T1" s="114"/>
      <c r="U1" s="114"/>
      <c r="V1" s="114"/>
      <c r="W1" s="114"/>
      <c r="X1" s="114"/>
      <c r="Y1" s="114"/>
      <c r="Z1" s="114"/>
    </row>
    <row r="2" spans="1:26" ht="15.75" x14ac:dyDescent="0.25">
      <c r="A2" s="114"/>
      <c r="B2" s="108" t="s">
        <v>350</v>
      </c>
      <c r="C2" s="108" t="s">
        <v>351</v>
      </c>
      <c r="D2" s="108" t="s">
        <v>352</v>
      </c>
      <c r="E2" s="114"/>
      <c r="F2" s="114"/>
      <c r="G2" s="114"/>
      <c r="H2" s="114"/>
      <c r="I2" s="114"/>
      <c r="J2" s="114"/>
      <c r="K2" s="114"/>
      <c r="L2" s="114"/>
      <c r="M2" s="114"/>
      <c r="N2" s="114"/>
      <c r="O2" s="114"/>
      <c r="P2" s="114"/>
      <c r="Q2" s="114"/>
      <c r="R2" s="114"/>
      <c r="S2" s="114"/>
      <c r="T2" s="114"/>
      <c r="U2" s="114"/>
      <c r="V2" s="114"/>
      <c r="W2" s="114"/>
      <c r="X2" s="114"/>
      <c r="Y2" s="114"/>
      <c r="Z2" s="114"/>
    </row>
    <row r="3" spans="1:26" ht="15" customHeight="1" x14ac:dyDescent="0.35">
      <c r="A3" s="116" t="s">
        <v>372</v>
      </c>
      <c r="B3" s="117">
        <f>'Pasiūlymų suvestinė_Bendra'!B4</f>
        <v>0</v>
      </c>
      <c r="C3" s="117">
        <f>'Pasiūlymų suvestinė_Bendra'!C4</f>
        <v>0</v>
      </c>
      <c r="D3" s="117">
        <f>'Pasiūlymų suvestinė_Bendra'!D4</f>
        <v>0</v>
      </c>
      <c r="E3" s="114"/>
      <c r="F3" s="114"/>
      <c r="G3" s="114"/>
      <c r="H3" s="114"/>
      <c r="I3" s="114"/>
      <c r="J3" s="114"/>
      <c r="K3" s="114"/>
      <c r="L3" s="114"/>
      <c r="M3" s="114"/>
      <c r="N3" s="114"/>
      <c r="O3" s="114"/>
      <c r="P3" s="114"/>
      <c r="Q3" s="114"/>
      <c r="R3" s="114"/>
      <c r="S3" s="114"/>
      <c r="T3" s="114"/>
      <c r="U3" s="114"/>
      <c r="V3" s="114"/>
      <c r="W3" s="114"/>
      <c r="X3" s="114"/>
      <c r="Y3" s="114"/>
      <c r="Z3" s="114"/>
    </row>
    <row r="4" spans="1:26" ht="15" customHeight="1" x14ac:dyDescent="0.35">
      <c r="A4" s="116" t="s">
        <v>373</v>
      </c>
      <c r="B4" s="117">
        <f>'Pasiūlymų suvestinė_Koreguota'!B5</f>
        <v>0</v>
      </c>
      <c r="C4" s="117">
        <f>'Pasiūlymų suvestinė_Koreguota'!C5</f>
        <v>0</v>
      </c>
      <c r="D4" s="117">
        <f>'Pasiūlymų suvestinė_Koreguota'!D5</f>
        <v>0</v>
      </c>
      <c r="E4" s="114"/>
      <c r="F4" s="114"/>
      <c r="G4" s="114"/>
      <c r="H4" s="114"/>
      <c r="I4" s="114"/>
      <c r="J4" s="114"/>
      <c r="K4" s="114"/>
      <c r="L4" s="114"/>
      <c r="M4" s="114"/>
      <c r="N4" s="114"/>
      <c r="O4" s="114"/>
      <c r="P4" s="114"/>
      <c r="Q4" s="114"/>
      <c r="R4" s="114"/>
      <c r="S4" s="114"/>
      <c r="T4" s="114"/>
      <c r="U4" s="114"/>
      <c r="V4" s="114"/>
      <c r="W4" s="114"/>
      <c r="X4" s="114"/>
      <c r="Y4" s="114"/>
      <c r="Z4" s="114"/>
    </row>
    <row r="5" spans="1:26" ht="15" customHeight="1" x14ac:dyDescent="0.35">
      <c r="A5" s="116" t="s">
        <v>374</v>
      </c>
      <c r="B5" s="118" t="e">
        <f>(MIN(B3:D3)/B3)*'Vertinimo tvarka'!H13</f>
        <v>#DIV/0!</v>
      </c>
      <c r="C5" s="118" t="e">
        <f>(MIN(B3:D3)/C3)*'Vertinimo tvarka'!H13</f>
        <v>#DIV/0!</v>
      </c>
      <c r="D5" s="118" t="e">
        <f>(MIN(B3:D3)/D3)*'Vertinimo tvarka'!H13</f>
        <v>#DIV/0!</v>
      </c>
      <c r="E5" s="114"/>
      <c r="F5" s="114"/>
      <c r="G5" s="114"/>
      <c r="H5" s="114"/>
      <c r="I5" s="114"/>
      <c r="J5" s="114"/>
      <c r="K5" s="114"/>
      <c r="L5" s="114"/>
      <c r="M5" s="114"/>
      <c r="N5" s="114"/>
      <c r="O5" s="114"/>
      <c r="P5" s="114"/>
      <c r="Q5" s="114"/>
      <c r="R5" s="114"/>
      <c r="S5" s="114"/>
      <c r="T5" s="114"/>
      <c r="U5" s="114"/>
      <c r="V5" s="114"/>
      <c r="W5" s="114"/>
      <c r="X5" s="114"/>
      <c r="Y5" s="114"/>
      <c r="Z5" s="114"/>
    </row>
    <row r="6" spans="1:26" ht="15" customHeight="1" x14ac:dyDescent="0.35">
      <c r="A6" s="116" t="s">
        <v>375</v>
      </c>
      <c r="B6" s="118" t="e">
        <f>(MIN(B4:D4)/B4)*'Vertinimo tvarka'!H13</f>
        <v>#DIV/0!</v>
      </c>
      <c r="C6" s="118" t="e">
        <f>(MIN(B4:D4)/C4)*'Vertinimo tvarka'!H13</f>
        <v>#DIV/0!</v>
      </c>
      <c r="D6" s="118" t="e">
        <f>(MIN(B4:D4)/D4)*'Vertinimo tvarka'!H13</f>
        <v>#DIV/0!</v>
      </c>
      <c r="E6" s="114"/>
      <c r="F6" s="114"/>
      <c r="G6" s="114"/>
      <c r="H6" s="114"/>
      <c r="I6" s="114"/>
      <c r="J6" s="114"/>
      <c r="K6" s="114"/>
      <c r="L6" s="114"/>
      <c r="M6" s="114"/>
      <c r="N6" s="114"/>
      <c r="O6" s="114"/>
      <c r="P6" s="114"/>
      <c r="Q6" s="114"/>
      <c r="R6" s="114"/>
      <c r="S6" s="114"/>
      <c r="T6" s="114"/>
      <c r="U6" s="114"/>
      <c r="V6" s="114"/>
      <c r="W6" s="114"/>
      <c r="X6" s="114"/>
      <c r="Y6" s="114"/>
      <c r="Z6" s="114"/>
    </row>
    <row r="7" spans="1:26" ht="15" customHeight="1" x14ac:dyDescent="0.35">
      <c r="A7" s="116" t="s">
        <v>376</v>
      </c>
      <c r="B7" s="118">
        <f>SUM(B8:B12)*'Vertinimo tvarka'!H14</f>
        <v>0</v>
      </c>
      <c r="C7" s="118">
        <f>SUM(C8:C12)*'Vertinimo tvarka'!H14</f>
        <v>0</v>
      </c>
      <c r="D7" s="118">
        <f>SUM(D8:D12)*'Vertinimo tvarka'!H14</f>
        <v>0</v>
      </c>
      <c r="E7" s="114"/>
      <c r="F7" s="114"/>
      <c r="G7" s="114"/>
      <c r="H7" s="114"/>
      <c r="I7" s="114"/>
      <c r="J7" s="114"/>
      <c r="K7" s="114"/>
      <c r="L7" s="114"/>
      <c r="M7" s="114"/>
      <c r="N7" s="114"/>
      <c r="O7" s="114"/>
      <c r="P7" s="114"/>
      <c r="Q7" s="114"/>
      <c r="R7" s="114"/>
      <c r="S7" s="114"/>
      <c r="T7" s="114"/>
      <c r="U7" s="114"/>
      <c r="V7" s="114"/>
      <c r="W7" s="114"/>
      <c r="X7" s="114"/>
      <c r="Y7" s="114"/>
      <c r="Z7" s="114"/>
    </row>
    <row r="8" spans="1:26" ht="18.75" x14ac:dyDescent="0.25">
      <c r="A8" s="119" t="s">
        <v>377</v>
      </c>
      <c r="B8" s="120">
        <f>COUNTIF('Pasiūlymų suvestinė_Bendra'!B6, "Yra")*'Vertinimo tvarka'!F16</f>
        <v>0</v>
      </c>
      <c r="C8" s="120">
        <f>COUNTIF('Pasiūlymų suvestinė_Bendra'!C6, "Yra")*'Vertinimo tvarka'!F16</f>
        <v>0</v>
      </c>
      <c r="D8" s="120">
        <f>COUNTIF('Pasiūlymų suvestinė_Bendra'!D6, "Yra")*'Vertinimo tvarka'!F16</f>
        <v>0</v>
      </c>
      <c r="E8" s="114"/>
      <c r="F8" s="114"/>
      <c r="G8" s="114"/>
      <c r="H8" s="114"/>
      <c r="I8" s="114"/>
      <c r="J8" s="114"/>
      <c r="K8" s="114"/>
      <c r="L8" s="114"/>
      <c r="M8" s="114"/>
      <c r="N8" s="114"/>
      <c r="O8" s="114"/>
      <c r="P8" s="114"/>
      <c r="Q8" s="114"/>
      <c r="R8" s="114"/>
      <c r="S8" s="114"/>
      <c r="T8" s="114"/>
      <c r="U8" s="114"/>
      <c r="V8" s="114"/>
      <c r="W8" s="114"/>
      <c r="X8" s="114"/>
      <c r="Y8" s="114"/>
      <c r="Z8" s="114"/>
    </row>
    <row r="9" spans="1:26" ht="18.75" x14ac:dyDescent="0.25">
      <c r="A9" s="119" t="s">
        <v>378</v>
      </c>
      <c r="B9" s="120">
        <f>COUNTIF('Pasiūlymų suvestinė_Bendra'!B7, "Yra")*'Vertinimo tvarka'!F17</f>
        <v>0</v>
      </c>
      <c r="C9" s="120">
        <f>COUNTIF('Pasiūlymų suvestinė_Bendra'!C7, "Yra")*'Vertinimo tvarka'!F17</f>
        <v>0</v>
      </c>
      <c r="D9" s="120">
        <f>COUNTIF('Pasiūlymų suvestinė_Bendra'!D7, "Yra")*'Vertinimo tvarka'!F17</f>
        <v>0</v>
      </c>
      <c r="E9" s="114"/>
      <c r="F9" s="114"/>
      <c r="G9" s="114"/>
      <c r="H9" s="114"/>
      <c r="I9" s="114"/>
      <c r="J9" s="114"/>
      <c r="K9" s="114"/>
      <c r="L9" s="114"/>
      <c r="M9" s="114"/>
      <c r="N9" s="114"/>
      <c r="O9" s="114"/>
      <c r="P9" s="114"/>
      <c r="Q9" s="114"/>
      <c r="R9" s="114"/>
      <c r="S9" s="114"/>
      <c r="T9" s="114"/>
      <c r="U9" s="114"/>
      <c r="V9" s="114"/>
      <c r="W9" s="114"/>
      <c r="X9" s="114"/>
      <c r="Y9" s="114"/>
      <c r="Z9" s="114"/>
    </row>
    <row r="10" spans="1:26" ht="18.75" x14ac:dyDescent="0.25">
      <c r="A10" s="119" t="s">
        <v>379</v>
      </c>
      <c r="B10" s="120">
        <f>COUNTIF('Pasiūlymų suvestinė_Bendra'!B8, "Yra")*'Vertinimo tvarka'!F18</f>
        <v>0</v>
      </c>
      <c r="C10" s="120">
        <f>COUNTIF('Pasiūlymų suvestinė_Bendra'!C8, "Yra")*'Vertinimo tvarka'!F18</f>
        <v>0</v>
      </c>
      <c r="D10" s="120">
        <f>COUNTIF('Pasiūlymų suvestinė_Bendra'!D8, "Yra")*'Vertinimo tvarka'!F18</f>
        <v>0</v>
      </c>
      <c r="E10" s="114"/>
      <c r="F10" s="114"/>
      <c r="G10" s="114"/>
      <c r="H10" s="114"/>
      <c r="I10" s="114"/>
      <c r="J10" s="114"/>
      <c r="K10" s="114"/>
      <c r="L10" s="114"/>
      <c r="M10" s="114"/>
      <c r="N10" s="114"/>
      <c r="O10" s="114"/>
      <c r="P10" s="114"/>
      <c r="Q10" s="114"/>
      <c r="R10" s="114"/>
      <c r="S10" s="114"/>
      <c r="T10" s="114"/>
      <c r="U10" s="114"/>
      <c r="V10" s="114"/>
      <c r="W10" s="114"/>
      <c r="X10" s="114"/>
      <c r="Y10" s="114"/>
      <c r="Z10" s="114"/>
    </row>
    <row r="11" spans="1:26" ht="18.75" x14ac:dyDescent="0.25">
      <c r="A11" s="119" t="s">
        <v>380</v>
      </c>
      <c r="B11" s="120">
        <f>COUNTIF('Pasiūlymų suvestinė_Bendra'!B9, "Yra")*'Vertinimo tvarka'!F19</f>
        <v>0</v>
      </c>
      <c r="C11" s="120">
        <f>COUNTIF('Pasiūlymų suvestinė_Bendra'!C9, "Yra")*'Vertinimo tvarka'!F19</f>
        <v>0</v>
      </c>
      <c r="D11" s="120">
        <f>COUNTIF('Pasiūlymų suvestinė_Bendra'!D9, "Yra")*'Vertinimo tvarka'!F19</f>
        <v>0</v>
      </c>
      <c r="E11" s="114"/>
      <c r="F11" s="114"/>
      <c r="G11" s="114"/>
      <c r="H11" s="114"/>
      <c r="I11" s="114"/>
      <c r="J11" s="114"/>
      <c r="K11" s="114"/>
      <c r="L11" s="114"/>
      <c r="M11" s="114"/>
      <c r="N11" s="114"/>
      <c r="O11" s="114"/>
      <c r="P11" s="114"/>
      <c r="Q11" s="114"/>
      <c r="R11" s="114"/>
      <c r="S11" s="114"/>
      <c r="T11" s="114"/>
      <c r="U11" s="114"/>
      <c r="V11" s="114"/>
      <c r="W11" s="114"/>
      <c r="X11" s="114"/>
      <c r="Y11" s="114"/>
      <c r="Z11" s="114"/>
    </row>
    <row r="12" spans="1:26" ht="18.75" x14ac:dyDescent="0.25">
      <c r="A12" s="119" t="s">
        <v>381</v>
      </c>
      <c r="B12" s="120">
        <f>COUNTIF('Pasiūlymų suvestinė_Bendra'!B10, "Yra")*'Vertinimo tvarka'!F20</f>
        <v>0</v>
      </c>
      <c r="C12" s="120">
        <f>COUNTIF('Pasiūlymų suvestinė_Bendra'!C10, "Yra")*'Vertinimo tvarka'!F20</f>
        <v>0</v>
      </c>
      <c r="D12" s="120">
        <f>COUNTIF('Pasiūlymų suvestinė_Bendra'!D10, "Yra")*'Vertinimo tvarka'!F20</f>
        <v>0</v>
      </c>
      <c r="E12" s="114"/>
      <c r="F12" s="114"/>
      <c r="G12" s="114"/>
      <c r="H12" s="114"/>
      <c r="I12" s="114"/>
      <c r="J12" s="114"/>
      <c r="K12" s="114"/>
      <c r="L12" s="114"/>
      <c r="M12" s="114"/>
      <c r="N12" s="114"/>
      <c r="O12" s="114"/>
      <c r="P12" s="114"/>
      <c r="Q12" s="114"/>
      <c r="R12" s="114"/>
      <c r="S12" s="114"/>
      <c r="T12" s="114"/>
      <c r="U12" s="114"/>
      <c r="V12" s="114"/>
      <c r="W12" s="114"/>
      <c r="X12" s="114"/>
      <c r="Y12" s="114"/>
      <c r="Z12" s="114"/>
    </row>
    <row r="13" spans="1:26" ht="15" customHeight="1" x14ac:dyDescent="0.35">
      <c r="A13" s="116" t="s">
        <v>382</v>
      </c>
      <c r="B13" s="121" t="e">
        <f t="shared" ref="B13:D13" si="0">SUM(B6+B7)</f>
        <v>#DIV/0!</v>
      </c>
      <c r="C13" s="121" t="e">
        <f t="shared" si="0"/>
        <v>#DIV/0!</v>
      </c>
      <c r="D13" s="121" t="e">
        <f t="shared" si="0"/>
        <v>#DIV/0!</v>
      </c>
      <c r="E13" s="114"/>
      <c r="F13" s="114"/>
      <c r="G13" s="114"/>
      <c r="H13" s="114"/>
      <c r="I13" s="114"/>
      <c r="J13" s="114"/>
      <c r="K13" s="114"/>
      <c r="L13" s="114"/>
      <c r="M13" s="114"/>
      <c r="N13" s="114"/>
      <c r="O13" s="114"/>
      <c r="P13" s="114"/>
      <c r="Q13" s="114"/>
      <c r="R13" s="114"/>
      <c r="S13" s="114"/>
      <c r="T13" s="114"/>
      <c r="U13" s="114"/>
      <c r="V13" s="114"/>
      <c r="W13" s="114"/>
      <c r="X13" s="114"/>
      <c r="Y13" s="114"/>
      <c r="Z13" s="114"/>
    </row>
    <row r="14" spans="1:26" ht="15.75" x14ac:dyDescent="0.25">
      <c r="A14" s="116" t="s">
        <v>383</v>
      </c>
      <c r="B14" s="122" t="e">
        <f t="shared" ref="B14:D14" si="1">_xlfn.RANK.EQ(B13, $B$13:$D$13, 0)</f>
        <v>#DIV/0!</v>
      </c>
      <c r="C14" s="122" t="e">
        <f t="shared" si="1"/>
        <v>#DIV/0!</v>
      </c>
      <c r="D14" s="122" t="e">
        <f t="shared" si="1"/>
        <v>#DIV/0!</v>
      </c>
      <c r="E14" s="114"/>
      <c r="F14" s="114"/>
      <c r="G14" s="114"/>
      <c r="H14" s="114"/>
      <c r="I14" s="114"/>
      <c r="J14" s="114"/>
      <c r="K14" s="114"/>
      <c r="L14" s="114"/>
      <c r="M14" s="114"/>
      <c r="N14" s="114"/>
      <c r="O14" s="114"/>
      <c r="P14" s="114"/>
      <c r="Q14" s="114"/>
      <c r="R14" s="114"/>
      <c r="S14" s="114"/>
      <c r="T14" s="114"/>
      <c r="U14" s="114"/>
      <c r="V14" s="114"/>
      <c r="W14" s="114"/>
      <c r="X14" s="114"/>
      <c r="Y14" s="114"/>
      <c r="Z14" s="114"/>
    </row>
    <row r="15" spans="1:26" ht="15.75" x14ac:dyDescent="0.25">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row>
    <row r="16" spans="1:26" ht="15.75" x14ac:dyDescent="0.25">
      <c r="A16" s="114"/>
      <c r="B16" s="114" t="s">
        <v>384</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row>
    <row r="17" spans="1:26" ht="15.75" x14ac:dyDescent="0.25">
      <c r="A17" s="114"/>
      <c r="B17" s="114"/>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row>
    <row r="18" spans="1:26" ht="15.75"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row>
    <row r="19" spans="1:26" ht="15.75"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row>
    <row r="20" spans="1:26" ht="15.75"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row>
    <row r="21" spans="1:26" ht="15.75" x14ac:dyDescent="0.25">
      <c r="A21" s="123"/>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row>
    <row r="22" spans="1:26" ht="15.75"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row>
    <row r="23" spans="1:26" ht="15.75"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row>
    <row r="24" spans="1:26" ht="15.75"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row>
    <row r="25" spans="1:26" ht="15.75"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ht="15.75" x14ac:dyDescent="0.25">
      <c r="A26" s="12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row>
    <row r="27" spans="1:26" ht="15.75"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row>
    <row r="28" spans="1:26" ht="15.75"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row>
    <row r="29" spans="1:26" ht="15.75"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ht="15.75"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ht="15.75"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ht="15.75"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1:26" ht="15.75"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34" spans="1:26" ht="15.75"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ht="15.75"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ht="15.75"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15.75"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ht="15.75"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15.75"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5.75"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15.75"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ht="15.75"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15.75"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15.75"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15.75"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15.75"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15.75"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5.75"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15.75"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15.75"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5.75"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15.75"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15.75"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15.75"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15.75"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15.75"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15.75"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15.75"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15.75"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15.75"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15.75"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15.75"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15.75"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15.75"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15.75"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15.75"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5.75"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15.75"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15.75"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15.75"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conditionalFormatting sqref="B14:D14">
    <cfRule type="cellIs" dxfId="1" priority="1" operator="equal">
      <formula>1</formula>
    </cfRule>
    <cfRule type="cellIs" dxfId="0" priority="2" operator="equal">
      <formula>1</formula>
    </cfRule>
  </conditionalFormatting>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Vertinimo sąlygos</vt:lpstr>
      <vt:lpstr>Vertinimo tvarka</vt:lpstr>
      <vt:lpstr>Pasiūlymas</vt:lpstr>
      <vt:lpstr>Subtiekėjai ir priedai</vt:lpstr>
      <vt:lpstr>Specialieji reikalavimai</vt:lpstr>
      <vt:lpstr>Techninė specifikacija</vt:lpstr>
      <vt:lpstr>Pasiūlymų suvestinė_Bendra</vt:lpstr>
      <vt:lpstr>Pasiūlymų suvestinė_Koreguota</vt:lpstr>
      <vt:lpstr>Pasiūlymų vertinimo rezultatai</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Remigijus Andžius</cp:lastModifiedBy>
  <dcterms:created xsi:type="dcterms:W3CDTF">2024-08-06T11:04:35Z</dcterms:created>
  <dcterms:modified xsi:type="dcterms:W3CDTF">2026-02-13T11:46:19Z</dcterms:modified>
</cp:coreProperties>
</file>