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C:\Users\berno\Downloads\"/>
    </mc:Choice>
  </mc:AlternateContent>
  <xr:revisionPtr revIDLastSave="7" documentId="11_E14BFC83A033DFC0114E9D1CADA73B28683A1DBF" xr6:coauthVersionLast="47" xr6:coauthVersionMax="47" xr10:uidLastSave="{56C74748-E6F6-44D8-98A7-50AE55C94F38}"/>
  <bookViews>
    <workbookView xWindow="0" yWindow="0" windowWidth="23040" windowHeight="8784" xr2:uid="{00000000-000D-0000-FFFF-FFFF00000000}"/>
  </bookViews>
  <sheets>
    <sheet name="Sheet1" sheetId="1" r:id="rId1"/>
  </sheets>
  <definedNames>
    <definedName name="_Hlk195599217" localSheetId="0">Sheet1!$C$17</definedName>
    <definedName name="_Hlk195599224" localSheetId="0">Sheet1!$C$18</definedName>
    <definedName name="_Hlk195599229" localSheetId="0">Sheet1!$C$19</definedName>
    <definedName name="_Hlk195599276" localSheetId="0">Sheet1!$C$22</definedName>
    <definedName name="_Hlk195599322" localSheetId="0">Sheet1!$C$24</definedName>
    <definedName name="_Hlk195599351" localSheetId="0">Sheet1!$C$25</definedName>
    <definedName name="_Hlk195599363" localSheetId="0">Sheet1!$C$26</definedName>
    <definedName name="_Hlk195599401" localSheetId="0">Sheet1!$C$38</definedName>
    <definedName name="_Hlk195599408" localSheetId="0">Sheet1!$C$40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G44" i="1"/>
  <c r="G43" i="1"/>
  <c r="G39" i="1"/>
  <c r="G40" i="1"/>
  <c r="G41" i="1"/>
  <c r="G38" i="1"/>
  <c r="G29" i="1"/>
  <c r="G30" i="1"/>
  <c r="G31" i="1"/>
  <c r="G32" i="1"/>
  <c r="G33" i="1"/>
  <c r="G34" i="1"/>
  <c r="G35" i="1"/>
  <c r="G36" i="1"/>
  <c r="G28" i="1"/>
  <c r="G25" i="1"/>
  <c r="G26" i="1"/>
  <c r="G24" i="1"/>
  <c r="G22" i="1"/>
  <c r="G17" i="1"/>
  <c r="G18" i="1"/>
  <c r="G19" i="1"/>
  <c r="G20" i="1"/>
  <c r="G16" i="1"/>
  <c r="G9" i="1"/>
  <c r="G10" i="1"/>
  <c r="G11" i="1"/>
  <c r="G12" i="1"/>
  <c r="G13" i="1"/>
  <c r="G8" i="1"/>
  <c r="G48" i="1" l="1"/>
</calcChain>
</file>

<file path=xl/sharedStrings.xml><?xml version="1.0" encoding="utf-8"?>
<sst xmlns="http://schemas.openxmlformats.org/spreadsheetml/2006/main" count="115" uniqueCount="87">
  <si>
    <t>Medžiagų kiekių žiniaraštis</t>
  </si>
  <si>
    <t>Eil. 
Nr.</t>
  </si>
  <si>
    <t>Pavadinimas ir techninės charakteristikos</t>
  </si>
  <si>
    <t>Mato vnt.</t>
  </si>
  <si>
    <t>Kiekis</t>
  </si>
  <si>
    <t>Mato vnt.
įkainis EUR be PVM</t>
  </si>
  <si>
    <t>Kaina
EUR be PVM</t>
  </si>
  <si>
    <t>6=4x5</t>
  </si>
  <si>
    <t>DEMONTAVIMAS</t>
  </si>
  <si>
    <t>1.</t>
  </si>
  <si>
    <t>Esamos plytelių dangos demontavimas</t>
  </si>
  <si>
    <r>
      <t>m</t>
    </r>
    <r>
      <rPr>
        <vertAlign val="superscript"/>
        <sz val="11"/>
        <color theme="1"/>
        <rFont val="Arial"/>
        <family val="2"/>
        <charset val="186"/>
      </rPr>
      <t>2</t>
    </r>
  </si>
  <si>
    <t>2.</t>
  </si>
  <si>
    <t>Esamų grindjuosčių demontavimas:</t>
  </si>
  <si>
    <t>3.</t>
  </si>
  <si>
    <t>Esamų lubų demontavimas</t>
  </si>
  <si>
    <t>4.</t>
  </si>
  <si>
    <t>Esamų durų demontavimas</t>
  </si>
  <si>
    <t>vnt.</t>
  </si>
  <si>
    <t>5.</t>
  </si>
  <si>
    <t>Esamų santechnikos prietaisų demontavimas</t>
  </si>
  <si>
    <t>6.</t>
  </si>
  <si>
    <t>Kitų WC elementų demontavimas</t>
  </si>
  <si>
    <t>VIDAUS APDAILA</t>
  </si>
  <si>
    <t>GRINDYS</t>
  </si>
  <si>
    <t>7.</t>
  </si>
  <si>
    <t xml:space="preserve">Hidroizoliacija </t>
  </si>
  <si>
    <t>8.</t>
  </si>
  <si>
    <t>Metalinė tarpinė</t>
  </si>
  <si>
    <t>m</t>
  </si>
  <si>
    <t>9.</t>
  </si>
  <si>
    <t>Grindų išlyginimas</t>
  </si>
  <si>
    <t>10.</t>
  </si>
  <si>
    <t>Plytelės grindims (60X60)</t>
  </si>
  <si>
    <t>11.</t>
  </si>
  <si>
    <t xml:space="preserve">Grindjuostės </t>
  </si>
  <si>
    <t>LUBOS</t>
  </si>
  <si>
    <t>12.</t>
  </si>
  <si>
    <t>Pakabinamos aliuminės atviro tipo lubos (sistema)</t>
  </si>
  <si>
    <t>SIENOS</t>
  </si>
  <si>
    <t>13.</t>
  </si>
  <si>
    <t>Gipso kartonas atsparus smūgiams</t>
  </si>
  <si>
    <t>14.</t>
  </si>
  <si>
    <t>Esamų sienų glaistymas dažymas</t>
  </si>
  <si>
    <t>15.</t>
  </si>
  <si>
    <t>Plytelės (akmens masės sienoms) (30X60)</t>
  </si>
  <si>
    <t>PRIETAISAI</t>
  </si>
  <si>
    <t>16.</t>
  </si>
  <si>
    <t>Pakabinamo unitazo komplektas neįgaliesiems</t>
  </si>
  <si>
    <t>17.</t>
  </si>
  <si>
    <t>Pakabinamo unitazo komplektas</t>
  </si>
  <si>
    <t>18.</t>
  </si>
  <si>
    <t>Pakabinamo vaikiško unitazo komplektas</t>
  </si>
  <si>
    <t>19.</t>
  </si>
  <si>
    <t>Pisuaras</t>
  </si>
  <si>
    <t>20.</t>
  </si>
  <si>
    <t xml:space="preserve">Viduaras </t>
  </si>
  <si>
    <t>21.</t>
  </si>
  <si>
    <t>Plautuvės su maišytuvu komplektas ŽN (plotis 50; gylis 35-45)</t>
  </si>
  <si>
    <t>22.</t>
  </si>
  <si>
    <t>Plautuvės su maišytuvu komplektas</t>
  </si>
  <si>
    <t>23.</t>
  </si>
  <si>
    <t>Dušelis neįgal.</t>
  </si>
  <si>
    <t>24.</t>
  </si>
  <si>
    <t xml:space="preserve">Trapas </t>
  </si>
  <si>
    <t>ELEMENTAI</t>
  </si>
  <si>
    <t>25.</t>
  </si>
  <si>
    <t>Nuleidžiamas turėklas neįgal. prie unitazo (300-350 mm)</t>
  </si>
  <si>
    <t>26.</t>
  </si>
  <si>
    <t>Sieninis turėklas neįgal. prie unitazo</t>
  </si>
  <si>
    <t>27.</t>
  </si>
  <si>
    <t>Veidrodis</t>
  </si>
  <si>
    <t xml:space="preserve">28. </t>
  </si>
  <si>
    <t xml:space="preserve">Neįgaliųjų WC iškvietimo sistema </t>
  </si>
  <si>
    <t>DURYS</t>
  </si>
  <si>
    <t>29.</t>
  </si>
  <si>
    <t>Aklinos vidaus durys (WC)</t>
  </si>
  <si>
    <t>30.</t>
  </si>
  <si>
    <t>HPL pertvaros su durimis (h-260)</t>
  </si>
  <si>
    <t>ŠVIESTUVAI</t>
  </si>
  <si>
    <t>31.</t>
  </si>
  <si>
    <t>Lubiniai LEDšviestuvai 12x12</t>
  </si>
  <si>
    <t>SUMA</t>
  </si>
  <si>
    <t>PASTABOS:</t>
  </si>
  <si>
    <t>1. Kiekiai yra orientaciniai ir turi būti patikslinti, pagal rangovo pasirinktą darbų atlikimo technologiją;</t>
  </si>
  <si>
    <t>2. Nurodyti kiekiai turi būti įvertinti kompleksiškai, kartu su visais palydimaisiais įrengimo darbais;</t>
  </si>
  <si>
    <t>3. Rangovas privalo išanalizuoti brėžinius ir patikrinti pateiktus kiekius, bei įtraukti nepažymėtus 
darbus ir medžiagas, jei mano, kad tai turės įtakos statybos kainai.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</si>
</sst>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vertAlign val="superscript"/>
      <sz val="11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 inden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52"/>
  <sheetViews>
    <sheetView tabSelected="1" topLeftCell="A30" zoomScaleNormal="100" workbookViewId="0">
      <selection activeCell="H37" sqref="H37"/>
    </sheetView>
  </sheetViews>
  <sheetFormatPr defaultColWidth="9.140625" defaultRowHeight="13.9"/>
  <cols>
    <col min="1" max="1" width="9.140625" style="1"/>
    <col min="2" max="2" width="12.85546875" style="1" customWidth="1"/>
    <col min="3" max="3" width="34.7109375" style="1" bestFit="1" customWidth="1"/>
    <col min="4" max="4" width="9.140625" style="1"/>
    <col min="5" max="5" width="13.85546875" style="2" customWidth="1"/>
    <col min="6" max="6" width="12.140625" style="1" customWidth="1"/>
    <col min="7" max="7" width="10.85546875" style="1" customWidth="1"/>
    <col min="8" max="16384" width="9.140625" style="1"/>
  </cols>
  <sheetData>
    <row r="3" spans="2:7">
      <c r="B3" s="11" t="s">
        <v>0</v>
      </c>
      <c r="C3" s="11"/>
      <c r="D3" s="11"/>
      <c r="E3" s="11"/>
      <c r="F3" s="11"/>
      <c r="G3" s="11"/>
    </row>
    <row r="4" spans="2:7" ht="41.45">
      <c r="B4" s="4" t="s">
        <v>1</v>
      </c>
      <c r="C4" s="5" t="s">
        <v>2</v>
      </c>
      <c r="D4" s="5" t="s">
        <v>3</v>
      </c>
      <c r="E4" s="4" t="s">
        <v>4</v>
      </c>
      <c r="F4" s="5" t="s">
        <v>5</v>
      </c>
      <c r="G4" s="5" t="s">
        <v>6</v>
      </c>
    </row>
    <row r="5" spans="2:7">
      <c r="B5" s="12"/>
      <c r="C5" s="13"/>
      <c r="D5" s="13"/>
      <c r="E5" s="13"/>
      <c r="F5" s="13"/>
      <c r="G5" s="14"/>
    </row>
    <row r="6" spans="2:7">
      <c r="B6" s="3">
        <v>1</v>
      </c>
      <c r="C6" s="3">
        <v>2</v>
      </c>
      <c r="D6" s="3">
        <v>3</v>
      </c>
      <c r="E6" s="3">
        <v>4</v>
      </c>
      <c r="F6" s="3">
        <v>5</v>
      </c>
      <c r="G6" s="3" t="s">
        <v>7</v>
      </c>
    </row>
    <row r="7" spans="2:7">
      <c r="B7" s="21" t="s">
        <v>8</v>
      </c>
      <c r="C7" s="22"/>
      <c r="D7" s="22"/>
      <c r="E7" s="22"/>
      <c r="F7" s="22"/>
      <c r="G7" s="23"/>
    </row>
    <row r="8" spans="2:7" ht="28.5">
      <c r="B8" s="4" t="s">
        <v>9</v>
      </c>
      <c r="C8" s="6" t="s">
        <v>10</v>
      </c>
      <c r="D8" s="4" t="s">
        <v>11</v>
      </c>
      <c r="E8" s="4">
        <v>184</v>
      </c>
      <c r="F8" s="7">
        <v>16.2</v>
      </c>
      <c r="G8" s="7">
        <f>ROUND((E8*F8),2)</f>
        <v>2980.8</v>
      </c>
    </row>
    <row r="9" spans="2:7" ht="28.5">
      <c r="B9" s="4" t="s">
        <v>12</v>
      </c>
      <c r="C9" s="6" t="s">
        <v>13</v>
      </c>
      <c r="D9" s="4" t="s">
        <v>11</v>
      </c>
      <c r="E9" s="4">
        <v>0.5</v>
      </c>
      <c r="F9" s="7">
        <v>12</v>
      </c>
      <c r="G9" s="7">
        <f t="shared" ref="G9:G13" si="0">ROUND((E9*F9),2)</f>
        <v>6</v>
      </c>
    </row>
    <row r="10" spans="2:7" ht="14.25">
      <c r="B10" s="4" t="s">
        <v>14</v>
      </c>
      <c r="C10" s="6" t="s">
        <v>15</v>
      </c>
      <c r="D10" s="4" t="s">
        <v>11</v>
      </c>
      <c r="E10" s="4">
        <v>31.6</v>
      </c>
      <c r="F10" s="7">
        <v>9.4</v>
      </c>
      <c r="G10" s="7">
        <f t="shared" si="0"/>
        <v>297.04000000000002</v>
      </c>
    </row>
    <row r="11" spans="2:7">
      <c r="B11" s="4" t="s">
        <v>16</v>
      </c>
      <c r="C11" s="6" t="s">
        <v>17</v>
      </c>
      <c r="D11" s="4" t="s">
        <v>18</v>
      </c>
      <c r="E11" s="4">
        <v>7</v>
      </c>
      <c r="F11" s="7">
        <v>42</v>
      </c>
      <c r="G11" s="7">
        <f t="shared" si="0"/>
        <v>294</v>
      </c>
    </row>
    <row r="12" spans="2:7" ht="27.6">
      <c r="B12" s="4" t="s">
        <v>19</v>
      </c>
      <c r="C12" s="6" t="s">
        <v>20</v>
      </c>
      <c r="D12" s="4" t="s">
        <v>18</v>
      </c>
      <c r="E12" s="4">
        <v>7</v>
      </c>
      <c r="F12" s="7">
        <v>22</v>
      </c>
      <c r="G12" s="7">
        <f t="shared" si="0"/>
        <v>154</v>
      </c>
    </row>
    <row r="13" spans="2:7">
      <c r="B13" s="4" t="s">
        <v>21</v>
      </c>
      <c r="C13" s="6" t="s">
        <v>22</v>
      </c>
      <c r="D13" s="4" t="s">
        <v>18</v>
      </c>
      <c r="E13" s="4">
        <v>7</v>
      </c>
      <c r="F13" s="7">
        <v>17</v>
      </c>
      <c r="G13" s="7">
        <f t="shared" si="0"/>
        <v>119</v>
      </c>
    </row>
    <row r="14" spans="2:7" ht="28.9" customHeight="1">
      <c r="B14" s="17" t="s">
        <v>23</v>
      </c>
      <c r="C14" s="18"/>
      <c r="D14" s="18"/>
      <c r="E14" s="18"/>
      <c r="F14" s="18"/>
      <c r="G14" s="19"/>
    </row>
    <row r="15" spans="2:7">
      <c r="B15" s="17" t="s">
        <v>24</v>
      </c>
      <c r="C15" s="18"/>
      <c r="D15" s="18"/>
      <c r="E15" s="18"/>
      <c r="F15" s="18"/>
      <c r="G15" s="19"/>
    </row>
    <row r="16" spans="2:7" ht="16.149999999999999">
      <c r="B16" s="4" t="s">
        <v>25</v>
      </c>
      <c r="C16" s="6" t="s">
        <v>26</v>
      </c>
      <c r="D16" s="8" t="s">
        <v>11</v>
      </c>
      <c r="E16" s="4">
        <v>81.25</v>
      </c>
      <c r="F16" s="7">
        <v>12.44</v>
      </c>
      <c r="G16" s="7">
        <f>ROUND((E16*F16),2)</f>
        <v>1010.75</v>
      </c>
    </row>
    <row r="17" spans="2:7">
      <c r="B17" s="4" t="s">
        <v>27</v>
      </c>
      <c r="C17" s="6" t="s">
        <v>28</v>
      </c>
      <c r="D17" s="8" t="s">
        <v>29</v>
      </c>
      <c r="E17" s="4">
        <v>1.5</v>
      </c>
      <c r="F17" s="7">
        <v>22.3</v>
      </c>
      <c r="G17" s="7">
        <f t="shared" ref="G17:G20" si="1">ROUND((E17*F17),2)</f>
        <v>33.450000000000003</v>
      </c>
    </row>
    <row r="18" spans="2:7" ht="16.149999999999999">
      <c r="B18" s="4" t="s">
        <v>30</v>
      </c>
      <c r="C18" s="6" t="s">
        <v>31</v>
      </c>
      <c r="D18" s="8" t="s">
        <v>11</v>
      </c>
      <c r="E18" s="4">
        <v>31.6</v>
      </c>
      <c r="F18" s="7">
        <v>18.100000000000001</v>
      </c>
      <c r="G18" s="7">
        <f t="shared" si="1"/>
        <v>571.96</v>
      </c>
    </row>
    <row r="19" spans="2:7" ht="16.149999999999999">
      <c r="B19" s="4" t="s">
        <v>32</v>
      </c>
      <c r="C19" s="6" t="s">
        <v>33</v>
      </c>
      <c r="D19" s="8" t="s">
        <v>11</v>
      </c>
      <c r="E19" s="4">
        <v>31.6</v>
      </c>
      <c r="F19" s="7">
        <v>72.14</v>
      </c>
      <c r="G19" s="7">
        <f t="shared" si="1"/>
        <v>2279.62</v>
      </c>
    </row>
    <row r="20" spans="2:7">
      <c r="B20" s="4" t="s">
        <v>34</v>
      </c>
      <c r="C20" s="6" t="s">
        <v>35</v>
      </c>
      <c r="D20" s="8" t="s">
        <v>29</v>
      </c>
      <c r="E20" s="4">
        <v>4.4000000000000004</v>
      </c>
      <c r="F20" s="7">
        <v>24</v>
      </c>
      <c r="G20" s="7">
        <f t="shared" si="1"/>
        <v>105.6</v>
      </c>
    </row>
    <row r="21" spans="2:7">
      <c r="B21" s="17" t="s">
        <v>36</v>
      </c>
      <c r="C21" s="18"/>
      <c r="D21" s="18"/>
      <c r="E21" s="18"/>
      <c r="F21" s="18"/>
      <c r="G21" s="19"/>
    </row>
    <row r="22" spans="2:7" ht="27.6">
      <c r="B22" s="4" t="s">
        <v>37</v>
      </c>
      <c r="C22" s="6" t="s">
        <v>38</v>
      </c>
      <c r="D22" s="4" t="s">
        <v>11</v>
      </c>
      <c r="E22" s="4">
        <v>31.6</v>
      </c>
      <c r="F22" s="7">
        <v>74.099999999999994</v>
      </c>
      <c r="G22" s="7">
        <f>ROUND((E22*F22),2)</f>
        <v>2341.56</v>
      </c>
    </row>
    <row r="23" spans="2:7">
      <c r="B23" s="17" t="s">
        <v>39</v>
      </c>
      <c r="C23" s="18"/>
      <c r="D23" s="18"/>
      <c r="E23" s="18"/>
      <c r="F23" s="18"/>
      <c r="G23" s="19"/>
    </row>
    <row r="24" spans="2:7" ht="16.149999999999999">
      <c r="B24" s="4" t="s">
        <v>40</v>
      </c>
      <c r="C24" s="9" t="s">
        <v>41</v>
      </c>
      <c r="D24" s="4" t="s">
        <v>11</v>
      </c>
      <c r="E24" s="4">
        <v>31.5</v>
      </c>
      <c r="F24" s="7">
        <v>68.25</v>
      </c>
      <c r="G24" s="7">
        <f>ROUND((E24*F24),2)</f>
        <v>2149.88</v>
      </c>
    </row>
    <row r="25" spans="2:7" ht="16.149999999999999">
      <c r="B25" s="4" t="s">
        <v>42</v>
      </c>
      <c r="C25" s="6" t="s">
        <v>43</v>
      </c>
      <c r="D25" s="4" t="s">
        <v>11</v>
      </c>
      <c r="E25" s="4">
        <v>37</v>
      </c>
      <c r="F25" s="7">
        <v>24.1</v>
      </c>
      <c r="G25" s="7">
        <f t="shared" ref="G25:G26" si="2">ROUND((E25*F25),2)</f>
        <v>891.7</v>
      </c>
    </row>
    <row r="26" spans="2:7" ht="27.6">
      <c r="B26" s="4" t="s">
        <v>44</v>
      </c>
      <c r="C26" s="6" t="s">
        <v>45</v>
      </c>
      <c r="D26" s="4" t="s">
        <v>11</v>
      </c>
      <c r="E26" s="4">
        <v>152.5</v>
      </c>
      <c r="F26" s="7">
        <v>83.4</v>
      </c>
      <c r="G26" s="7">
        <f t="shared" si="2"/>
        <v>12718.5</v>
      </c>
    </row>
    <row r="27" spans="2:7" ht="29.45" customHeight="1">
      <c r="B27" s="17" t="s">
        <v>46</v>
      </c>
      <c r="C27" s="18"/>
      <c r="D27" s="18"/>
      <c r="E27" s="18"/>
      <c r="F27" s="18"/>
      <c r="G27" s="19"/>
    </row>
    <row r="28" spans="2:7" ht="27.6">
      <c r="B28" s="4" t="s">
        <v>47</v>
      </c>
      <c r="C28" s="6" t="s">
        <v>48</v>
      </c>
      <c r="D28" s="4" t="s">
        <v>18</v>
      </c>
      <c r="E28" s="4">
        <v>2</v>
      </c>
      <c r="F28" s="7">
        <v>685</v>
      </c>
      <c r="G28" s="7">
        <f>ROUND((E28*F28),2)</f>
        <v>1370</v>
      </c>
    </row>
    <row r="29" spans="2:7">
      <c r="B29" s="4" t="s">
        <v>49</v>
      </c>
      <c r="C29" s="6" t="s">
        <v>50</v>
      </c>
      <c r="D29" s="4" t="s">
        <v>18</v>
      </c>
      <c r="E29" s="4">
        <v>5</v>
      </c>
      <c r="F29" s="7">
        <v>560</v>
      </c>
      <c r="G29" s="7">
        <f t="shared" ref="G29:G36" si="3">ROUND((E29*F29),2)</f>
        <v>2800</v>
      </c>
    </row>
    <row r="30" spans="2:7" ht="43.5" customHeight="1">
      <c r="B30" s="4" t="s">
        <v>51</v>
      </c>
      <c r="C30" s="6" t="s">
        <v>52</v>
      </c>
      <c r="D30" s="4" t="s">
        <v>18</v>
      </c>
      <c r="E30" s="4">
        <v>1</v>
      </c>
      <c r="F30" s="7">
        <v>457.25</v>
      </c>
      <c r="G30" s="7">
        <f t="shared" si="3"/>
        <v>457.25</v>
      </c>
    </row>
    <row r="31" spans="2:7">
      <c r="B31" s="4" t="s">
        <v>53</v>
      </c>
      <c r="C31" s="6" t="s">
        <v>54</v>
      </c>
      <c r="D31" s="4" t="s">
        <v>18</v>
      </c>
      <c r="E31" s="4">
        <v>2</v>
      </c>
      <c r="F31" s="7">
        <v>586</v>
      </c>
      <c r="G31" s="7">
        <f t="shared" si="3"/>
        <v>1172</v>
      </c>
    </row>
    <row r="32" spans="2:7">
      <c r="B32" s="4" t="s">
        <v>55</v>
      </c>
      <c r="C32" s="6" t="s">
        <v>56</v>
      </c>
      <c r="D32" s="4" t="s">
        <v>18</v>
      </c>
      <c r="E32" s="4">
        <v>1</v>
      </c>
      <c r="F32" s="7">
        <v>193</v>
      </c>
      <c r="G32" s="7">
        <f t="shared" si="3"/>
        <v>193</v>
      </c>
    </row>
    <row r="33" spans="2:7" ht="27.6">
      <c r="B33" s="4" t="s">
        <v>57</v>
      </c>
      <c r="C33" s="6" t="s">
        <v>58</v>
      </c>
      <c r="D33" s="4" t="s">
        <v>18</v>
      </c>
      <c r="E33" s="4">
        <v>2</v>
      </c>
      <c r="F33" s="7">
        <v>284.5</v>
      </c>
      <c r="G33" s="7">
        <f t="shared" si="3"/>
        <v>569</v>
      </c>
    </row>
    <row r="34" spans="2:7">
      <c r="B34" s="4" t="s">
        <v>59</v>
      </c>
      <c r="C34" s="6" t="s">
        <v>60</v>
      </c>
      <c r="D34" s="4" t="s">
        <v>18</v>
      </c>
      <c r="E34" s="4">
        <v>5</v>
      </c>
      <c r="F34" s="7">
        <v>234</v>
      </c>
      <c r="G34" s="7">
        <f t="shared" si="3"/>
        <v>1170</v>
      </c>
    </row>
    <row r="35" spans="2:7">
      <c r="B35" s="4" t="s">
        <v>61</v>
      </c>
      <c r="C35" s="6" t="s">
        <v>62</v>
      </c>
      <c r="D35" s="4" t="s">
        <v>18</v>
      </c>
      <c r="E35" s="4">
        <v>2</v>
      </c>
      <c r="F35" s="7">
        <v>335</v>
      </c>
      <c r="G35" s="7">
        <f t="shared" si="3"/>
        <v>670</v>
      </c>
    </row>
    <row r="36" spans="2:7">
      <c r="B36" s="4" t="s">
        <v>63</v>
      </c>
      <c r="C36" s="6" t="s">
        <v>64</v>
      </c>
      <c r="D36" s="4" t="s">
        <v>18</v>
      </c>
      <c r="E36" s="4">
        <v>2</v>
      </c>
      <c r="F36" s="7">
        <v>135</v>
      </c>
      <c r="G36" s="7">
        <f t="shared" si="3"/>
        <v>270</v>
      </c>
    </row>
    <row r="37" spans="2:7" ht="29.45" customHeight="1">
      <c r="B37" s="17" t="s">
        <v>65</v>
      </c>
      <c r="C37" s="18"/>
      <c r="D37" s="18"/>
      <c r="E37" s="18"/>
      <c r="F37" s="18"/>
      <c r="G37" s="19"/>
    </row>
    <row r="38" spans="2:7" ht="27.6">
      <c r="B38" s="4" t="s">
        <v>66</v>
      </c>
      <c r="C38" s="6" t="s">
        <v>67</v>
      </c>
      <c r="D38" s="4" t="s">
        <v>18</v>
      </c>
      <c r="E38" s="4">
        <v>2</v>
      </c>
      <c r="F38" s="7">
        <v>268.39999999999998</v>
      </c>
      <c r="G38" s="7">
        <f>ROUND((E38*F38),2)</f>
        <v>536.79999999999995</v>
      </c>
    </row>
    <row r="39" spans="2:7">
      <c r="B39" s="4" t="s">
        <v>68</v>
      </c>
      <c r="C39" s="6" t="s">
        <v>69</v>
      </c>
      <c r="D39" s="4" t="s">
        <v>18</v>
      </c>
      <c r="E39" s="4">
        <v>2</v>
      </c>
      <c r="F39" s="7">
        <v>195</v>
      </c>
      <c r="G39" s="7">
        <f t="shared" ref="G39:G41" si="4">ROUND((E39*F39),2)</f>
        <v>390</v>
      </c>
    </row>
    <row r="40" spans="2:7">
      <c r="B40" s="4" t="s">
        <v>70</v>
      </c>
      <c r="C40" s="6" t="s">
        <v>71</v>
      </c>
      <c r="D40" s="4" t="s">
        <v>18</v>
      </c>
      <c r="E40" s="4">
        <v>7</v>
      </c>
      <c r="F40" s="7">
        <v>365</v>
      </c>
      <c r="G40" s="7">
        <f t="shared" si="4"/>
        <v>2555</v>
      </c>
    </row>
    <row r="41" spans="2:7">
      <c r="B41" s="4" t="s">
        <v>72</v>
      </c>
      <c r="C41" s="6" t="s">
        <v>73</v>
      </c>
      <c r="D41" s="4" t="s">
        <v>18</v>
      </c>
      <c r="E41" s="4">
        <v>2</v>
      </c>
      <c r="F41" s="7">
        <v>438.22</v>
      </c>
      <c r="G41" s="7">
        <f t="shared" si="4"/>
        <v>876.44</v>
      </c>
    </row>
    <row r="42" spans="2:7">
      <c r="B42" s="17" t="s">
        <v>74</v>
      </c>
      <c r="C42" s="18"/>
      <c r="D42" s="18"/>
      <c r="E42" s="18"/>
      <c r="F42" s="18"/>
      <c r="G42" s="19"/>
    </row>
    <row r="43" spans="2:7">
      <c r="B43" s="4" t="s">
        <v>75</v>
      </c>
      <c r="C43" s="6" t="s">
        <v>76</v>
      </c>
      <c r="D43" s="4" t="s">
        <v>18</v>
      </c>
      <c r="E43" s="4">
        <v>8</v>
      </c>
      <c r="F43" s="7">
        <v>964.2</v>
      </c>
      <c r="G43" s="7">
        <f>ROUND((E43*F43),2)</f>
        <v>7713.6</v>
      </c>
    </row>
    <row r="44" spans="2:7">
      <c r="B44" s="4" t="s">
        <v>77</v>
      </c>
      <c r="C44" s="6" t="s">
        <v>78</v>
      </c>
      <c r="D44" s="4" t="s">
        <v>29</v>
      </c>
      <c r="E44" s="4">
        <v>6.25</v>
      </c>
      <c r="F44" s="7">
        <v>485</v>
      </c>
      <c r="G44" s="7">
        <f>ROUND((E44*F44),2)</f>
        <v>3031.25</v>
      </c>
    </row>
    <row r="45" spans="2:7" ht="15" customHeight="1">
      <c r="B45" s="17" t="s">
        <v>79</v>
      </c>
      <c r="C45" s="18"/>
      <c r="D45" s="18"/>
      <c r="E45" s="18"/>
      <c r="F45" s="18"/>
      <c r="G45" s="19"/>
    </row>
    <row r="46" spans="2:7" ht="15" customHeight="1">
      <c r="B46" s="4" t="s">
        <v>80</v>
      </c>
      <c r="C46" s="6" t="s">
        <v>81</v>
      </c>
      <c r="D46" s="4" t="s">
        <v>18</v>
      </c>
      <c r="E46" s="4">
        <v>14</v>
      </c>
      <c r="F46" s="7">
        <v>85</v>
      </c>
      <c r="G46" s="7">
        <f>ROUND((E46*F46),2)</f>
        <v>1190</v>
      </c>
    </row>
    <row r="48" spans="2:7">
      <c r="F48" s="10" t="s">
        <v>82</v>
      </c>
      <c r="G48" s="10">
        <f>SUM(G8:G46)</f>
        <v>50918.200000000004</v>
      </c>
    </row>
    <row r="49" spans="2:7">
      <c r="B49" s="20" t="s">
        <v>83</v>
      </c>
      <c r="C49" s="20"/>
      <c r="D49" s="20"/>
      <c r="E49" s="20"/>
      <c r="F49" s="20"/>
      <c r="G49" s="20"/>
    </row>
    <row r="50" spans="2:7">
      <c r="B50" s="16" t="s">
        <v>84</v>
      </c>
      <c r="C50" s="16"/>
      <c r="D50" s="16"/>
      <c r="E50" s="16"/>
      <c r="F50" s="16"/>
      <c r="G50" s="16"/>
    </row>
    <row r="51" spans="2:7">
      <c r="B51" s="16" t="s">
        <v>85</v>
      </c>
      <c r="C51" s="16"/>
      <c r="D51" s="16"/>
      <c r="E51" s="16"/>
      <c r="F51" s="16"/>
      <c r="G51" s="16"/>
    </row>
    <row r="52" spans="2:7" ht="28.9" customHeight="1">
      <c r="B52" s="15" t="s">
        <v>86</v>
      </c>
      <c r="C52" s="16"/>
      <c r="D52" s="16"/>
      <c r="E52" s="16"/>
      <c r="F52" s="16"/>
      <c r="G52" s="16"/>
    </row>
  </sheetData>
  <mergeCells count="15">
    <mergeCell ref="B3:G3"/>
    <mergeCell ref="B5:G5"/>
    <mergeCell ref="B52:G52"/>
    <mergeCell ref="B45:G45"/>
    <mergeCell ref="B49:G49"/>
    <mergeCell ref="B50:G50"/>
    <mergeCell ref="B51:G51"/>
    <mergeCell ref="B15:G15"/>
    <mergeCell ref="B14:G14"/>
    <mergeCell ref="B7:G7"/>
    <mergeCell ref="B37:G37"/>
    <mergeCell ref="B42:G42"/>
    <mergeCell ref="B27:G27"/>
    <mergeCell ref="B23:G23"/>
    <mergeCell ref="B21:G21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0ff81f-8d6e-490a-9301-caac4298b7fb">
      <Terms xmlns="http://schemas.microsoft.com/office/infopath/2007/PartnerControls"/>
    </lcf76f155ced4ddcb4097134ff3c332f>
    <TaxCatchAll xmlns="24fc6317-c063-4ee8-8087-6d60cd24f46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5A5681AB322D1347B1F7CBA0195EE3D0" ma:contentTypeVersion="18" ma:contentTypeDescription="Kurkite naują dokumentą." ma:contentTypeScope="" ma:versionID="2774da5449cee7a13f54da20292f6ca2">
  <xsd:schema xmlns:xsd="http://www.w3.org/2001/XMLSchema" xmlns:xs="http://www.w3.org/2001/XMLSchema" xmlns:p="http://schemas.microsoft.com/office/2006/metadata/properties" xmlns:ns2="600ff81f-8d6e-490a-9301-caac4298b7fb" xmlns:ns3="24fc6317-c063-4ee8-8087-6d60cd24f46a" targetNamespace="http://schemas.microsoft.com/office/2006/metadata/properties" ma:root="true" ma:fieldsID="37b635b86ae16cbbc8ec4585865f6c32" ns2:_="" ns3:_="">
    <xsd:import namespace="600ff81f-8d6e-490a-9301-caac4298b7fb"/>
    <xsd:import namespace="24fc6317-c063-4ee8-8087-6d60cd24f4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ff81f-8d6e-490a-9301-caac4298b7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934a8a67-bd8a-4395-b6f5-189eb7ec8d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fc6317-c063-4ee8-8087-6d60cd24f46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9bfcba4-891e-46d9-b589-21200ffbf81d}" ma:internalName="TaxCatchAll" ma:showField="CatchAllData" ma:web="24fc6317-c063-4ee8-8087-6d60cd24f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30F7C8-6292-4928-843E-EB942BD208DB}"/>
</file>

<file path=customXml/itemProps2.xml><?xml version="1.0" encoding="utf-8"?>
<ds:datastoreItem xmlns:ds="http://schemas.openxmlformats.org/officeDocument/2006/customXml" ds:itemID="{558D41E3-74D3-4F29-B99C-922AC34CDE68}"/>
</file>

<file path=customXml/itemProps3.xml><?xml version="1.0" encoding="utf-8"?>
<ds:datastoreItem xmlns:ds="http://schemas.openxmlformats.org/officeDocument/2006/customXml" ds:itemID="{881947CD-1670-4FF3-967F-0FB2BEBE3A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Gintas Činčiukas</dc:creator>
  <cp:keywords/>
  <dc:description/>
  <cp:lastModifiedBy>Gintas Činčiukas</cp:lastModifiedBy>
  <cp:revision/>
  <dcterms:created xsi:type="dcterms:W3CDTF">2025-09-23T06:38:27Z</dcterms:created>
  <dcterms:modified xsi:type="dcterms:W3CDTF">2026-01-15T13:18:30Z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0x0101005A5681AB322D1347B1F7CBA0195EE3D0</vt:lpwstr>
  </property>
  <property fmtid="{D5CDD505-2E9C-101B-9397-08002B2CF9AE}" pid="3" name="MediaServiceImageTags">
    <vt:lpwstr/>
  </property>
</Properties>
</file>