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cpolt0-my.sharepoint.com/personal/j_kuzmaite_cpo_lt/Documents/Desktop/Pirkimai_2024/16027-3_Vienkartinės_medicininės_priemonės/Sutartys/Entafarma_81/"/>
    </mc:Choice>
  </mc:AlternateContent>
  <xr:revisionPtr revIDLastSave="4" documentId="8_{C01DDA81-B316-4296-BAFA-EE5F71EF276F}" xr6:coauthVersionLast="47" xr6:coauthVersionMax="47" xr10:uidLastSave="{3C65E104-921D-44F4-AF90-6A80C6A46F54}"/>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1" i="1" l="1"/>
  <c r="F39" i="1"/>
  <c r="F50" i="1" s="1"/>
  <c r="F51" i="1" s="1"/>
  <c r="F52" i="1" s="1"/>
  <c r="G21" i="1"/>
  <c r="G50" i="1" l="1"/>
</calcChain>
</file>

<file path=xl/sharedStrings.xml><?xml version="1.0" encoding="utf-8"?>
<sst xmlns="http://schemas.openxmlformats.org/spreadsheetml/2006/main" count="112" uniqueCount="104">
  <si>
    <t>VIENKARTINĖS MEDICININĖS PRIEMONĖS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</si>
  <si>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</si>
  <si>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</si>
  <si>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</si>
  <si>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</si>
  <si>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</si>
  <si>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</si>
  <si>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</si>
  <si>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</si>
  <si>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</si>
  <si>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</si>
  <si>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</si>
  <si>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</si>
  <si>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</si>
  <si>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</si>
  <si>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</si>
  <si>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</si>
  <si>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</si>
  <si>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</si>
  <si>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</si>
  <si>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</si>
  <si>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</si>
  <si>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</si>
  <si>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</si>
  <si>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</si>
  <si>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</si>
  <si>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Maksimalus kiekis</t>
  </si>
  <si>
    <t>Mato vienetas</t>
  </si>
  <si>
    <t>Kaina be PVM, Eur</t>
  </si>
  <si>
    <t>Suma be PVM, Eur</t>
  </si>
  <si>
    <t>Gamintojas, modelis, prekės kodas</t>
  </si>
  <si>
    <t xml:space="preserve">Gamintojo techninės charakteristikos ir atitikimo techniniams reikalavimams patvirtinimas su nuoroda į kartu su pasiūlymu pateikto dokumento puslapį. Pildo tiekėjas </t>
  </si>
  <si>
    <t>Suma be PVM</t>
  </si>
  <si>
    <t>Taikomas PVM dydis (%)</t>
  </si>
  <si>
    <t>PVM suma</t>
  </si>
  <si>
    <t>Suma su PVM</t>
  </si>
  <si>
    <t>81. DALIS</t>
  </si>
  <si>
    <t>ODOS LOPO TESTŲ JUOSTELĖS</t>
  </si>
  <si>
    <t>81.</t>
  </si>
  <si>
    <t>Odos lopo testų juostelės</t>
  </si>
  <si>
    <t>81.1.</t>
  </si>
  <si>
    <t>81.1.1.</t>
  </si>
  <si>
    <t>Priemonė skirta odos lopo testams atlikti</t>
  </si>
  <si>
    <t>81.1.2.</t>
  </si>
  <si>
    <t>Juostelės klijuojamos pacientams ant odos</t>
  </si>
  <si>
    <t>81.1.3.</t>
  </si>
  <si>
    <t>Juostelėje yra 10 kamerų, 2 eilės po 5 kameras</t>
  </si>
  <si>
    <t>81.1.4.</t>
  </si>
  <si>
    <t>Į kamerų vidų lašinami haltenai</t>
  </si>
  <si>
    <t>81.1.5.</t>
  </si>
  <si>
    <t>Kamera apskritimo formos</t>
  </si>
  <si>
    <t>81.1.6.</t>
  </si>
  <si>
    <t>Kameros vidinis diametras 8 mm (±1mm)</t>
  </si>
  <si>
    <t>81.1.7.</t>
  </si>
  <si>
    <t>Kameros plotas ne mažiau 50 mm2</t>
  </si>
  <si>
    <t>81.1.8.</t>
  </si>
  <si>
    <t>Kameros tūris ne mažiau 20 µl</t>
  </si>
  <si>
    <t>81.1.9.</t>
  </si>
  <si>
    <t>Testų juostelės pagamintos iš hipoalergiškos medžiagos, juostelių kameros – iš aliuminio ar lygiavertės medžiagos</t>
  </si>
  <si>
    <t>81.1.10.</t>
  </si>
  <si>
    <t>Pakuotėje yra 100 (± 5 vnt.) juostelių</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</si>
  <si>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</si>
  <si>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</si>
  <si>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</si>
  <si>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</si>
  <si>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</si>
  <si>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</si>
  <si>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</si>
  <si>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</si>
  <si>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</si>
  <si>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</si>
  <si>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</si>
  <si>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</si>
  <si>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</si>
  <si>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</si>
  <si>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</si>
  <si>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</si>
  <si>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</si>
  <si>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</si>
  <si>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</si>
  <si>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</si>
  <si>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</si>
  <si>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</si>
  <si>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16027-3 2025-09-01 13:28:41</t>
  </si>
  <si>
    <t>Tais atvejais, kai pagal galiojančius teisės aktus tiekėjui nereikia mokėti PVM, jis nurodo priežastis, dėl kurių PVM nemoka:</t>
  </si>
  <si>
    <t>Tiekėjas kainas pateikia, nurodydamas ne daugiau skaičių po kablelio, nei leidžiama pirkimo dokumentuose.</t>
  </si>
  <si>
    <t>pakuotė</t>
  </si>
  <si>
    <t>Ne</t>
  </si>
  <si>
    <t>Konkursų skyriaus vadovas</t>
  </si>
  <si>
    <t>Aurimas Kirkliauskas</t>
  </si>
  <si>
    <t>2025-09-17</t>
  </si>
  <si>
    <t>17/09/25</t>
  </si>
  <si>
    <t xml:space="preserve">Širvintų r. sav. </t>
  </si>
  <si>
    <t>UAB Entafarma</t>
  </si>
  <si>
    <t>174443844, LT744438415</t>
  </si>
  <si>
    <t>Kvadrato formos</t>
  </si>
  <si>
    <t>8,3 x 8,3mm</t>
  </si>
  <si>
    <t>Kameros tūris 32 µl</t>
  </si>
  <si>
    <t>Pagaminta iš aukštos kokybės polietileno, padengto medicininės klasės akriliniais klijais, su integruotu filtro popieriumi, pagamintu iš sugeriamojo celiuliozės popieriaus.</t>
  </si>
  <si>
    <t>Pakuotėje yra 100 juostelių</t>
  </si>
  <si>
    <t>IQ-U Ultra odos lopo testų kameros N100, Chemotecnique</t>
  </si>
  <si>
    <t>Į kamerų vidų lašinami haptenai</t>
  </si>
  <si>
    <t>Kameros plotas 68 mm2</t>
  </si>
  <si>
    <t>SUTARTIES 1 PRIEDAS "PASIŪLYMAS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</si>
</sst>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5">
    <xf numFmtId="0" fontId="0" fillId="0" borderId="0" xfId="0"/>
    <xf numFmtId="0" fontId="3" fillId="2" borderId="0" xfId="0" applyFont="1" applyFill="1"/>
    <xf numFmtId="0" fontId="4" fillId="2" borderId="0" xfId="0" applyFont="1" applyFill="1"/>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wrapText="1"/>
    </xf>
    <xf numFmtId="0" fontId="4"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6" borderId="23" xfId="0" applyFont="1" applyFill="1" applyBorder="1" applyProtection="1">
      <protection locked="0"/>
    </xf>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2" fillId="4" borderId="0" xfId="0" applyFont="1" applyFill="1"/>
    <xf numFmtId="0" fontId="4" fillId="4" borderId="23" xfId="0" applyFont="1" applyFill="1" applyBorder="1" applyAlignment="1">
      <alignment horizontal="center"/>
    </xf>
    <xf numFmtId="0" fontId="3" fillId="2" borderId="0" xfId="0" applyFont="1" applyFill="1" applyAlignment="1">
      <alignment horizontal="center"/>
    </xf>
    <xf numFmtId="0" fontId="4" fillId="2" borderId="0" xfId="0" applyFont="1" applyFill="1" applyAlignment="1">
      <alignment wrapText="1"/>
    </xf>
    <xf numFmtId="0" fontId="4" fillId="2" borderId="0" xfId="0" applyFont="1" applyFill="1" applyAlignment="1">
      <alignment horizontal="center" wrapText="1"/>
    </xf>
    <xf numFmtId="0" fontId="4" fillId="4" borderId="0" xfId="0" applyFont="1" applyFill="1" applyAlignment="1">
      <alignment wrapText="1"/>
    </xf>
    <xf numFmtId="0" fontId="3" fillId="5" borderId="1" xfId="0" applyFont="1" applyFill="1" applyBorder="1" applyAlignment="1" applyProtection="1">
      <alignment wrapText="1"/>
      <protection locked="0"/>
    </xf>
    <xf numFmtId="0" fontId="4" fillId="4" borderId="23" xfId="0" applyFont="1" applyFill="1" applyBorder="1" applyAlignment="1">
      <alignment horizontal="center" wrapText="1"/>
    </xf>
    <xf numFmtId="0" fontId="4" fillId="4" borderId="23" xfId="0" applyFont="1" applyFill="1" applyBorder="1" applyAlignment="1">
      <alignment wrapText="1"/>
    </xf>
    <xf numFmtId="0" fontId="3" fillId="4" borderId="23" xfId="0" applyFont="1" applyFill="1" applyBorder="1" applyAlignment="1">
      <alignment wrapText="1"/>
    </xf>
    <xf numFmtId="0" fontId="3" fillId="4" borderId="23" xfId="0" applyFont="1" applyFill="1" applyBorder="1" applyAlignment="1">
      <alignment horizontal="center"/>
    </xf>
    <xf numFmtId="0" fontId="3" fillId="4" borderId="0" xfId="0" applyFont="1" applyFill="1" applyAlignment="1">
      <alignment wrapText="1"/>
    </xf>
    <xf numFmtId="0" fontId="3" fillId="5" borderId="23" xfId="0" applyFont="1" applyFill="1" applyBorder="1" applyAlignment="1" applyProtection="1">
      <alignment wrapText="1"/>
      <protection locked="0"/>
    </xf>
    <xf numFmtId="0" fontId="1" fillId="4" borderId="23" xfId="0" applyFont="1" applyFill="1" applyBorder="1" applyAlignment="1">
      <alignment horizontal="center"/>
    </xf>
    <xf numFmtId="0" fontId="1" fillId="5" borderId="23" xfId="0" applyFont="1" applyFill="1" applyBorder="1" applyAlignment="1" applyProtection="1">
      <alignment wrapText="1"/>
      <protection locked="0"/>
    </xf>
    <xf numFmtId="0" fontId="3" fillId="2" borderId="0" xfId="0" applyFont="1" applyFill="1"/>
    <xf numFmtId="0" fontId="3"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5" borderId="1" xfId="0" applyFont="1" applyFill="1" applyBorder="1" applyAlignment="1" applyProtection="1">
      <alignment horizontal="center" vertical="center" wrapText="1"/>
      <protection locked="0"/>
    </xf>
    <xf numFmtId="49" fontId="5" fillId="2" borderId="2" xfId="0" applyNumberFormat="1" applyFont="1" applyFill="1" applyBorder="1" applyAlignment="1">
      <alignment horizontal="left" vertical="center" wrapText="1"/>
    </xf>
    <xf numFmtId="0" fontId="0" fillId="0" borderId="22" xfId="0" applyBorder="1"/>
    <xf numFmtId="0" fontId="4" fillId="2" borderId="0" xfId="0" applyFont="1" applyFill="1"/>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3"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3" fillId="3" borderId="1" xfId="0" applyFont="1" applyFill="1" applyBorder="1" applyAlignment="1" applyProtection="1">
      <alignment horizontal="center" vertical="center" wrapText="1"/>
      <protection locked="0"/>
    </xf>
    <xf numFmtId="0" fontId="0" fillId="0" borderId="16" xfId="0" applyBorder="1"/>
    <xf numFmtId="0" fontId="3" fillId="3" borderId="7"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3" fillId="3" borderId="8" xfId="0" applyFont="1" applyFill="1" applyBorder="1" applyAlignment="1" applyProtection="1">
      <alignment horizontal="center" vertical="center" wrapText="1"/>
      <protection locked="0"/>
    </xf>
    <xf numFmtId="0" fontId="0" fillId="0" borderId="17" xfId="0" applyBorder="1"/>
    <xf numFmtId="0" fontId="3"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3" fillId="2" borderId="4" xfId="0" applyFont="1" applyFill="1" applyBorder="1" applyAlignment="1">
      <alignment horizontal="center" vertical="center" wrapText="1"/>
    </xf>
    <xf numFmtId="0" fontId="1" fillId="3" borderId="0" xfId="0" applyFont="1" applyFill="1" applyProtection="1">
      <protection locked="0"/>
    </xf>
    <xf numFmtId="0" fontId="3" fillId="4" borderId="1"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left"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0" xfId="0" applyFont="1" applyFill="1" applyAlignment="1">
      <alignment horizontal="right"/>
    </xf>
    <xf numFmtId="0" fontId="6" fillId="2" borderId="0" xfId="0" applyFont="1" applyFill="1" applyAlignment="1">
      <alignment horizontal="left" vertical="top" wrapText="1"/>
    </xf>
    <xf numFmtId="0" fontId="4" fillId="2" borderId="0" xfId="0" applyFont="1" applyFill="1" applyAlignment="1">
      <alignment horizontal="left"/>
    </xf>
    <xf numFmtId="0" fontId="3" fillId="5" borderId="1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left" vertical="center" wrapText="1"/>
    </xf>
    <xf numFmtId="0" fontId="4" fillId="2" borderId="0" xfId="0" applyFont="1" applyFill="1" applyAlignment="1">
      <alignment horizontal="left" wrapText="1"/>
    </xf>
    <xf numFmtId="0" fontId="1" fillId="5" borderId="17"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2"/>
  <sheetViews>
    <sheetView tabSelected="1" topLeftCell="D43" zoomScale="165" zoomScaleNormal="165" workbookViewId="0">
      <selection activeCell="F50" sqref="F50"/>
    </sheetView>
  </sheetViews>
  <sheetFormatPr defaultColWidth="10.69921875" defaultRowHeight="14.4" x14ac:dyDescent="0.3"/>
  <cols>
    <col min="1" max="1" width="9.19921875" style="1" customWidth="1"/>
    <col min="2" max="2" width="78" style="11" customWidth="1"/>
    <col min="3" max="6" width="29.19921875" style="1" customWidth="1"/>
    <col min="7" max="7" width="20.5" style="11" customWidth="1"/>
    <col min="8" max="8" width="26.5" style="11" customWidth="1"/>
    <col min="9" max="15" width="25" style="1" customWidth="1"/>
    <col min="16" max="16" width="10.69921875" style="1" customWidth="1"/>
    <col min="17" max="16384" width="10.69921875" style="1"/>
  </cols>
  <sheetData>
    <row r="2" spans="1:6" x14ac:dyDescent="0.3">
      <c r="A2" s="12" t="s">
        <v>103</v>
      </c>
      <c r="B2" s="26"/>
    </row>
    <row r="3" spans="1:6" x14ac:dyDescent="0.3">
      <c r="B3" s="27"/>
    </row>
    <row r="4" spans="1:6" x14ac:dyDescent="0.3">
      <c r="A4" s="12" t="s">
        <v>0</v>
      </c>
      <c r="B4" s="26"/>
    </row>
    <row r="5" spans="1:6" x14ac:dyDescent="0.3">
      <c r="A5" s="2"/>
      <c r="B5" s="26"/>
    </row>
    <row r="6" spans="1:6" x14ac:dyDescent="0.3">
      <c r="A6" s="1" t="s">
        <v>1</v>
      </c>
      <c r="B6" s="28" t="s">
        <v>2</v>
      </c>
    </row>
    <row r="7" spans="1:6" x14ac:dyDescent="0.3">
      <c r="B7" s="26"/>
    </row>
    <row r="8" spans="1:6" x14ac:dyDescent="0.3">
      <c r="A8" s="3" t="s">
        <v>3</v>
      </c>
      <c r="B8" s="29" t="s">
        <v>90</v>
      </c>
    </row>
    <row r="9" spans="1:6" x14ac:dyDescent="0.3">
      <c r="A9" s="3" t="s">
        <v>4</v>
      </c>
      <c r="B9" s="29" t="s">
        <v>91</v>
      </c>
    </row>
    <row r="10" spans="1:6" x14ac:dyDescent="0.3">
      <c r="A10" s="3" t="s">
        <v>5</v>
      </c>
      <c r="B10" s="29" t="s">
        <v>92</v>
      </c>
    </row>
    <row r="12" spans="1:6" ht="15.6" x14ac:dyDescent="0.3">
      <c r="A12" s="46" t="s">
        <v>6</v>
      </c>
      <c r="B12" s="47"/>
      <c r="C12" s="42" t="s">
        <v>93</v>
      </c>
      <c r="D12" s="40"/>
      <c r="E12" s="40"/>
      <c r="F12" s="41"/>
    </row>
    <row r="13" spans="1:6" ht="16.2" customHeight="1" x14ac:dyDescent="0.3">
      <c r="A13" s="51" t="s">
        <v>7</v>
      </c>
      <c r="B13" s="44"/>
      <c r="C13" s="42" t="s">
        <v>94</v>
      </c>
      <c r="D13" s="40"/>
      <c r="E13" s="40"/>
      <c r="F13" s="41"/>
    </row>
    <row r="14" spans="1:6" ht="16.2" hidden="1" customHeight="1" x14ac:dyDescent="0.3">
      <c r="A14" s="51" t="s">
        <v>8</v>
      </c>
      <c r="B14" s="44"/>
      <c r="C14" s="39"/>
      <c r="D14" s="40"/>
      <c r="E14" s="40"/>
      <c r="F14" s="41"/>
    </row>
    <row r="15" spans="1:6" ht="16.2" hidden="1" customHeight="1" x14ac:dyDescent="0.3">
      <c r="A15" s="46" t="s">
        <v>9</v>
      </c>
      <c r="B15" s="47"/>
      <c r="C15" s="39"/>
      <c r="D15" s="40"/>
      <c r="E15" s="40"/>
      <c r="F15" s="41"/>
    </row>
    <row r="16" spans="1:6" ht="63" hidden="1" customHeight="1" x14ac:dyDescent="0.3">
      <c r="A16" s="43" t="s">
        <v>10</v>
      </c>
      <c r="B16" s="44"/>
      <c r="C16" s="39"/>
      <c r="D16" s="40"/>
      <c r="E16" s="40"/>
      <c r="F16" s="41"/>
    </row>
    <row r="17" spans="1:7" ht="16.2" hidden="1" customHeight="1" x14ac:dyDescent="0.3">
      <c r="A17" s="46" t="s">
        <v>11</v>
      </c>
      <c r="B17" s="47"/>
      <c r="C17" s="39"/>
      <c r="D17" s="40"/>
      <c r="E17" s="40"/>
      <c r="F17" s="41"/>
    </row>
    <row r="18" spans="1:7" ht="16.2" hidden="1" customHeight="1" x14ac:dyDescent="0.3">
      <c r="A18" s="46" t="s">
        <v>12</v>
      </c>
      <c r="B18" s="47"/>
      <c r="C18" s="39"/>
      <c r="D18" s="40"/>
      <c r="E18" s="40"/>
      <c r="F18" s="41"/>
    </row>
    <row r="19" spans="1:7" ht="48" hidden="1" customHeight="1" x14ac:dyDescent="0.3">
      <c r="A19" s="46" t="s">
        <v>13</v>
      </c>
      <c r="B19" s="47"/>
      <c r="C19" s="39"/>
      <c r="D19" s="40"/>
      <c r="E19" s="40"/>
      <c r="F19" s="41"/>
    </row>
    <row r="20" spans="1:7" ht="55.2" hidden="1" customHeight="1" x14ac:dyDescent="0.3">
      <c r="A20" s="46" t="s">
        <v>14</v>
      </c>
      <c r="B20" s="47"/>
      <c r="C20" s="39"/>
      <c r="D20" s="40"/>
      <c r="E20" s="40"/>
      <c r="F20" s="41"/>
    </row>
    <row r="21" spans="1:7" ht="70.95" hidden="1" customHeight="1" x14ac:dyDescent="0.3">
      <c r="A21" s="48" t="s">
        <v>15</v>
      </c>
      <c r="B21" s="49"/>
      <c r="C21" s="52"/>
      <c r="D21" s="53"/>
      <c r="E21" s="53"/>
      <c r="F21" s="53"/>
      <c r="G21" s="34" t="str">
        <f>IF((SUMPRODUCT(--(C21=""))&gt;0), "Privaloma užpildyti, kai taikomi pašalinimo pagrindai", "")</f>
        <v>Privaloma užpildyti, kai taikomi pašalinimo pagrindai</v>
      </c>
    </row>
    <row r="22" spans="1:7" ht="18" hidden="1" customHeight="1" x14ac:dyDescent="0.3">
      <c r="A22" s="4"/>
      <c r="B22" s="4"/>
      <c r="C22" s="5"/>
      <c r="D22" s="5"/>
      <c r="E22" s="5"/>
      <c r="F22" s="5"/>
    </row>
    <row r="23" spans="1:7" hidden="1" x14ac:dyDescent="0.3">
      <c r="A23" s="45" t="s">
        <v>16</v>
      </c>
      <c r="B23" s="38"/>
      <c r="C23" s="38"/>
      <c r="D23" s="38"/>
      <c r="E23" s="38"/>
      <c r="F23" s="38"/>
    </row>
    <row r="24" spans="1:7" hidden="1" x14ac:dyDescent="0.3">
      <c r="A24" s="38" t="s">
        <v>17</v>
      </c>
      <c r="B24" s="38"/>
      <c r="C24" s="38"/>
      <c r="D24" s="38"/>
      <c r="E24" s="38"/>
      <c r="F24" s="38"/>
    </row>
    <row r="25" spans="1:7" hidden="1" x14ac:dyDescent="0.3">
      <c r="A25" s="38" t="s">
        <v>18</v>
      </c>
      <c r="B25" s="38"/>
      <c r="C25" s="38"/>
      <c r="D25" s="38"/>
      <c r="E25" s="38"/>
      <c r="F25" s="38"/>
    </row>
    <row r="26" spans="1:7" hidden="1" x14ac:dyDescent="0.3">
      <c r="A26" s="38" t="s">
        <v>19</v>
      </c>
      <c r="B26" s="38"/>
      <c r="C26" s="38"/>
      <c r="D26" s="38"/>
      <c r="E26" s="38"/>
      <c r="F26" s="38"/>
    </row>
    <row r="27" spans="1:7" hidden="1" x14ac:dyDescent="0.3">
      <c r="A27" s="38" t="s">
        <v>20</v>
      </c>
      <c r="B27" s="38"/>
      <c r="C27" s="38"/>
      <c r="D27" s="38"/>
      <c r="E27" s="38"/>
      <c r="F27" s="38"/>
    </row>
    <row r="28" spans="1:7" ht="31.95" hidden="1" customHeight="1" x14ac:dyDescent="0.3">
      <c r="A28" s="50" t="s">
        <v>21</v>
      </c>
      <c r="B28" s="38"/>
      <c r="C28" s="38"/>
      <c r="D28" s="38"/>
      <c r="E28" s="38"/>
      <c r="F28" s="38"/>
    </row>
    <row r="29" spans="1:7" hidden="1" x14ac:dyDescent="0.3">
      <c r="A29" s="38" t="s">
        <v>22</v>
      </c>
      <c r="B29" s="38"/>
      <c r="C29" s="38"/>
      <c r="D29" s="38"/>
      <c r="E29" s="38"/>
      <c r="F29" s="38"/>
    </row>
    <row r="30" spans="1:7" x14ac:dyDescent="0.3">
      <c r="A30" s="23" t="s">
        <v>84</v>
      </c>
      <c r="D30" s="13"/>
    </row>
    <row r="31" spans="1:7" x14ac:dyDescent="0.3">
      <c r="A31" s="23" t="s">
        <v>85</v>
      </c>
    </row>
    <row r="34" spans="1:8" x14ac:dyDescent="0.3">
      <c r="A34" s="12" t="s">
        <v>36</v>
      </c>
      <c r="B34" s="28" t="s">
        <v>37</v>
      </c>
    </row>
    <row r="36" spans="1:8" x14ac:dyDescent="0.3">
      <c r="A36" s="12" t="s">
        <v>23</v>
      </c>
    </row>
    <row r="37" spans="1:8" s="25" customFormat="1" ht="100.8" x14ac:dyDescent="0.3">
      <c r="A37" s="24" t="s">
        <v>24</v>
      </c>
      <c r="B37" s="30" t="s">
        <v>25</v>
      </c>
      <c r="C37" s="24" t="s">
        <v>26</v>
      </c>
      <c r="D37" s="24" t="s">
        <v>27</v>
      </c>
      <c r="E37" s="24" t="s">
        <v>28</v>
      </c>
      <c r="F37" s="24" t="s">
        <v>29</v>
      </c>
      <c r="G37" s="30" t="s">
        <v>30</v>
      </c>
      <c r="H37" s="30" t="s">
        <v>31</v>
      </c>
    </row>
    <row r="38" spans="1:8" x14ac:dyDescent="0.3">
      <c r="A38" s="14" t="s">
        <v>38</v>
      </c>
      <c r="B38" s="31" t="s">
        <v>39</v>
      </c>
      <c r="C38" s="15"/>
      <c r="D38" s="15"/>
      <c r="E38" s="15"/>
      <c r="F38" s="15"/>
      <c r="G38" s="32"/>
      <c r="H38" s="32"/>
    </row>
    <row r="39" spans="1:8" ht="43.2" x14ac:dyDescent="0.3">
      <c r="A39" s="15" t="s">
        <v>40</v>
      </c>
      <c r="B39" s="32" t="s">
        <v>39</v>
      </c>
      <c r="C39" s="33">
        <v>8</v>
      </c>
      <c r="D39" s="36" t="s">
        <v>86</v>
      </c>
      <c r="E39" s="16">
        <v>170.87</v>
      </c>
      <c r="F39" s="15">
        <f>IF(ISBLANK(E39),"", PRODUCT(C39,E39))</f>
        <v>1366.96</v>
      </c>
      <c r="G39" s="37" t="s">
        <v>100</v>
      </c>
      <c r="H39" s="32"/>
    </row>
    <row r="40" spans="1:8" ht="28.8" x14ac:dyDescent="0.3">
      <c r="A40" s="15" t="s">
        <v>41</v>
      </c>
      <c r="B40" s="32" t="s">
        <v>42</v>
      </c>
      <c r="C40" s="15"/>
      <c r="D40" s="15"/>
      <c r="E40" s="15"/>
      <c r="F40" s="15"/>
      <c r="G40" s="32"/>
      <c r="H40" s="35" t="s">
        <v>42</v>
      </c>
    </row>
    <row r="41" spans="1:8" ht="28.8" x14ac:dyDescent="0.3">
      <c r="A41" s="15" t="s">
        <v>43</v>
      </c>
      <c r="B41" s="32" t="s">
        <v>44</v>
      </c>
      <c r="C41" s="15"/>
      <c r="D41" s="15"/>
      <c r="E41" s="15"/>
      <c r="F41" s="15"/>
      <c r="G41" s="32"/>
      <c r="H41" s="35" t="s">
        <v>44</v>
      </c>
    </row>
    <row r="42" spans="1:8" ht="28.8" x14ac:dyDescent="0.3">
      <c r="A42" s="15" t="s">
        <v>45</v>
      </c>
      <c r="B42" s="32" t="s">
        <v>46</v>
      </c>
      <c r="C42" s="15"/>
      <c r="D42" s="15"/>
      <c r="E42" s="15"/>
      <c r="F42" s="15"/>
      <c r="G42" s="32"/>
      <c r="H42" s="35" t="s">
        <v>46</v>
      </c>
    </row>
    <row r="43" spans="1:8" x14ac:dyDescent="0.3">
      <c r="A43" s="15" t="s">
        <v>47</v>
      </c>
      <c r="B43" s="32" t="s">
        <v>48</v>
      </c>
      <c r="C43" s="15"/>
      <c r="D43" s="15"/>
      <c r="E43" s="15"/>
      <c r="F43" s="15"/>
      <c r="G43" s="32"/>
      <c r="H43" s="37" t="s">
        <v>101</v>
      </c>
    </row>
    <row r="44" spans="1:8" x14ac:dyDescent="0.3">
      <c r="A44" s="15" t="s">
        <v>49</v>
      </c>
      <c r="B44" s="32" t="s">
        <v>50</v>
      </c>
      <c r="C44" s="15"/>
      <c r="D44" s="15"/>
      <c r="E44" s="15"/>
      <c r="F44" s="15"/>
      <c r="G44" s="32"/>
      <c r="H44" s="37" t="s">
        <v>95</v>
      </c>
    </row>
    <row r="45" spans="1:8" x14ac:dyDescent="0.3">
      <c r="A45" s="15" t="s">
        <v>51</v>
      </c>
      <c r="B45" s="32" t="s">
        <v>52</v>
      </c>
      <c r="C45" s="15"/>
      <c r="D45" s="15"/>
      <c r="E45" s="15"/>
      <c r="F45" s="15"/>
      <c r="G45" s="32"/>
      <c r="H45" s="37" t="s">
        <v>96</v>
      </c>
    </row>
    <row r="46" spans="1:8" x14ac:dyDescent="0.3">
      <c r="A46" s="15" t="s">
        <v>53</v>
      </c>
      <c r="B46" s="32" t="s">
        <v>54</v>
      </c>
      <c r="C46" s="15"/>
      <c r="D46" s="15"/>
      <c r="E46" s="15"/>
      <c r="F46" s="15"/>
      <c r="G46" s="32"/>
      <c r="H46" s="37" t="s">
        <v>102</v>
      </c>
    </row>
    <row r="47" spans="1:8" x14ac:dyDescent="0.3">
      <c r="A47" s="15" t="s">
        <v>55</v>
      </c>
      <c r="B47" s="32" t="s">
        <v>56</v>
      </c>
      <c r="C47" s="15"/>
      <c r="D47" s="15"/>
      <c r="E47" s="15"/>
      <c r="F47" s="15"/>
      <c r="G47" s="32"/>
      <c r="H47" s="37" t="s">
        <v>97</v>
      </c>
    </row>
    <row r="48" spans="1:8" ht="86.4" x14ac:dyDescent="0.3">
      <c r="A48" s="15" t="s">
        <v>57</v>
      </c>
      <c r="B48" s="32" t="s">
        <v>58</v>
      </c>
      <c r="C48" s="15"/>
      <c r="D48" s="15"/>
      <c r="E48" s="15"/>
      <c r="F48" s="15"/>
      <c r="G48" s="32"/>
      <c r="H48" s="37" t="s">
        <v>98</v>
      </c>
    </row>
    <row r="49" spans="1:8" x14ac:dyDescent="0.3">
      <c r="A49" s="15" t="s">
        <v>59</v>
      </c>
      <c r="B49" s="32" t="s">
        <v>60</v>
      </c>
      <c r="C49" s="15"/>
      <c r="D49" s="15"/>
      <c r="E49" s="15"/>
      <c r="F49" s="15"/>
      <c r="G49" s="32"/>
      <c r="H49" s="37" t="s">
        <v>99</v>
      </c>
    </row>
    <row r="50" spans="1:8" x14ac:dyDescent="0.3">
      <c r="E50" s="14" t="s">
        <v>32</v>
      </c>
      <c r="F50" s="14">
        <f>IF((COUNT(C39:C49)&lt;&gt;COUNT(F39:F49)),"", ROUND(SUM(F39:F49),2))</f>
        <v>1366.96</v>
      </c>
      <c r="G50" s="34" t="str">
        <f>IF((COUNT(C39:C49)&lt;&gt;COUNT(F39:F49)),"Neužpildytos visų objektų kainos", "")</f>
        <v/>
      </c>
    </row>
    <row r="51" spans="1:8" x14ac:dyDescent="0.3">
      <c r="C51" s="14" t="s">
        <v>33</v>
      </c>
      <c r="D51" s="17">
        <v>5</v>
      </c>
      <c r="E51" s="14" t="s">
        <v>34</v>
      </c>
      <c r="F51" s="14">
        <f>IF(OR(F50="",D51=""),"", ROUND(PRODUCT(D51,F50)/100,2))</f>
        <v>68.349999999999994</v>
      </c>
      <c r="G51" s="34" t="str">
        <f>IF(D51="", "Nurodykite taikomą PVM dydį", "")</f>
        <v/>
      </c>
    </row>
    <row r="52" spans="1:8" x14ac:dyDescent="0.3">
      <c r="E52" s="14" t="s">
        <v>35</v>
      </c>
      <c r="F52" s="14">
        <f>IF(ISBLANK(F51), "", ROUND(SUM(F50:F51),2))</f>
        <v>1435.31</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F55" sqref="F55"/>
    </sheetView>
  </sheetViews>
  <sheetFormatPr defaultColWidth="10.69921875" defaultRowHeight="14.4" x14ac:dyDescent="0.3"/>
  <cols>
    <col min="1" max="1" width="13.69921875" style="1" customWidth="1"/>
    <col min="2" max="2" width="10.69921875" style="1" customWidth="1"/>
    <col min="3" max="16384" width="10.69921875" style="1"/>
  </cols>
  <sheetData>
    <row r="2" spans="1:11" x14ac:dyDescent="0.3">
      <c r="A2" s="83" t="s">
        <v>61</v>
      </c>
      <c r="B2" s="38"/>
      <c r="C2" s="38"/>
      <c r="D2" s="38"/>
      <c r="E2" s="38"/>
      <c r="F2" s="38"/>
      <c r="G2" s="38"/>
      <c r="H2" s="38"/>
      <c r="I2" s="38"/>
      <c r="J2" s="38"/>
      <c r="K2" s="38"/>
    </row>
    <row r="3" spans="1:11" x14ac:dyDescent="0.3">
      <c r="A3" s="38"/>
      <c r="B3" s="38"/>
      <c r="C3" s="38"/>
      <c r="D3" s="38"/>
      <c r="E3" s="38"/>
      <c r="F3" s="38"/>
      <c r="G3" s="38"/>
      <c r="H3" s="38"/>
      <c r="I3" s="38"/>
      <c r="J3" s="38"/>
      <c r="K3" s="38"/>
    </row>
    <row r="4" spans="1:11" ht="16.2" customHeight="1" thickBot="1" x14ac:dyDescent="0.35">
      <c r="A4" s="6"/>
      <c r="B4" s="6"/>
      <c r="C4" s="6"/>
      <c r="D4" s="6"/>
      <c r="E4" s="6"/>
      <c r="F4" s="6"/>
      <c r="G4" s="6"/>
      <c r="H4" s="6"/>
      <c r="I4" s="6"/>
      <c r="J4" s="6"/>
    </row>
    <row r="5" spans="1:11" ht="48" customHeight="1" x14ac:dyDescent="0.3">
      <c r="A5" s="65" t="s">
        <v>62</v>
      </c>
      <c r="B5" s="59"/>
      <c r="C5" s="57" t="s">
        <v>63</v>
      </c>
      <c r="D5" s="58"/>
      <c r="E5" s="59"/>
      <c r="F5" s="57" t="s">
        <v>64</v>
      </c>
      <c r="G5" s="58"/>
      <c r="H5" s="59"/>
      <c r="I5" s="57" t="s">
        <v>65</v>
      </c>
      <c r="J5" s="59"/>
      <c r="K5" s="8" t="s">
        <v>66</v>
      </c>
    </row>
    <row r="6" spans="1:11" ht="49.2" customHeight="1" x14ac:dyDescent="0.3">
      <c r="A6" s="56"/>
      <c r="B6" s="47"/>
      <c r="C6" s="54"/>
      <c r="D6" s="55"/>
      <c r="E6" s="47"/>
      <c r="F6" s="54"/>
      <c r="G6" s="55"/>
      <c r="H6" s="47"/>
      <c r="I6" s="54"/>
      <c r="J6" s="47"/>
      <c r="K6" s="18"/>
    </row>
    <row r="7" spans="1:11" ht="49.2" customHeight="1" x14ac:dyDescent="0.3">
      <c r="A7" s="56"/>
      <c r="B7" s="47"/>
      <c r="C7" s="54"/>
      <c r="D7" s="55"/>
      <c r="E7" s="47"/>
      <c r="F7" s="54"/>
      <c r="G7" s="55"/>
      <c r="H7" s="47"/>
      <c r="I7" s="54"/>
      <c r="J7" s="47"/>
      <c r="K7" s="18"/>
    </row>
    <row r="8" spans="1:11" ht="49.2" customHeight="1" x14ac:dyDescent="0.3">
      <c r="A8" s="56"/>
      <c r="B8" s="47"/>
      <c r="C8" s="54"/>
      <c r="D8" s="55"/>
      <c r="E8" s="47"/>
      <c r="F8" s="54"/>
      <c r="G8" s="55"/>
      <c r="H8" s="47"/>
      <c r="I8" s="54"/>
      <c r="J8" s="47"/>
      <c r="K8" s="18"/>
    </row>
    <row r="9" spans="1:11" ht="49.2" customHeight="1" x14ac:dyDescent="0.3">
      <c r="A9" s="56"/>
      <c r="B9" s="47"/>
      <c r="C9" s="54"/>
      <c r="D9" s="55"/>
      <c r="E9" s="47"/>
      <c r="F9" s="54"/>
      <c r="G9" s="55"/>
      <c r="H9" s="47"/>
      <c r="I9" s="54"/>
      <c r="J9" s="47"/>
      <c r="K9" s="18"/>
    </row>
    <row r="10" spans="1:11" ht="49.2" customHeight="1" x14ac:dyDescent="0.3">
      <c r="A10" s="56"/>
      <c r="B10" s="47"/>
      <c r="C10" s="54"/>
      <c r="D10" s="55"/>
      <c r="E10" s="47"/>
      <c r="F10" s="54"/>
      <c r="G10" s="55"/>
      <c r="H10" s="47"/>
      <c r="I10" s="54"/>
      <c r="J10" s="47"/>
      <c r="K10" s="18"/>
    </row>
    <row r="11" spans="1:11" ht="49.2" customHeight="1" x14ac:dyDescent="0.3">
      <c r="A11" s="56"/>
      <c r="B11" s="47"/>
      <c r="C11" s="54"/>
      <c r="D11" s="55"/>
      <c r="E11" s="47"/>
      <c r="F11" s="54"/>
      <c r="G11" s="55"/>
      <c r="H11" s="47"/>
      <c r="I11" s="54"/>
      <c r="J11" s="47"/>
      <c r="K11" s="18"/>
    </row>
    <row r="12" spans="1:11" ht="49.2" customHeight="1" x14ac:dyDescent="0.3">
      <c r="A12" s="56"/>
      <c r="B12" s="47"/>
      <c r="C12" s="54"/>
      <c r="D12" s="55"/>
      <c r="E12" s="47"/>
      <c r="F12" s="54"/>
      <c r="G12" s="55"/>
      <c r="H12" s="47"/>
      <c r="I12" s="54"/>
      <c r="J12" s="47"/>
      <c r="K12" s="18"/>
    </row>
    <row r="13" spans="1:11" ht="49.2" customHeight="1" x14ac:dyDescent="0.3">
      <c r="A13" s="56"/>
      <c r="B13" s="47"/>
      <c r="C13" s="54"/>
      <c r="D13" s="55"/>
      <c r="E13" s="47"/>
      <c r="F13" s="54"/>
      <c r="G13" s="55"/>
      <c r="H13" s="47"/>
      <c r="I13" s="54"/>
      <c r="J13" s="47"/>
      <c r="K13" s="18"/>
    </row>
    <row r="14" spans="1:11" ht="49.2" customHeight="1" x14ac:dyDescent="0.3">
      <c r="A14" s="56"/>
      <c r="B14" s="47"/>
      <c r="C14" s="54"/>
      <c r="D14" s="55"/>
      <c r="E14" s="47"/>
      <c r="F14" s="54"/>
      <c r="G14" s="55"/>
      <c r="H14" s="47"/>
      <c r="I14" s="54"/>
      <c r="J14" s="47"/>
      <c r="K14" s="18"/>
    </row>
    <row r="15" spans="1:11" ht="48" customHeight="1" thickBot="1" x14ac:dyDescent="0.35">
      <c r="A15" s="70"/>
      <c r="B15" s="64"/>
      <c r="C15" s="62"/>
      <c r="D15" s="63"/>
      <c r="E15" s="64"/>
      <c r="F15" s="62"/>
      <c r="G15" s="63"/>
      <c r="H15" s="64"/>
      <c r="I15" s="62"/>
      <c r="J15" s="64"/>
      <c r="K15" s="19"/>
    </row>
    <row r="16" spans="1:11" ht="19.2" customHeight="1" x14ac:dyDescent="0.3">
      <c r="A16" s="9"/>
      <c r="B16" s="9"/>
      <c r="C16" s="9"/>
      <c r="D16" s="9"/>
      <c r="E16" s="9"/>
      <c r="F16" s="9"/>
      <c r="G16" s="9"/>
      <c r="H16" s="9"/>
      <c r="I16" s="9"/>
      <c r="J16" s="9"/>
      <c r="K16" s="10"/>
    </row>
    <row r="17" spans="1:11" ht="49.2" customHeight="1" x14ac:dyDescent="0.3">
      <c r="A17" s="82" t="s">
        <v>67</v>
      </c>
      <c r="B17" s="38"/>
      <c r="C17" s="38"/>
      <c r="D17" s="38"/>
      <c r="E17" s="38"/>
      <c r="F17" s="38"/>
      <c r="G17" s="38"/>
      <c r="H17" s="38"/>
      <c r="I17" s="38"/>
      <c r="J17" s="38"/>
      <c r="K17" s="38"/>
    </row>
    <row r="18" spans="1:11" ht="16.2" customHeight="1" thickBot="1" x14ac:dyDescent="0.35">
      <c r="A18" s="9"/>
      <c r="B18" s="9"/>
      <c r="C18" s="9"/>
      <c r="D18" s="9"/>
      <c r="E18" s="9"/>
      <c r="F18" s="9"/>
      <c r="G18" s="9"/>
      <c r="H18" s="9"/>
      <c r="I18" s="9"/>
      <c r="J18" s="9"/>
      <c r="K18" s="10"/>
    </row>
    <row r="19" spans="1:11" ht="49.2" customHeight="1" x14ac:dyDescent="0.3">
      <c r="A19" s="65" t="s">
        <v>25</v>
      </c>
      <c r="B19" s="59"/>
      <c r="C19" s="57" t="s">
        <v>63</v>
      </c>
      <c r="D19" s="58"/>
      <c r="E19" s="59"/>
      <c r="F19" s="57" t="s">
        <v>68</v>
      </c>
      <c r="G19" s="58"/>
      <c r="H19" s="59"/>
      <c r="I19" s="68" t="s">
        <v>65</v>
      </c>
      <c r="J19" s="69"/>
      <c r="K19" s="10"/>
    </row>
    <row r="20" spans="1:11" ht="49.2" customHeight="1" x14ac:dyDescent="0.3">
      <c r="A20" s="56"/>
      <c r="B20" s="47"/>
      <c r="C20" s="54"/>
      <c r="D20" s="55"/>
      <c r="E20" s="47"/>
      <c r="F20" s="54"/>
      <c r="G20" s="55"/>
      <c r="H20" s="47"/>
      <c r="I20" s="60"/>
      <c r="J20" s="61"/>
      <c r="K20" s="10"/>
    </row>
    <row r="21" spans="1:11" ht="49.2" customHeight="1" x14ac:dyDescent="0.3">
      <c r="A21" s="56"/>
      <c r="B21" s="47"/>
      <c r="C21" s="54"/>
      <c r="D21" s="55"/>
      <c r="E21" s="47"/>
      <c r="F21" s="54"/>
      <c r="G21" s="55"/>
      <c r="H21" s="47"/>
      <c r="I21" s="60"/>
      <c r="J21" s="61"/>
      <c r="K21" s="10"/>
    </row>
    <row r="22" spans="1:11" ht="49.2" customHeight="1" x14ac:dyDescent="0.3">
      <c r="A22" s="56"/>
      <c r="B22" s="47"/>
      <c r="C22" s="54"/>
      <c r="D22" s="55"/>
      <c r="E22" s="47"/>
      <c r="F22" s="54"/>
      <c r="G22" s="55"/>
      <c r="H22" s="47"/>
      <c r="I22" s="60"/>
      <c r="J22" s="61"/>
      <c r="K22" s="10"/>
    </row>
    <row r="23" spans="1:11" ht="49.2" customHeight="1" x14ac:dyDescent="0.3">
      <c r="A23" s="56"/>
      <c r="B23" s="47"/>
      <c r="C23" s="54"/>
      <c r="D23" s="55"/>
      <c r="E23" s="47"/>
      <c r="F23" s="54"/>
      <c r="G23" s="55"/>
      <c r="H23" s="47"/>
      <c r="I23" s="60"/>
      <c r="J23" s="61"/>
      <c r="K23" s="10"/>
    </row>
    <row r="24" spans="1:11" ht="49.2" customHeight="1" x14ac:dyDescent="0.3">
      <c r="A24" s="56"/>
      <c r="B24" s="47"/>
      <c r="C24" s="54"/>
      <c r="D24" s="55"/>
      <c r="E24" s="47"/>
      <c r="F24" s="54"/>
      <c r="G24" s="55"/>
      <c r="H24" s="47"/>
      <c r="I24" s="60"/>
      <c r="J24" s="61"/>
      <c r="K24" s="10"/>
    </row>
    <row r="25" spans="1:11" ht="49.2" customHeight="1" x14ac:dyDescent="0.3">
      <c r="A25" s="56"/>
      <c r="B25" s="47"/>
      <c r="C25" s="54"/>
      <c r="D25" s="55"/>
      <c r="E25" s="47"/>
      <c r="F25" s="54"/>
      <c r="G25" s="55"/>
      <c r="H25" s="47"/>
      <c r="I25" s="60"/>
      <c r="J25" s="61"/>
      <c r="K25" s="10"/>
    </row>
    <row r="26" spans="1:11" ht="49.2" customHeight="1" x14ac:dyDescent="0.3">
      <c r="A26" s="56"/>
      <c r="B26" s="47"/>
      <c r="C26" s="54"/>
      <c r="D26" s="55"/>
      <c r="E26" s="47"/>
      <c r="F26" s="54"/>
      <c r="G26" s="55"/>
      <c r="H26" s="47"/>
      <c r="I26" s="60"/>
      <c r="J26" s="61"/>
      <c r="K26" s="10"/>
    </row>
    <row r="27" spans="1:11" ht="49.2" customHeight="1" x14ac:dyDescent="0.3">
      <c r="A27" s="56"/>
      <c r="B27" s="47"/>
      <c r="C27" s="54"/>
      <c r="D27" s="55"/>
      <c r="E27" s="47"/>
      <c r="F27" s="54"/>
      <c r="G27" s="55"/>
      <c r="H27" s="47"/>
      <c r="I27" s="60"/>
      <c r="J27" s="61"/>
      <c r="K27" s="10"/>
    </row>
    <row r="28" spans="1:11" ht="49.2" customHeight="1" x14ac:dyDescent="0.3">
      <c r="A28" s="56"/>
      <c r="B28" s="47"/>
      <c r="C28" s="54"/>
      <c r="D28" s="55"/>
      <c r="E28" s="47"/>
      <c r="F28" s="54"/>
      <c r="G28" s="55"/>
      <c r="H28" s="47"/>
      <c r="I28" s="60"/>
      <c r="J28" s="61"/>
      <c r="K28" s="10"/>
    </row>
    <row r="29" spans="1:11" ht="49.2" customHeight="1" x14ac:dyDescent="0.3">
      <c r="A29" s="56"/>
      <c r="B29" s="47"/>
      <c r="C29" s="54"/>
      <c r="D29" s="55"/>
      <c r="E29" s="47"/>
      <c r="F29" s="54"/>
      <c r="G29" s="55"/>
      <c r="H29" s="47"/>
      <c r="I29" s="60"/>
      <c r="J29" s="61"/>
      <c r="K29" s="10"/>
    </row>
    <row r="31" spans="1:11" ht="33" customHeight="1" x14ac:dyDescent="0.3">
      <c r="A31" s="76"/>
      <c r="B31" s="38"/>
      <c r="C31" s="38"/>
      <c r="D31" s="38"/>
      <c r="E31" s="38"/>
      <c r="F31" s="38"/>
      <c r="G31" s="38"/>
      <c r="H31" s="38"/>
      <c r="I31" s="38"/>
      <c r="J31" s="38"/>
    </row>
    <row r="33" spans="1:10" ht="16.2" customHeight="1" x14ac:dyDescent="0.3">
      <c r="A33" s="77" t="s">
        <v>69</v>
      </c>
      <c r="B33" s="38"/>
      <c r="C33" s="38"/>
      <c r="D33" s="38"/>
      <c r="E33" s="38"/>
      <c r="F33" s="38"/>
      <c r="G33" s="38"/>
      <c r="H33" s="38"/>
      <c r="I33" s="38"/>
      <c r="J33" s="38"/>
    </row>
    <row r="34" spans="1:10" ht="16.2" customHeight="1" thickBot="1" x14ac:dyDescent="0.35"/>
    <row r="35" spans="1:10" ht="16.2" customHeight="1" x14ac:dyDescent="0.3">
      <c r="A35" s="7" t="s">
        <v>24</v>
      </c>
      <c r="B35" s="73" t="s">
        <v>70</v>
      </c>
      <c r="C35" s="58"/>
      <c r="D35" s="58"/>
      <c r="E35" s="58"/>
      <c r="F35" s="58"/>
      <c r="G35" s="59"/>
      <c r="H35" s="74" t="s">
        <v>71</v>
      </c>
      <c r="I35" s="58"/>
      <c r="J35" s="69"/>
    </row>
    <row r="36" spans="1:10" ht="48" customHeight="1" x14ac:dyDescent="0.3">
      <c r="A36" s="20" t="s">
        <v>72</v>
      </c>
      <c r="B36" s="67" t="s">
        <v>73</v>
      </c>
      <c r="C36" s="55"/>
      <c r="D36" s="55"/>
      <c r="E36" s="55"/>
      <c r="F36" s="55"/>
      <c r="G36" s="47"/>
      <c r="H36" s="71"/>
      <c r="I36" s="55"/>
      <c r="J36" s="61"/>
    </row>
    <row r="37" spans="1:10" ht="48" customHeight="1" x14ac:dyDescent="0.3">
      <c r="A37" s="20" t="s">
        <v>74</v>
      </c>
      <c r="B37" s="67" t="s">
        <v>75</v>
      </c>
      <c r="C37" s="55"/>
      <c r="D37" s="55"/>
      <c r="E37" s="55"/>
      <c r="F37" s="55"/>
      <c r="G37" s="47"/>
      <c r="H37" s="84" t="s">
        <v>87</v>
      </c>
      <c r="I37" s="55"/>
      <c r="J37" s="61"/>
    </row>
    <row r="38" spans="1:10" ht="48" customHeight="1" x14ac:dyDescent="0.3">
      <c r="A38" s="20" t="s">
        <v>76</v>
      </c>
      <c r="B38" s="67" t="s">
        <v>77</v>
      </c>
      <c r="C38" s="55"/>
      <c r="D38" s="55"/>
      <c r="E38" s="55"/>
      <c r="F38" s="55"/>
      <c r="G38" s="47"/>
      <c r="H38" s="71"/>
      <c r="I38" s="55"/>
      <c r="J38" s="61"/>
    </row>
    <row r="39" spans="1:10" ht="48" customHeight="1" x14ac:dyDescent="0.3">
      <c r="A39" s="20" t="s">
        <v>78</v>
      </c>
      <c r="B39" s="67" t="s">
        <v>79</v>
      </c>
      <c r="C39" s="55"/>
      <c r="D39" s="55"/>
      <c r="E39" s="55"/>
      <c r="F39" s="55"/>
      <c r="G39" s="47"/>
      <c r="H39" s="71"/>
      <c r="I39" s="55"/>
      <c r="J39" s="61"/>
    </row>
    <row r="40" spans="1:10" ht="48" customHeight="1" x14ac:dyDescent="0.3">
      <c r="A40" s="21"/>
      <c r="B40" s="72"/>
      <c r="C40" s="55"/>
      <c r="D40" s="55"/>
      <c r="E40" s="55"/>
      <c r="F40" s="55"/>
      <c r="G40" s="47"/>
      <c r="H40" s="71"/>
      <c r="I40" s="55"/>
      <c r="J40" s="61"/>
    </row>
    <row r="41" spans="1:10" ht="48" customHeight="1" x14ac:dyDescent="0.3">
      <c r="A41" s="21"/>
      <c r="B41" s="72"/>
      <c r="C41" s="55"/>
      <c r="D41" s="55"/>
      <c r="E41" s="55"/>
      <c r="F41" s="55"/>
      <c r="G41" s="47"/>
      <c r="H41" s="71"/>
      <c r="I41" s="55"/>
      <c r="J41" s="61"/>
    </row>
    <row r="42" spans="1:10" ht="48" customHeight="1" x14ac:dyDescent="0.3">
      <c r="A42" s="21"/>
      <c r="B42" s="72"/>
      <c r="C42" s="55"/>
      <c r="D42" s="55"/>
      <c r="E42" s="55"/>
      <c r="F42" s="55"/>
      <c r="G42" s="47"/>
      <c r="H42" s="71"/>
      <c r="I42" s="55"/>
      <c r="J42" s="61"/>
    </row>
    <row r="43" spans="1:10" ht="48" customHeight="1" x14ac:dyDescent="0.3">
      <c r="A43" s="21"/>
      <c r="B43" s="72"/>
      <c r="C43" s="55"/>
      <c r="D43" s="55"/>
      <c r="E43" s="55"/>
      <c r="F43" s="55"/>
      <c r="G43" s="47"/>
      <c r="H43" s="71"/>
      <c r="I43" s="55"/>
      <c r="J43" s="61"/>
    </row>
    <row r="44" spans="1:10" ht="48" customHeight="1" x14ac:dyDescent="0.3">
      <c r="A44" s="21"/>
      <c r="B44" s="72"/>
      <c r="C44" s="55"/>
      <c r="D44" s="55"/>
      <c r="E44" s="55"/>
      <c r="F44" s="55"/>
      <c r="G44" s="47"/>
      <c r="H44" s="71"/>
      <c r="I44" s="55"/>
      <c r="J44" s="61"/>
    </row>
    <row r="45" spans="1:10" ht="48" customHeight="1" x14ac:dyDescent="0.3">
      <c r="A45" s="21"/>
      <c r="B45" s="72"/>
      <c r="C45" s="55"/>
      <c r="D45" s="55"/>
      <c r="E45" s="55"/>
      <c r="F45" s="55"/>
      <c r="G45" s="47"/>
      <c r="H45" s="71"/>
      <c r="I45" s="55"/>
      <c r="J45" s="61"/>
    </row>
    <row r="46" spans="1:10" ht="49.2" customHeight="1" thickBot="1" x14ac:dyDescent="0.35">
      <c r="A46" s="22"/>
      <c r="B46" s="78"/>
      <c r="C46" s="63"/>
      <c r="D46" s="63"/>
      <c r="E46" s="63"/>
      <c r="F46" s="63"/>
      <c r="G46" s="64"/>
      <c r="H46" s="79"/>
      <c r="I46" s="80"/>
      <c r="J46" s="81"/>
    </row>
    <row r="48" spans="1:10" ht="102" customHeight="1" x14ac:dyDescent="0.3">
      <c r="A48" s="76" t="s">
        <v>80</v>
      </c>
      <c r="B48" s="38"/>
      <c r="C48" s="38"/>
      <c r="D48" s="38"/>
      <c r="E48" s="38"/>
      <c r="F48" s="38"/>
      <c r="G48" s="38"/>
      <c r="H48" s="38"/>
      <c r="I48" s="38"/>
      <c r="J48" s="38"/>
    </row>
    <row r="51" spans="1:10" x14ac:dyDescent="0.3">
      <c r="A51" s="75" t="s">
        <v>81</v>
      </c>
      <c r="B51" s="38"/>
      <c r="C51" s="38"/>
      <c r="D51" s="38"/>
      <c r="E51" s="66" t="s">
        <v>88</v>
      </c>
      <c r="F51" s="38"/>
      <c r="G51" s="38"/>
      <c r="H51" s="38"/>
      <c r="I51" s="38"/>
      <c r="J51" s="38"/>
    </row>
    <row r="53" spans="1:10" x14ac:dyDescent="0.3">
      <c r="A53" s="75" t="s">
        <v>82</v>
      </c>
      <c r="B53" s="38"/>
      <c r="C53" s="38"/>
      <c r="D53" s="38"/>
      <c r="E53" s="66" t="s">
        <v>89</v>
      </c>
      <c r="F53" s="38"/>
      <c r="G53" s="38"/>
      <c r="H53" s="38"/>
      <c r="I53" s="38"/>
      <c r="J53" s="38"/>
    </row>
    <row r="100" spans="1:1" ht="15.6" x14ac:dyDescent="0.3">
      <c r="A100" t="s">
        <v>83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dcterms:created xsi:type="dcterms:W3CDTF">2023-04-04T12:16:45Z</dcterms:created>
  <dcterms:modified xsi:type="dcterms:W3CDTF">2026-01-26T12:26:13Z</dcterms:modified>
</cp:coreProperties>
</file>