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letic-my.sharepoint.com/personal/ilona_kiseliene_ignitis_lt/Documents/Desktop/Pirkimai/(2025-ESO-1479) TP Rokiskio/Galutiniai pasiulymai 01.05/MB Esrova/files/appendices/"/>
    </mc:Choice>
  </mc:AlternateContent>
  <xr:revisionPtr revIDLastSave="0" documentId="11_6BB7FA37F9CF7173710FE8B3100239DB522AD47A" xr6:coauthVersionLast="47" xr6:coauthVersionMax="47" xr10:uidLastSave="{00000000-0000-0000-0000-000000000000}"/>
  <bookViews>
    <workbookView xWindow="-110" yWindow="-110" windowWidth="19420" windowHeight="115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1" i="1" l="1"/>
  <c r="G8" i="1"/>
  <c r="G13" i="1"/>
  <c r="G9" i="1"/>
  <c r="G10" i="1"/>
  <c r="G12" i="1"/>
  <c r="G35" i="1"/>
  <c r="G34" i="1"/>
  <c r="G33" i="1"/>
  <c r="G32" i="1"/>
  <c r="G31" i="1"/>
  <c r="G30" i="1"/>
  <c r="G29" i="1"/>
  <c r="G28" i="1"/>
  <c r="G27" i="1"/>
  <c r="G26" i="1"/>
  <c r="G25" i="1"/>
  <c r="G24" i="1"/>
  <c r="G23" i="1"/>
  <c r="G22" i="1"/>
  <c r="G21" i="1"/>
  <c r="G20" i="1"/>
  <c r="G19" i="1"/>
  <c r="G18" i="1"/>
  <c r="G17" i="1"/>
  <c r="G16" i="1"/>
  <c r="G38" i="1" l="1"/>
</calcChain>
</file>

<file path=xl/sharedStrings.xml><?xml version="1.0" encoding="utf-8"?>
<sst xmlns="http://schemas.openxmlformats.org/spreadsheetml/2006/main" count="82" uniqueCount="56">
  <si>
    <t>Projektavimo paslaugų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</si>
  <si>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</si>
  <si>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</si>
  <si>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</si>
  <si>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</si>
  <si>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r>
      <rPr>
        <b/>
        <sz val="10"/>
        <color theme="1"/>
        <rFont val="Arial"/>
        <family val="2"/>
        <charset val="186"/>
      </rPr>
      <t>Užpildyta ne pagal reikalavimus</t>
    </r>
    <r>
      <rPr>
        <sz val="10"/>
        <color theme="1"/>
        <rFont val="Arial"/>
        <family val="2"/>
        <charset val="186"/>
      </rPr>
      <t xml:space="preserve">
(užpildžius </t>
    </r>
    <r>
      <rPr>
        <b/>
        <sz val="10"/>
        <color theme="1"/>
        <rFont val="Arial"/>
        <family val="2"/>
        <charset val="186"/>
      </rPr>
      <t>visas</t>
    </r>
    <r>
      <rPr>
        <sz val="10"/>
        <color theme="1"/>
        <rFont val="Arial"/>
        <family val="2"/>
        <charset val="186"/>
      </rPr>
      <t xml:space="preserve"> pozicijas teisingai - neužsidega)</t>
    </r>
  </si>
  <si>
    <t>Eil. Nr.</t>
  </si>
  <si>
    <t>DARBŲ PAVADINIMAS</t>
  </si>
  <si>
    <t>Mato vnt.</t>
  </si>
  <si>
    <t>*Mato vnt. Įkainis, Eur be PVM (Rangovo)</t>
  </si>
  <si>
    <t>**Maksimalus priimtinas darbų įkainis, Eur be PVM (ESO)</t>
  </si>
  <si>
    <t>Lyginamasis koeficientas</t>
  </si>
  <si>
    <t>Pasiūlymo vertė (įvertinant lyginamąjį koeficientą):</t>
  </si>
  <si>
    <r>
      <t>Projektavimo paslaugos įkainis už objektą su  projekto vykdymo priežiūra</t>
    </r>
    <r>
      <rPr>
        <vertAlign val="superscript"/>
        <sz val="11"/>
        <color theme="1"/>
        <rFont val="Calibri"/>
        <family val="2"/>
        <charset val="186"/>
        <scheme val="minor"/>
      </rPr>
      <t>6</t>
    </r>
  </si>
  <si>
    <t>vnt.</t>
  </si>
  <si>
    <r>
      <t>Suprojektuoto inžinerinio tinklo ilgis, 10 kV</t>
    </r>
    <r>
      <rPr>
        <vertAlign val="superscript"/>
        <sz val="11"/>
        <color theme="1"/>
        <rFont val="Calibri"/>
        <family val="2"/>
        <charset val="186"/>
        <scheme val="minor"/>
      </rPr>
      <t>1</t>
    </r>
  </si>
  <si>
    <t>km</t>
  </si>
  <si>
    <r>
      <t>Suprojektuoto inžinerinio tinklo ilgis, 0,4 kV</t>
    </r>
    <r>
      <rPr>
        <vertAlign val="superscript"/>
        <sz val="11"/>
        <color theme="1"/>
        <rFont val="Calibri"/>
        <family val="2"/>
        <charset val="186"/>
        <scheme val="minor"/>
      </rPr>
      <t>2</t>
    </r>
  </si>
  <si>
    <r>
      <t>Suprojektuoto inžinerinio tinklo ilgis, 0,4 kV, abonentinė dalis</t>
    </r>
    <r>
      <rPr>
        <vertAlign val="superscript"/>
        <sz val="11"/>
        <color theme="1"/>
        <rFont val="Calibri"/>
        <family val="2"/>
        <charset val="186"/>
        <scheme val="minor"/>
      </rPr>
      <t>3</t>
    </r>
  </si>
  <si>
    <r>
      <t xml:space="preserve">Transformatorinės projektavimas (rekonstrukcija, modernizavimas, pastatymas) </t>
    </r>
    <r>
      <rPr>
        <vertAlign val="superscript"/>
        <sz val="11"/>
        <color theme="1"/>
        <rFont val="Calibri"/>
        <family val="2"/>
        <charset val="186"/>
        <scheme val="minor"/>
      </rPr>
      <t>4</t>
    </r>
  </si>
  <si>
    <r>
      <t>Pamatų modulinei karkasinei transformatorinei (MKT) suprojektavimas</t>
    </r>
    <r>
      <rPr>
        <vertAlign val="superscript"/>
        <sz val="11"/>
        <color theme="1"/>
        <rFont val="Calibri"/>
        <family val="2"/>
        <charset val="186"/>
        <scheme val="minor"/>
      </rPr>
      <t>5</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</si>
  <si>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</si>
  <si>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virš 3,5 tūkst. Eur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</si>
  <si>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 ir techninio projekto korekcijos sąmatinė vertė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</si>
  <si>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t>
    </r>
    <r>
      <rPr>
        <sz val="11"/>
        <color theme="1"/>
        <rFont val="Calibri"/>
        <family val="2"/>
        <charset val="186"/>
        <scheme val="minor"/>
      </rPr>
      <t xml:space="preserve"> ir techninio projekto korekcijos sąmatinė vertė nuo 5 tūkst. iki 7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</si>
  <si>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iki 10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</si>
  <si>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nuo 10 tūkst. iki 13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</si>
  <si>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iki 20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</si>
  <si>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nuo 20 tūkst. iki 25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</si>
  <si>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</si>
  <si>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nuo 35 tūkst. iki 42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</si>
  <si>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iki 70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</si>
  <si>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nuo 70 tūkst. iki 84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</si>
  <si>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iki 250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</si>
  <si>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nuo 250 tūkst. iki 300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</si>
  <si>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iki 500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</si>
  <si>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nuo 500 tūkst. iki 600 tūkst. Eur</t>
    </r>
  </si>
  <si>
    <t>Melioracijos projekto (projekto dalies) įkainis , kai melioracijos darbų sąmatinė vertė su įranga ir medžiagomis iki 20 tūkst. Eur</t>
  </si>
  <si>
    <t>Melioracijos projekto (projekto dalies) įkainis , kai melioracijos darbų sąmatinė vertė su įranga ir medžiagomis virš 20 iki 90 tūkst. Eur</t>
  </si>
  <si>
    <t>Melioracijos projekto (projekto dalies) įkainis , kai melioracijos darbų sąmatinė vertė su įranga ir medžiagomis virš 90 tūkst. Eur</t>
  </si>
  <si>
    <r>
      <t>Techninio projekto korekcija ESO iniciatyva</t>
    </r>
    <r>
      <rPr>
        <vertAlign val="superscript"/>
        <sz val="11"/>
        <color theme="1"/>
        <rFont val="Calibri"/>
        <family val="2"/>
        <charset val="186"/>
        <scheme val="minor"/>
      </rPr>
      <t>7</t>
    </r>
    <r>
      <rPr>
        <sz val="11"/>
        <color theme="1"/>
        <rFont val="Calibri"/>
        <family val="2"/>
        <scheme val="minor"/>
      </rPr>
      <t>, kai reikia pakoreguoti schemas, pakoreguoti žiniaraščius, pakoreguoti technines specifikacijas.</t>
    </r>
  </si>
  <si>
    <t>Relinės apsaugos nuostatų skaičiavimas vienam prijunginiui (kai nereikalingas  pilnos apimties techninio darbo projekto rengimas)</t>
  </si>
  <si>
    <t>Topo nuotrauka (tais atvejais, kai Užsakovas inicijuoja projektavimo užduoties korekciją arba nutraukiamas projektavimo užduoties vykdymas)</t>
  </si>
  <si>
    <t>Paslaugų kaina, Eur be PVM:</t>
  </si>
  <si>
    <t>Jeigu Rangovo siūlomi įkainiai yra 50 % mažesni už AB „Energijos skirstymo operatorius“ nustatytus maksimalius įkainius, Rangovas privalo pasigrįsti neįprastai mažą pasiūlymo kainą.</t>
  </si>
  <si>
    <t>Melioracijos projekto reikia tada, kada AB „Energijos skirstymo operatorius“ kerta melioracijos tinklus.</t>
  </si>
  <si>
    <t xml:space="preserve">Projektavimo darbai, topografinės nuotraukos išlaidos.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klientui priklausančių objektų apsaugos zonų (teritorijų) registravimo atlikimas. Jis turi būti atliktas ne vėliau nei teisės aktuose nustatytais terminais (per 10 k. d. nuo projekto patvirtinimo dienos). Atlikdamas teritorijų registravimo paslaugą Rangovas privalo Užsakovo vardu Nekilnojamojo turto registro nuostatų ir kitų teisės aktų nustatyta tvarka parengti, patvirtinti ir pateikti Nekilnojamojo turto registro tvarkytojui, dokumentus, reikalingus naujai nustatytų ir (ar) pasikeitusių (panaikintų), Klientui priklausančių objektų apsaugai skirtų, apsaugos zonų (teritorijų) įregistravimui Nekilnojamojo turto registre. Klientui pateikiami įrodymai apie tinkamai įvykdytą pareigą. 
</t>
  </si>
  <si>
    <t>*Mato vnt. Įkainis, Eur be PVM (Rangovo) - Paslaugų teikėjo pasiūlytas įkainis už atliktas Projektavimo paslaugas, išskyrus Sutarties 6.1. tiesiogiai kompensuojamas išlaidas.</t>
  </si>
  <si>
    <t>**Maksimalus priimtinas darbų įkainis, Eur be PVM (ESO) - maksimalus galimas Projektavimo paslaugos įkainis, išskyrus Sutarties 6.1. tiesiogiai kompensuojamas išlaidas.</t>
  </si>
  <si>
    <r>
      <rPr>
        <vertAlign val="superscript"/>
        <sz val="10"/>
        <color theme="1"/>
        <rFont val="Arial"/>
        <family val="2"/>
        <charset val="186"/>
      </rPr>
      <t>1</t>
    </r>
    <r>
      <rPr>
        <sz val="10"/>
        <color theme="1"/>
        <rFont val="Arial"/>
        <family val="2"/>
        <charset val="186"/>
      </rPr>
      <t>Įkainis už 1 km suprojektuoto KL ir OL, OKL tinklo. Aktuojamas suprojektuoto tinklo (atkarpos) ilgis. Šiame įkainyje aktuojamas ir suprojektuotas 35 kV tinklas. Defektavimo darbai nėra įtraukiami į įkainį.</t>
    </r>
  </si>
  <si>
    <r>
      <rPr>
        <vertAlign val="superscript"/>
        <sz val="10"/>
        <color theme="1"/>
        <rFont val="Arial"/>
        <family val="2"/>
        <charset val="186"/>
      </rPr>
      <t>2</t>
    </r>
    <r>
      <rPr>
        <sz val="10"/>
        <color theme="1"/>
        <rFont val="Arial"/>
        <family val="2"/>
        <charset val="186"/>
      </rPr>
      <t xml:space="preserve"> Įkainis už 1 km suprojektuoto KL ir OL, OKL tinklo. Aktuojamas suprojektuoto tinklo (atkarpos) ilgis. Defektavimo darbai nėra įtraukiami į įkainį.</t>
    </r>
  </si>
  <si>
    <r>
      <rPr>
        <vertAlign val="superscript"/>
        <sz val="10"/>
        <color theme="1"/>
        <rFont val="Arial"/>
        <family val="2"/>
        <charset val="186"/>
      </rPr>
      <t>3</t>
    </r>
    <r>
      <rPr>
        <sz val="10"/>
        <color theme="1"/>
        <rFont val="Arial"/>
        <family val="2"/>
        <charset val="186"/>
      </rPr>
      <t>Įkainis už 1 km suprojektuoto abonentinio tinklo. Aktuojamas suprojektuoto tinklo (atkarpos) ilgis.</t>
    </r>
  </si>
  <si>
    <r>
      <rPr>
        <vertAlign val="superscript"/>
        <sz val="10"/>
        <color theme="1"/>
        <rFont val="Arial"/>
        <family val="2"/>
        <charset val="186"/>
      </rPr>
      <t>4</t>
    </r>
    <r>
      <rPr>
        <sz val="10"/>
        <color theme="1"/>
        <rFont val="Arial"/>
        <family val="2"/>
        <charset val="186"/>
      </rPr>
      <t xml:space="preserve"> Įkainis taikomas tik kai projektuojamos daugiau nei 2 transformatorinės, už kiekvieną paskesnę papildomai (projektuojant 1 arba dvi transformatorines, šis įkainis netaikomas).</t>
    </r>
  </si>
  <si>
    <r>
      <rPr>
        <vertAlign val="superscript"/>
        <sz val="10"/>
        <color theme="1"/>
        <rFont val="Arial"/>
        <family val="2"/>
        <charset val="186"/>
      </rPr>
      <t>5</t>
    </r>
    <r>
      <rPr>
        <sz val="10"/>
        <color theme="1"/>
        <rFont val="Arial"/>
        <family val="2"/>
        <charset val="186"/>
      </rPr>
      <t xml:space="preserve"> Įkainis taikomas kai reikalinga suprojektuoti modulinės karkasinės transformatorinės (MKT) pamatus (MKT  nuo 2x2000 kVA ir galingesnėms)</t>
    </r>
  </si>
  <si>
    <r>
      <rPr>
        <vertAlign val="superscript"/>
        <sz val="11"/>
        <color theme="1"/>
        <rFont val="Calibri"/>
        <family val="2"/>
        <scheme val="minor"/>
      </rPr>
      <t>6</t>
    </r>
    <r>
      <rPr>
        <sz val="11"/>
        <color theme="1"/>
        <rFont val="Calibri"/>
        <family val="2"/>
        <scheme val="minor"/>
      </rPr>
      <t xml:space="preserve"> Į projekto vykdymo priežiūros paslaugų apimtį įeina:
- Pasikreipus Užsakovui ar Rangovui, vykdančiam rangos darbus pagal projektą, Projektuotojas (paslaugų teikėjas) konsultuoja, sprendžia su projekto sprendinių įgyvendinimu iškilusius susijusius klausimus, prireikus atvyksta į rangos darbų atlikimo vietą.
- Sužinojus, kad projekto sprendiniai neatitinka faktiškų rangos darbų sąlygų arba dėl kitų objektyvių priežasčių negali būti realizuojami, Užsakovas kreipiasi į Projektuotoją (paslaugų teikėją) arba Projektuotojas (paslaugų teikėjas) kreipiasi į  Užsakovą ir su juo suderinus Projektuotojas atlieka projektinių sprendinių korekcijas, organizuoja pastebėtų projekto sprendinių klaidų taisymą, jeigu tokios korekcijos reikalingos dėl projektavimo etape įvykusių klaidų, kai Projektuotojas neįvertino visų galimų projekto įgyvendinimo rizikų bei visų aplinkybių, susijusių su sėkmingu projekto įgyvendinimu. 
- Projektuotojas (paslaugų teikėjas) užtikrina, jog visais atvejais atlikti projekto (projekto dalies) sprendinių pakeitimai atitiktų normatyvinių teisės aktų reikalavimus.</t>
    </r>
  </si>
  <si>
    <r>
      <t xml:space="preserve">7 </t>
    </r>
    <r>
      <rPr>
        <sz val="11"/>
        <color theme="1"/>
        <rFont val="Calibri"/>
        <family val="2"/>
        <scheme val="minor"/>
      </rPr>
      <t>ESO iniciatyva- atvejai, kai AB „Energijos skirstymo operatorius“ teikia užsakymą koreguoti projektą dėl projekto vykdymo etape atsiradusio papildomo poreikio keisti sprendinius, pasikeitusių aplinkybių ir panašiais atvejais nesant projektuotojo kaltės.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</si>
</sst>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b/>
      <sz val="16"/>
      <color theme="1"/>
      <name val="Calibri"/>
      <family val="2"/>
      <charset val="186"/>
      <scheme val="minor"/>
    </font>
    <font>
      <b/>
      <sz val="10"/>
      <color theme="1"/>
      <name val="Arial"/>
      <family val="2"/>
      <charset val="186"/>
    </font>
    <font>
      <sz val="10"/>
      <color theme="1"/>
      <name val="Arial"/>
      <family val="2"/>
      <charset val="186"/>
    </font>
    <font>
      <b/>
      <sz val="12"/>
      <color theme="1"/>
      <name val="Calibri"/>
      <family val="2"/>
      <charset val="186"/>
      <scheme val="minor"/>
    </font>
    <font>
      <sz val="12"/>
      <color theme="1"/>
      <name val="Calibri"/>
      <family val="2"/>
      <charset val="186"/>
      <scheme val="minor"/>
    </font>
    <font>
      <vertAlign val="superscript"/>
      <sz val="11"/>
      <color theme="1"/>
      <name val="Calibri"/>
      <family val="2"/>
      <charset val="186"/>
      <scheme val="minor"/>
    </font>
    <font>
      <vertAlign val="superscript"/>
      <sz val="10"/>
      <color theme="1"/>
      <name val="Arial"/>
      <family val="2"/>
      <charset val="186"/>
    </font>
    <font>
      <sz val="11"/>
      <name val="Calibri"/>
      <family val="2"/>
      <scheme val="minor"/>
    </font>
    <font>
      <vertAlign val="superscript"/>
      <sz val="11"/>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2"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3" fillId="0" borderId="0"/>
  </cellStyleXfs>
  <cellXfs count="39">
    <xf numFmtId="0" fontId="0" fillId="0" borderId="0" xfId="0"/>
    <xf numFmtId="0" fontId="0" fillId="0" borderId="0" xfId="0" applyAlignment="1">
      <alignment horizontal="center" vertical="center" wrapText="1"/>
    </xf>
    <xf numFmtId="4" fontId="0" fillId="0" borderId="0" xfId="0" applyNumberFormat="1" applyAlignment="1">
      <alignment horizontal="center" vertical="center" wrapText="1"/>
    </xf>
    <xf numFmtId="0" fontId="8" fillId="6" borderId="1" xfId="0" applyFont="1" applyFill="1" applyBorder="1" applyAlignment="1">
      <alignment horizontal="center" vertical="center" wrapText="1"/>
    </xf>
    <xf numFmtId="0" fontId="8" fillId="6" borderId="1" xfId="1" applyFont="1" applyFill="1" applyBorder="1" applyAlignment="1">
      <alignment horizontal="center" vertical="center" wrapText="1"/>
    </xf>
    <xf numFmtId="0" fontId="9" fillId="0" borderId="0" xfId="0" applyFont="1"/>
    <xf numFmtId="0" fontId="0" fillId="7" borderId="1" xfId="1" applyFont="1" applyFill="1" applyBorder="1" applyAlignment="1">
      <alignment horizontal="center" vertical="center" wrapText="1"/>
    </xf>
    <xf numFmtId="4" fontId="0" fillId="7" borderId="1" xfId="1" applyNumberFormat="1" applyFont="1" applyFill="1" applyBorder="1" applyAlignment="1" applyProtection="1">
      <alignment horizontal="center" vertical="center" wrapText="1"/>
      <protection locked="0"/>
    </xf>
    <xf numFmtId="4" fontId="0" fillId="7" borderId="1" xfId="0" applyNumberFormat="1" applyFill="1" applyBorder="1" applyAlignment="1">
      <alignment horizontal="center" vertical="center" wrapText="1"/>
    </xf>
    <xf numFmtId="4" fontId="0" fillId="7" borderId="1" xfId="1" applyNumberFormat="1" applyFont="1" applyFill="1" applyBorder="1" applyAlignment="1">
      <alignment horizontal="center" vertical="center" wrapText="1"/>
    </xf>
    <xf numFmtId="4" fontId="0" fillId="3" borderId="1" xfId="1" applyNumberFormat="1" applyFont="1" applyFill="1" applyBorder="1" applyAlignment="1">
      <alignment horizontal="center" vertical="center" wrapText="1"/>
    </xf>
    <xf numFmtId="0" fontId="0" fillId="0" borderId="1" xfId="1" applyFont="1" applyBorder="1" applyAlignment="1">
      <alignment horizontal="center" vertical="center" wrapText="1"/>
    </xf>
    <xf numFmtId="4" fontId="0" fillId="2" borderId="1" xfId="1" applyNumberFormat="1" applyFont="1" applyFill="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4" fontId="0" fillId="0" borderId="1" xfId="1" applyNumberFormat="1" applyFont="1" applyBorder="1" applyAlignment="1">
      <alignment horizontal="center" vertical="center" wrapText="1"/>
    </xf>
    <xf numFmtId="0" fontId="0" fillId="0" borderId="1" xfId="1" applyFont="1" applyBorder="1" applyAlignment="1">
      <alignment horizontal="left" vertical="center" wrapText="1"/>
    </xf>
    <xf numFmtId="0" fontId="0" fillId="0" borderId="0" xfId="0" applyAlignment="1">
      <alignment horizontal="center" vertical="center"/>
    </xf>
    <xf numFmtId="0" fontId="0" fillId="0" borderId="0" xfId="1" applyFont="1" applyAlignment="1">
      <alignment horizontal="left" vertical="center" wrapText="1"/>
    </xf>
    <xf numFmtId="0" fontId="0" fillId="0" borderId="0" xfId="1" applyFont="1" applyAlignment="1">
      <alignment horizontal="center" vertical="center" wrapText="1"/>
    </xf>
    <xf numFmtId="4" fontId="0" fillId="0" borderId="0" xfId="1" applyNumberFormat="1" applyFont="1" applyAlignment="1">
      <alignment horizontal="center" vertical="center" wrapText="1"/>
    </xf>
    <xf numFmtId="0" fontId="0" fillId="0" borderId="0" xfId="0" applyAlignment="1">
      <alignment horizontal="left" vertical="center" wrapText="1"/>
    </xf>
    <xf numFmtId="4" fontId="4" fillId="0" borderId="0" xfId="0" applyNumberFormat="1" applyFont="1" applyAlignment="1">
      <alignment horizontal="right" vertical="center"/>
    </xf>
    <xf numFmtId="4" fontId="4" fillId="3" borderId="2" xfId="0" applyNumberFormat="1" applyFont="1" applyFill="1" applyBorder="1" applyAlignment="1">
      <alignment horizontal="center" vertical="center" wrapText="1"/>
    </xf>
    <xf numFmtId="0" fontId="12" fillId="0" borderId="1" xfId="1" applyFont="1" applyBorder="1" applyAlignment="1">
      <alignment horizontal="left" vertical="center" wrapText="1"/>
    </xf>
    <xf numFmtId="0" fontId="0" fillId="0" borderId="0" xfId="0" applyAlignment="1">
      <alignment horizontal="left" vertical="center"/>
    </xf>
    <xf numFmtId="4" fontId="0" fillId="0" borderId="1" xfId="1" applyNumberFormat="1" applyFont="1" applyBorder="1" applyAlignment="1" applyProtection="1">
      <alignment horizontal="center" vertical="center" wrapText="1"/>
      <protection locked="0"/>
    </xf>
    <xf numFmtId="0" fontId="0" fillId="9" borderId="1" xfId="0" applyFill="1" applyBorder="1" applyAlignment="1">
      <alignment horizontal="center" vertical="center"/>
    </xf>
    <xf numFmtId="0" fontId="2" fillId="7" borderId="1" xfId="1" applyFont="1" applyFill="1" applyBorder="1" applyAlignment="1">
      <alignment horizontal="left" vertical="center" wrapText="1"/>
    </xf>
    <xf numFmtId="0" fontId="2" fillId="0" borderId="1" xfId="1" applyFont="1" applyBorder="1" applyAlignment="1">
      <alignment horizontal="left" vertical="center" wrapText="1"/>
    </xf>
    <xf numFmtId="0" fontId="7" fillId="0" borderId="0" xfId="0" applyFont="1" applyAlignment="1">
      <alignment horizontal="left" vertical="center"/>
    </xf>
    <xf numFmtId="0" fontId="0" fillId="0" borderId="0" xfId="0" applyAlignment="1">
      <alignment horizontal="left" vertical="center" wrapText="1"/>
    </xf>
    <xf numFmtId="0" fontId="13" fillId="0" borderId="0" xfId="0" applyFont="1" applyAlignment="1">
      <alignment horizontal="left" vertical="center" wrapText="1"/>
    </xf>
    <xf numFmtId="49" fontId="7" fillId="5" borderId="0" xfId="0" applyNumberFormat="1" applyFont="1" applyFill="1" applyAlignment="1">
      <alignment horizontal="left" vertical="top" wrapText="1"/>
    </xf>
    <xf numFmtId="0" fontId="5" fillId="0" borderId="0" xfId="0" applyFont="1" applyAlignment="1">
      <alignment horizontal="center" vertical="center"/>
    </xf>
    <xf numFmtId="164" fontId="6" fillId="2" borderId="0" xfId="0" applyNumberFormat="1" applyFont="1" applyFill="1" applyAlignment="1">
      <alignment horizontal="left" vertical="center"/>
    </xf>
    <xf numFmtId="49" fontId="7" fillId="3" borderId="0" xfId="0" applyNumberFormat="1" applyFont="1" applyFill="1" applyAlignment="1">
      <alignment horizontal="left" vertical="top" wrapText="1"/>
    </xf>
    <xf numFmtId="0" fontId="7" fillId="4" borderId="0" xfId="0" applyFont="1" applyFill="1" applyAlignment="1">
      <alignment horizontal="left" vertical="center"/>
    </xf>
    <xf numFmtId="49" fontId="7" fillId="8" borderId="0" xfId="0" applyNumberFormat="1" applyFont="1" applyFill="1" applyAlignment="1">
      <alignment horizontal="left" vertical="top" wrapText="1"/>
    </xf>
    <xf numFmtId="0" fontId="7" fillId="0" borderId="0" xfId="0" applyFont="1" applyAlignment="1">
      <alignment horizontal="left" vertical="center" wrapText="1"/>
    </xf>
  </cellXfs>
  <cellStyles count="2">
    <cellStyle name="Normal" xfId="0" builtinId="0"/>
    <cellStyle name="Normal 3" xfId="1" xr:uid="{00000000-0005-0000-0000-000001000000}"/>
  </cellStyles>
  <dxfs count="4">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5"/>
  <sheetViews>
    <sheetView tabSelected="1" topLeftCell="A27" zoomScale="80" zoomScaleNormal="80" workbookViewId="0">
      <selection activeCell="E10" sqref="E10"/>
    </sheetView>
  </sheetViews>
  <sheetFormatPr defaultColWidth="9.26953125" defaultRowHeight="14.5" x14ac:dyDescent="0.35"/>
  <cols>
    <col min="1" max="1" width="12.7265625" style="16" customWidth="1"/>
    <col min="2" max="2" width="70.81640625" style="20" customWidth="1"/>
    <col min="3" max="3" width="10" style="1" customWidth="1"/>
    <col min="4" max="4" width="24.7265625" style="1" customWidth="1"/>
    <col min="5" max="5" width="29.26953125" style="2" customWidth="1"/>
    <col min="6" max="6" width="13.7265625" style="1" customWidth="1"/>
    <col min="7" max="7" width="33.453125" style="1" customWidth="1"/>
  </cols>
  <sheetData>
    <row r="1" spans="1:7" ht="21" x14ac:dyDescent="0.35">
      <c r="A1" s="33" t="s">
        <v>0</v>
      </c>
      <c r="B1" s="33"/>
    </row>
    <row r="2" spans="1:7" x14ac:dyDescent="0.35">
      <c r="A2" s="34" t="s">
        <v>1</v>
      </c>
      <c r="B2" s="34"/>
    </row>
    <row r="3" spans="1:7" x14ac:dyDescent="0.35">
      <c r="A3" s="35" t="s">
        <v>2</v>
      </c>
      <c r="B3" s="35"/>
    </row>
    <row r="4" spans="1:7" x14ac:dyDescent="0.35">
      <c r="A4" s="36" t="s">
        <v>3</v>
      </c>
      <c r="B4" s="36"/>
    </row>
    <row r="5" spans="1:7" ht="45.75" customHeight="1" x14ac:dyDescent="0.35">
      <c r="A5" s="37" t="s">
        <v>4</v>
      </c>
      <c r="B5" s="37"/>
    </row>
    <row r="6" spans="1:7" x14ac:dyDescent="0.35">
      <c r="A6" s="32" t="s">
        <v>5</v>
      </c>
      <c r="B6" s="32"/>
    </row>
    <row r="7" spans="1:7" s="5" customFormat="1" ht="50.25" customHeight="1" x14ac:dyDescent="0.35">
      <c r="A7" s="3" t="s">
        <v>6</v>
      </c>
      <c r="B7" s="4" t="s">
        <v>7</v>
      </c>
      <c r="C7" s="4" t="s">
        <v>8</v>
      </c>
      <c r="D7" s="4" t="s">
        <v>9</v>
      </c>
      <c r="E7" s="4" t="s">
        <v>10</v>
      </c>
      <c r="F7" s="4" t="s">
        <v>11</v>
      </c>
      <c r="G7" s="4" t="s">
        <v>12</v>
      </c>
    </row>
    <row r="8" spans="1:7" ht="16.5" x14ac:dyDescent="0.35">
      <c r="A8" s="26">
        <v>1</v>
      </c>
      <c r="B8" s="27" t="s">
        <v>13</v>
      </c>
      <c r="C8" s="6" t="s">
        <v>14</v>
      </c>
      <c r="D8" s="7">
        <v>2000</v>
      </c>
      <c r="E8" s="8">
        <v>2000</v>
      </c>
      <c r="F8" s="9">
        <v>0.4</v>
      </c>
      <c r="G8" s="10">
        <f>D8*F8</f>
        <v>800</v>
      </c>
    </row>
    <row r="9" spans="1:7" ht="16.5" x14ac:dyDescent="0.35">
      <c r="A9" s="26">
        <v>2</v>
      </c>
      <c r="B9" s="27" t="s">
        <v>15</v>
      </c>
      <c r="C9" s="6" t="s">
        <v>16</v>
      </c>
      <c r="D9" s="7">
        <v>1200</v>
      </c>
      <c r="E9" s="8">
        <v>1600</v>
      </c>
      <c r="F9" s="9">
        <v>0.2</v>
      </c>
      <c r="G9" s="10">
        <f t="shared" ref="G9:G34" si="0">D9*F9</f>
        <v>240</v>
      </c>
    </row>
    <row r="10" spans="1:7" ht="16.5" x14ac:dyDescent="0.35">
      <c r="A10" s="26">
        <v>3</v>
      </c>
      <c r="B10" s="27" t="s">
        <v>17</v>
      </c>
      <c r="C10" s="6" t="s">
        <v>16</v>
      </c>
      <c r="D10" s="7">
        <v>1350</v>
      </c>
      <c r="E10" s="8">
        <v>1800</v>
      </c>
      <c r="F10" s="9">
        <v>0.3</v>
      </c>
      <c r="G10" s="10">
        <f t="shared" si="0"/>
        <v>405</v>
      </c>
    </row>
    <row r="11" spans="1:7" ht="16.5" x14ac:dyDescent="0.35">
      <c r="A11" s="26">
        <v>4</v>
      </c>
      <c r="B11" s="27" t="s">
        <v>18</v>
      </c>
      <c r="C11" s="6" t="s">
        <v>16</v>
      </c>
      <c r="D11" s="7">
        <v>500</v>
      </c>
      <c r="E11" s="8">
        <v>1000</v>
      </c>
      <c r="F11" s="9">
        <v>0.15</v>
      </c>
      <c r="G11" s="10">
        <f>D11*F11</f>
        <v>75</v>
      </c>
    </row>
    <row r="12" spans="1:7" ht="35.25" customHeight="1" x14ac:dyDescent="0.35">
      <c r="A12" s="26">
        <v>5</v>
      </c>
      <c r="B12" s="27" t="s">
        <v>19</v>
      </c>
      <c r="C12" s="6" t="s">
        <v>14</v>
      </c>
      <c r="D12" s="7">
        <v>1</v>
      </c>
      <c r="E12" s="8">
        <v>500</v>
      </c>
      <c r="F12" s="9">
        <v>0.25</v>
      </c>
      <c r="G12" s="10">
        <f t="shared" si="0"/>
        <v>0.25</v>
      </c>
    </row>
    <row r="13" spans="1:7" ht="16.5" x14ac:dyDescent="0.35">
      <c r="A13" s="26">
        <v>6</v>
      </c>
      <c r="B13" s="27" t="s">
        <v>20</v>
      </c>
      <c r="C13" s="6" t="s">
        <v>14</v>
      </c>
      <c r="D13" s="7">
        <v>250</v>
      </c>
      <c r="E13" s="8">
        <v>500</v>
      </c>
      <c r="F13" s="9">
        <v>0.01</v>
      </c>
      <c r="G13" s="10">
        <f>D13*F13</f>
        <v>2.5</v>
      </c>
    </row>
    <row r="14" spans="1:7" ht="45.5" x14ac:dyDescent="0.35">
      <c r="A14" s="26">
        <v>7</v>
      </c>
      <c r="B14" s="28" t="s">
        <v>21</v>
      </c>
      <c r="C14" s="11" t="s">
        <v>14</v>
      </c>
      <c r="D14" s="25">
        <v>195</v>
      </c>
      <c r="E14" s="13">
        <v>195</v>
      </c>
      <c r="F14" s="14">
        <v>0.04</v>
      </c>
      <c r="G14" s="10">
        <f>D14*F14</f>
        <v>7.8</v>
      </c>
    </row>
    <row r="15" spans="1:7" ht="45.5" x14ac:dyDescent="0.35">
      <c r="A15" s="26">
        <v>8</v>
      </c>
      <c r="B15" s="28" t="s">
        <v>22</v>
      </c>
      <c r="C15" s="11" t="s">
        <v>14</v>
      </c>
      <c r="D15" s="25">
        <v>120</v>
      </c>
      <c r="E15" s="13">
        <v>234</v>
      </c>
      <c r="F15" s="14">
        <v>0.04</v>
      </c>
      <c r="G15" s="10">
        <f>D15*F15</f>
        <v>4.8</v>
      </c>
    </row>
    <row r="16" spans="1:7" ht="45.5" x14ac:dyDescent="0.35">
      <c r="A16" s="26">
        <v>9</v>
      </c>
      <c r="B16" s="28" t="s">
        <v>23</v>
      </c>
      <c r="C16" s="11" t="s">
        <v>14</v>
      </c>
      <c r="D16" s="12">
        <v>350</v>
      </c>
      <c r="E16" s="13">
        <v>351</v>
      </c>
      <c r="F16" s="14">
        <v>0.04</v>
      </c>
      <c r="G16" s="10">
        <f t="shared" si="0"/>
        <v>14</v>
      </c>
    </row>
    <row r="17" spans="1:7" ht="45.5" x14ac:dyDescent="0.35">
      <c r="A17" s="26">
        <v>10</v>
      </c>
      <c r="B17" s="28" t="s">
        <v>24</v>
      </c>
      <c r="C17" s="11" t="s">
        <v>14</v>
      </c>
      <c r="D17" s="12">
        <v>211</v>
      </c>
      <c r="E17" s="13">
        <v>422</v>
      </c>
      <c r="F17" s="14">
        <v>0.04</v>
      </c>
      <c r="G17" s="10">
        <f t="shared" si="0"/>
        <v>8.44</v>
      </c>
    </row>
    <row r="18" spans="1:7" ht="45.5" x14ac:dyDescent="0.35">
      <c r="A18" s="26">
        <v>11</v>
      </c>
      <c r="B18" s="28" t="s">
        <v>25</v>
      </c>
      <c r="C18" s="11" t="s">
        <v>14</v>
      </c>
      <c r="D18" s="12">
        <v>500</v>
      </c>
      <c r="E18" s="13">
        <v>533</v>
      </c>
      <c r="F18" s="14">
        <v>0.04</v>
      </c>
      <c r="G18" s="10">
        <f t="shared" si="0"/>
        <v>20</v>
      </c>
    </row>
    <row r="19" spans="1:7" ht="45.5" x14ac:dyDescent="0.35">
      <c r="A19" s="26">
        <v>12</v>
      </c>
      <c r="B19" s="28" t="s">
        <v>26</v>
      </c>
      <c r="C19" s="11" t="s">
        <v>14</v>
      </c>
      <c r="D19" s="12">
        <v>1</v>
      </c>
      <c r="E19" s="13">
        <v>640</v>
      </c>
      <c r="F19" s="14">
        <v>0.04</v>
      </c>
      <c r="G19" s="10">
        <f t="shared" si="0"/>
        <v>0.04</v>
      </c>
    </row>
    <row r="20" spans="1:7" ht="45.5" x14ac:dyDescent="0.35">
      <c r="A20" s="26">
        <v>13</v>
      </c>
      <c r="B20" s="28" t="s">
        <v>27</v>
      </c>
      <c r="C20" s="11" t="s">
        <v>14</v>
      </c>
      <c r="D20" s="12">
        <v>400</v>
      </c>
      <c r="E20" s="13">
        <v>845</v>
      </c>
      <c r="F20" s="14">
        <v>0.04</v>
      </c>
      <c r="G20" s="10">
        <f t="shared" si="0"/>
        <v>16</v>
      </c>
    </row>
    <row r="21" spans="1:7" ht="45.5" x14ac:dyDescent="0.35">
      <c r="A21" s="26">
        <v>14</v>
      </c>
      <c r="B21" s="28" t="s">
        <v>28</v>
      </c>
      <c r="C21" s="11" t="s">
        <v>14</v>
      </c>
      <c r="D21" s="12">
        <v>1</v>
      </c>
      <c r="E21" s="13">
        <v>1014</v>
      </c>
      <c r="F21" s="14">
        <v>0.04</v>
      </c>
      <c r="G21" s="10">
        <f t="shared" si="0"/>
        <v>0.04</v>
      </c>
    </row>
    <row r="22" spans="1:7" ht="45.5" x14ac:dyDescent="0.35">
      <c r="A22" s="26">
        <v>15</v>
      </c>
      <c r="B22" s="15" t="s">
        <v>29</v>
      </c>
      <c r="C22" s="11" t="s">
        <v>14</v>
      </c>
      <c r="D22" s="12">
        <v>1</v>
      </c>
      <c r="E22" s="13">
        <v>1040</v>
      </c>
      <c r="F22" s="14">
        <v>0.02</v>
      </c>
      <c r="G22" s="10">
        <f t="shared" si="0"/>
        <v>0.02</v>
      </c>
    </row>
    <row r="23" spans="1:7" ht="45.5" x14ac:dyDescent="0.35">
      <c r="A23" s="26">
        <v>16</v>
      </c>
      <c r="B23" s="15" t="s">
        <v>30</v>
      </c>
      <c r="C23" s="11" t="s">
        <v>14</v>
      </c>
      <c r="D23" s="12">
        <v>1</v>
      </c>
      <c r="E23" s="13">
        <v>1248</v>
      </c>
      <c r="F23" s="14">
        <v>0.02</v>
      </c>
      <c r="G23" s="10">
        <f t="shared" si="0"/>
        <v>0.02</v>
      </c>
    </row>
    <row r="24" spans="1:7" ht="45.5" x14ac:dyDescent="0.35">
      <c r="A24" s="26">
        <v>17</v>
      </c>
      <c r="B24" s="15" t="s">
        <v>31</v>
      </c>
      <c r="C24" s="11" t="s">
        <v>14</v>
      </c>
      <c r="D24" s="12">
        <v>1</v>
      </c>
      <c r="E24" s="13">
        <v>1270</v>
      </c>
      <c r="F24" s="14">
        <v>0.02</v>
      </c>
      <c r="G24" s="10">
        <f t="shared" si="0"/>
        <v>0.02</v>
      </c>
    </row>
    <row r="25" spans="1:7" ht="45.5" x14ac:dyDescent="0.35">
      <c r="A25" s="26">
        <v>18</v>
      </c>
      <c r="B25" s="15" t="s">
        <v>32</v>
      </c>
      <c r="C25" s="11" t="s">
        <v>14</v>
      </c>
      <c r="D25" s="12">
        <v>1</v>
      </c>
      <c r="E25" s="13">
        <v>1416</v>
      </c>
      <c r="F25" s="14">
        <v>0.02</v>
      </c>
      <c r="G25" s="10">
        <f t="shared" si="0"/>
        <v>0.02</v>
      </c>
    </row>
    <row r="26" spans="1:7" ht="45.5" x14ac:dyDescent="0.35">
      <c r="A26" s="26">
        <v>19</v>
      </c>
      <c r="B26" s="28" t="s">
        <v>33</v>
      </c>
      <c r="C26" s="11" t="s">
        <v>14</v>
      </c>
      <c r="D26" s="12">
        <v>1</v>
      </c>
      <c r="E26" s="13">
        <v>3900</v>
      </c>
      <c r="F26" s="14">
        <v>0.01</v>
      </c>
      <c r="G26" s="10">
        <f t="shared" si="0"/>
        <v>0.01</v>
      </c>
    </row>
    <row r="27" spans="1:7" ht="45.5" x14ac:dyDescent="0.35">
      <c r="A27" s="26">
        <v>20</v>
      </c>
      <c r="B27" s="28" t="s">
        <v>34</v>
      </c>
      <c r="C27" s="11" t="s">
        <v>14</v>
      </c>
      <c r="D27" s="12">
        <v>1</v>
      </c>
      <c r="E27" s="13">
        <v>4680</v>
      </c>
      <c r="F27" s="14">
        <v>0.01</v>
      </c>
      <c r="G27" s="10">
        <f t="shared" si="0"/>
        <v>0.01</v>
      </c>
    </row>
    <row r="28" spans="1:7" ht="45.5" x14ac:dyDescent="0.35">
      <c r="A28" s="26">
        <v>21</v>
      </c>
      <c r="B28" s="28" t="s">
        <v>35</v>
      </c>
      <c r="C28" s="11" t="s">
        <v>14</v>
      </c>
      <c r="D28" s="12">
        <v>1</v>
      </c>
      <c r="E28" s="13">
        <v>11700</v>
      </c>
      <c r="F28" s="14">
        <v>0.01</v>
      </c>
      <c r="G28" s="10">
        <f t="shared" si="0"/>
        <v>0.01</v>
      </c>
    </row>
    <row r="29" spans="1:7" ht="45.5" x14ac:dyDescent="0.35">
      <c r="A29" s="26">
        <v>22</v>
      </c>
      <c r="B29" s="28" t="s">
        <v>36</v>
      </c>
      <c r="C29" s="11" t="s">
        <v>14</v>
      </c>
      <c r="D29" s="12">
        <v>1</v>
      </c>
      <c r="E29" s="13">
        <v>14040</v>
      </c>
      <c r="F29" s="14">
        <v>0.01</v>
      </c>
      <c r="G29" s="10">
        <f t="shared" si="0"/>
        <v>0.01</v>
      </c>
    </row>
    <row r="30" spans="1:7" ht="29" x14ac:dyDescent="0.35">
      <c r="A30" s="26">
        <v>23</v>
      </c>
      <c r="B30" s="15" t="s">
        <v>37</v>
      </c>
      <c r="C30" s="11" t="s">
        <v>14</v>
      </c>
      <c r="D30" s="12">
        <v>200</v>
      </c>
      <c r="E30" s="13">
        <v>1560</v>
      </c>
      <c r="F30" s="14">
        <v>0.16</v>
      </c>
      <c r="G30" s="10">
        <f t="shared" si="0"/>
        <v>32</v>
      </c>
    </row>
    <row r="31" spans="1:7" ht="29" x14ac:dyDescent="0.35">
      <c r="A31" s="26">
        <v>24</v>
      </c>
      <c r="B31" s="15" t="s">
        <v>38</v>
      </c>
      <c r="C31" s="11" t="s">
        <v>14</v>
      </c>
      <c r="D31" s="12">
        <v>500</v>
      </c>
      <c r="E31" s="13">
        <v>4810</v>
      </c>
      <c r="F31" s="14">
        <v>0.05</v>
      </c>
      <c r="G31" s="10">
        <f t="shared" si="0"/>
        <v>25</v>
      </c>
    </row>
    <row r="32" spans="1:7" ht="29" x14ac:dyDescent="0.35">
      <c r="A32" s="26">
        <v>25</v>
      </c>
      <c r="B32" s="15" t="s">
        <v>39</v>
      </c>
      <c r="C32" s="11" t="s">
        <v>14</v>
      </c>
      <c r="D32" s="12">
        <v>1</v>
      </c>
      <c r="E32" s="13">
        <v>10400</v>
      </c>
      <c r="F32" s="14">
        <v>0.01</v>
      </c>
      <c r="G32" s="10">
        <f t="shared" si="0"/>
        <v>0.01</v>
      </c>
    </row>
    <row r="33" spans="1:7" ht="46.5" customHeight="1" x14ac:dyDescent="0.35">
      <c r="A33" s="26">
        <v>26</v>
      </c>
      <c r="B33" s="15" t="s">
        <v>40</v>
      </c>
      <c r="C33" s="11" t="s">
        <v>14</v>
      </c>
      <c r="D33" s="12">
        <v>260</v>
      </c>
      <c r="E33" s="13">
        <v>260</v>
      </c>
      <c r="F33" s="14">
        <v>0.03</v>
      </c>
      <c r="G33" s="10">
        <f t="shared" si="0"/>
        <v>7.8</v>
      </c>
    </row>
    <row r="34" spans="1:7" ht="29" x14ac:dyDescent="0.35">
      <c r="A34" s="26">
        <v>27</v>
      </c>
      <c r="B34" s="23" t="s">
        <v>41</v>
      </c>
      <c r="C34" s="11" t="s">
        <v>14</v>
      </c>
      <c r="D34" s="12">
        <v>600</v>
      </c>
      <c r="E34" s="13">
        <v>600</v>
      </c>
      <c r="F34" s="14">
        <v>0.02</v>
      </c>
      <c r="G34" s="10">
        <f t="shared" si="0"/>
        <v>12</v>
      </c>
    </row>
    <row r="35" spans="1:7" ht="29" x14ac:dyDescent="0.35">
      <c r="A35" s="26">
        <v>28</v>
      </c>
      <c r="B35" s="15" t="s">
        <v>42</v>
      </c>
      <c r="C35" s="11" t="s">
        <v>14</v>
      </c>
      <c r="D35" s="12">
        <v>520</v>
      </c>
      <c r="E35" s="13">
        <v>520</v>
      </c>
      <c r="F35" s="14">
        <v>0.01</v>
      </c>
      <c r="G35" s="10">
        <f>D35*F35</f>
        <v>5.2</v>
      </c>
    </row>
    <row r="36" spans="1:7" x14ac:dyDescent="0.35">
      <c r="B36" s="17"/>
      <c r="C36" s="18"/>
      <c r="D36" s="2"/>
      <c r="F36" s="19"/>
      <c r="G36" s="19"/>
    </row>
    <row r="37" spans="1:7" ht="15" thickBot="1" x14ac:dyDescent="0.4">
      <c r="E37" s="21"/>
      <c r="F37" s="21"/>
      <c r="G37" s="21"/>
    </row>
    <row r="38" spans="1:7" ht="15" thickBot="1" x14ac:dyDescent="0.4">
      <c r="E38" s="21"/>
      <c r="F38" s="21" t="s">
        <v>43</v>
      </c>
      <c r="G38" s="22">
        <f>SUM(G8:G35)</f>
        <v>1675.9999999999998</v>
      </c>
    </row>
    <row r="39" spans="1:7" x14ac:dyDescent="0.35">
      <c r="E39" s="21"/>
      <c r="F39" s="21"/>
      <c r="G39" s="21"/>
    </row>
    <row r="41" spans="1:7" x14ac:dyDescent="0.35">
      <c r="A41" s="29" t="s">
        <v>44</v>
      </c>
      <c r="B41" s="29"/>
      <c r="C41" s="29"/>
      <c r="D41" s="29"/>
      <c r="E41" s="29"/>
      <c r="F41" s="29"/>
      <c r="G41" s="29"/>
    </row>
    <row r="42" spans="1:7" x14ac:dyDescent="0.35">
      <c r="A42" s="29" t="s">
        <v>45</v>
      </c>
      <c r="B42" s="29"/>
      <c r="C42" s="29"/>
      <c r="D42" s="29"/>
      <c r="E42" s="29"/>
      <c r="F42" s="29"/>
      <c r="G42" s="29"/>
    </row>
    <row r="43" spans="1:7" ht="96.75" customHeight="1" x14ac:dyDescent="0.35">
      <c r="A43" s="38" t="s">
        <v>46</v>
      </c>
      <c r="B43" s="38"/>
      <c r="C43" s="38"/>
      <c r="D43" s="38"/>
      <c r="E43" s="38"/>
      <c r="F43" s="38"/>
      <c r="G43" s="38"/>
    </row>
    <row r="44" spans="1:7" x14ac:dyDescent="0.35">
      <c r="A44" s="29" t="s">
        <v>47</v>
      </c>
      <c r="B44" s="29"/>
      <c r="C44" s="29"/>
      <c r="D44" s="29"/>
      <c r="E44" s="29"/>
      <c r="F44" s="29"/>
      <c r="G44" s="29"/>
    </row>
    <row r="45" spans="1:7" x14ac:dyDescent="0.35">
      <c r="A45" s="29" t="s">
        <v>48</v>
      </c>
      <c r="B45" s="29"/>
      <c r="C45" s="29"/>
      <c r="D45" s="29"/>
      <c r="E45" s="29"/>
      <c r="F45" s="29"/>
      <c r="G45" s="29"/>
    </row>
    <row r="46" spans="1:7" x14ac:dyDescent="0.35">
      <c r="A46" s="29" t="s">
        <v>49</v>
      </c>
      <c r="B46" s="29"/>
      <c r="C46" s="29"/>
      <c r="D46" s="29"/>
      <c r="E46" s="29"/>
      <c r="F46" s="29"/>
      <c r="G46" s="29"/>
    </row>
    <row r="47" spans="1:7" x14ac:dyDescent="0.35">
      <c r="A47" s="29" t="s">
        <v>50</v>
      </c>
      <c r="B47" s="29"/>
      <c r="C47" s="29"/>
      <c r="D47" s="29"/>
      <c r="E47" s="29"/>
      <c r="F47" s="29"/>
      <c r="G47" s="29"/>
    </row>
    <row r="48" spans="1:7" x14ac:dyDescent="0.35">
      <c r="A48" s="29" t="s">
        <v>51</v>
      </c>
      <c r="B48" s="29"/>
      <c r="C48" s="29"/>
      <c r="D48" s="29"/>
      <c r="E48" s="29"/>
      <c r="F48" s="29"/>
      <c r="G48" s="29"/>
    </row>
    <row r="49" spans="1:7" x14ac:dyDescent="0.35">
      <c r="A49" s="29" t="s">
        <v>52</v>
      </c>
      <c r="B49" s="29"/>
      <c r="C49" s="29"/>
      <c r="D49" s="29"/>
      <c r="E49" s="29"/>
      <c r="F49" s="29"/>
      <c r="G49" s="29"/>
    </row>
    <row r="50" spans="1:7" x14ac:dyDescent="0.35">
      <c r="A50" s="29" t="s">
        <v>53</v>
      </c>
      <c r="B50" s="29"/>
      <c r="C50" s="29"/>
      <c r="D50" s="29"/>
      <c r="E50" s="29"/>
      <c r="F50" s="29"/>
      <c r="G50" s="29"/>
    </row>
    <row r="51" spans="1:7" ht="110.5" customHeight="1" x14ac:dyDescent="0.35">
      <c r="A51" s="30" t="s">
        <v>54</v>
      </c>
      <c r="B51" s="31"/>
      <c r="C51" s="31"/>
      <c r="D51" s="31"/>
      <c r="E51" s="31"/>
      <c r="F51" s="31"/>
      <c r="G51" s="31"/>
    </row>
    <row r="52" spans="1:7" ht="33.65" customHeight="1" x14ac:dyDescent="0.35">
      <c r="A52" s="31" t="s">
        <v>55</v>
      </c>
      <c r="B52" s="31"/>
      <c r="C52" s="31"/>
      <c r="D52" s="31"/>
      <c r="E52" s="31"/>
      <c r="F52" s="31"/>
      <c r="G52" s="31"/>
    </row>
    <row r="53" spans="1:7" x14ac:dyDescent="0.35">
      <c r="A53" s="24"/>
    </row>
    <row r="55" spans="1:7" x14ac:dyDescent="0.35">
      <c r="B55" s="1"/>
    </row>
  </sheetData>
  <sheetProtection algorithmName="SHA-512" hashValue="oC1t+MadnFFYIr6YZiL2YGBKSHq5XZV0zzmMGj5bfpvqXdemK9Zbj1dKzUj0XhWSzqFXRGv2t98QNgJB/ktZnw==" saltValue="Ui+7M+U/2bnAuvsjr4rtBQ==" spinCount="100000" sheet="1" objects="1" scenarios="1"/>
  <mergeCells count="18">
    <mergeCell ref="A46:G46"/>
    <mergeCell ref="A6:B6"/>
    <mergeCell ref="A1:B1"/>
    <mergeCell ref="A2:B2"/>
    <mergeCell ref="A3:B3"/>
    <mergeCell ref="A4:B4"/>
    <mergeCell ref="A5:B5"/>
    <mergeCell ref="A41:G41"/>
    <mergeCell ref="A42:G42"/>
    <mergeCell ref="A43:G43"/>
    <mergeCell ref="A44:G44"/>
    <mergeCell ref="A45:G45"/>
    <mergeCell ref="A49:G49"/>
    <mergeCell ref="A50:G50"/>
    <mergeCell ref="A47:G47"/>
    <mergeCell ref="A51:G51"/>
    <mergeCell ref="A52:G52"/>
    <mergeCell ref="A48:G48"/>
  </mergeCells>
  <conditionalFormatting sqref="D8:D35">
    <cfRule type="expression" dxfId="3" priority="1">
      <formula>ISBLANK(D8)</formula>
    </cfRule>
    <cfRule type="cellIs" dxfId="2" priority="2" operator="greaterThan">
      <formula>E8</formula>
    </cfRule>
    <cfRule type="cellIs" dxfId="1" priority="3" operator="lessThan">
      <formula>(E8/2)</formula>
    </cfRule>
    <cfRule type="cellIs" dxfId="0" priority="4" operator="greaterThan">
      <formula>0</formula>
    </cfRule>
  </conditionalFormatting>
  <pageMargins left="0.7" right="0.7" top="0.75" bottom="0.75" header="0.3" footer="0.3"/>
  <pageSetup paperSize="9" orientation="portrait" r:id="rId1"/>
  <headerFooter>
    <oddHeader>&amp;R&amp;"Calibri"&amp;10&amp;K000000 VIDAUS NAUDOJIMO&amp;1#_x000D_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B070A7E8251ED241826A6255CCA0C348" ma:contentTypeVersion="26" ma:contentTypeDescription="Kurkite naują dokumentą." ma:contentTypeScope="" ma:versionID="6e37be5c032ed8b37bef0cd8e79c6c32">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a9929e352e598278254e28c7c81c805e"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element ref="ns2:MediaServiceObjectDetectorVersions" minOccurs="0"/>
                <xsd:element ref="ns2:MediaServiceSearchProperties" minOccurs="0"/>
                <xsd:element ref="ns2:_Flow_SignoffStatus" minOccurs="0"/>
                <xsd:element ref="ns2:Teksta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dexed="true"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Vaizdų žymė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dexed="true" ma:internalName="Tipas">
      <xsd:simpleType>
        <xsd:restriction base="dms:Choice">
          <xsd:enumeration value="Informacija"/>
          <xsd:enumeration value="TPD"/>
          <xsd:enumeration value="Pristatymas"/>
          <xsd:enumeration value="Instrukcija"/>
          <xsd:enumeration value="FAT"/>
          <xsd:enumeration value="PT"/>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_Flow_SignoffStatus" ma:index="29" nillable="true" ma:displayName="Atsijungimo būsena" ma:internalName="Atsijungimo_x0020_b_x016b_sena">
      <xsd:simpleType>
        <xsd:restriction base="dms:Text"/>
      </xsd:simpleType>
    </xsd:element>
    <xsd:element name="Tekstas" ma:index="30" nillable="true" ma:displayName="Tekstas" ma:format="Dropdown" ma:internalName="Tekstas">
      <xsd:simpleType>
        <xsd:restriction base="dms:Text">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ipas xmlns="1ce83dab-f34d-422b-90a0-9c83d4c4c430" xsi:nil="true"/>
    <TaxCatchAll xmlns="e9bbe9a6-bba7-4a07-abca-c85590fb1715" xsi:nil="true"/>
    <_Flow_SignoffStatus xmlns="1ce83dab-f34d-422b-90a0-9c83d4c4c430" xsi:nil="true"/>
    <Data xmlns="1ce83dab-f34d-422b-90a0-9c83d4c4c430" xsi:nil="true"/>
    <Tekstas xmlns="1ce83dab-f34d-422b-90a0-9c83d4c4c430" xsi:nil="true"/>
    <Aktualumas xmlns="1ce83dab-f34d-422b-90a0-9c83d4c4c430" xsi:nil="true"/>
    <lcf76f155ced4ddcb4097134ff3c332f xmlns="1ce83dab-f34d-422b-90a0-9c83d4c4c4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6B1C872-4B4B-4301-A561-0C5AB7C07914}">
  <ds:schemaRefs>
    <ds:schemaRef ds:uri="http://schemas.microsoft.com/sharepoint/v3/contenttype/forms"/>
  </ds:schemaRefs>
</ds:datastoreItem>
</file>

<file path=customXml/itemProps2.xml><?xml version="1.0" encoding="utf-8"?>
<ds:datastoreItem xmlns:ds="http://schemas.openxmlformats.org/officeDocument/2006/customXml" ds:itemID="{3CD8BBCB-9001-44FD-A7F5-79E4D6CC7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56801B-4295-48DB-A189-57EBA7E85F13}">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Gerda Preidytė</dc:creator>
  <cp:keywords/>
  <dc:description/>
  <cp:lastModifiedBy>Ilona Kiselienė</cp:lastModifiedBy>
  <cp:revision/>
  <dcterms:created xsi:type="dcterms:W3CDTF">2015-06-05T18:17:20Z</dcterms:created>
  <dcterms:modified xsi:type="dcterms:W3CDTF">2026-01-05T12:01:31Z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ediaServiceImageTags">
    <vt:lpwstr/>
  </property>
</Properties>
</file>