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Paulius\Google Drive\Pasiūlymai\Vilniaus universitetas\2017-05, Kompiuterių konkursas\"/>
    </mc:Choice>
  </mc:AlternateContent>
  <bookViews>
    <workbookView xWindow="0" yWindow="-435" windowWidth="19440" windowHeight="13740" tabRatio="500"/>
  </bookViews>
  <sheets>
    <sheet name="Pasiūlymas" sheetId="1" r:id="rId1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9" i="1" l="1"/>
  <c r="E28" i="1"/>
  <c r="E27" i="1"/>
  <c r="E34" i="1"/>
  <c r="E33" i="1"/>
  <c r="E32" i="1"/>
  <c r="E15" i="1"/>
  <c r="E16" i="1"/>
  <c r="E17" i="1"/>
  <c r="E18" i="1"/>
  <c r="E19" i="1"/>
  <c r="E21" i="1"/>
  <c r="E22" i="1"/>
  <c r="E23" i="1"/>
  <c r="E25" i="1"/>
  <c r="E26" i="1"/>
  <c r="E30" i="1"/>
  <c r="E35" i="1"/>
  <c r="E36" i="1"/>
  <c r="E37" i="1"/>
</calcChain>
</file>

<file path=xl/sharedStrings.xml><?xml version="1.0" encoding="utf-8"?>
<sst xmlns="http://schemas.openxmlformats.org/spreadsheetml/2006/main" count="63" uniqueCount="63">
  <si>
    <t>1.1.</t>
  </si>
  <si>
    <t>1.</t>
  </si>
  <si>
    <t>1.2.</t>
  </si>
  <si>
    <t>1.3.</t>
  </si>
  <si>
    <t>1.4.</t>
  </si>
  <si>
    <t>1.5.</t>
  </si>
  <si>
    <t>2.1.</t>
  </si>
  <si>
    <t>2.2.</t>
  </si>
  <si>
    <t>2.3.</t>
  </si>
  <si>
    <r>
      <rPr>
        <b/>
        <sz val="11"/>
        <rFont val="Times New Roman"/>
        <family val="1"/>
        <charset val="186"/>
      </rPr>
      <t>Eil. Nr</t>
    </r>
    <r>
      <rPr>
        <sz val="11"/>
        <rFont val="Times New Roman"/>
      </rPr>
      <t>.</t>
    </r>
  </si>
  <si>
    <t>TIEKĖJO PASIŪLYMAS</t>
  </si>
  <si>
    <t xml:space="preserve">Tiekėjo pavadinimas: </t>
  </si>
  <si>
    <t xml:space="preserve">Tiekėjo adresas: </t>
  </si>
  <si>
    <t>Už pasiūlymą atsakingo asmens vardas, pavardė</t>
  </si>
  <si>
    <t>Telefono numeris</t>
  </si>
  <si>
    <t>El. pašto adresas</t>
  </si>
  <si>
    <t>Siūlomos prekės</t>
  </si>
  <si>
    <t>2.</t>
  </si>
  <si>
    <t>Monitorius Nr. 1</t>
  </si>
  <si>
    <t>Monitorius Nr. 2</t>
  </si>
  <si>
    <t>Monitorius Nr. 3</t>
  </si>
  <si>
    <t>Nešiojami kompiuteriai:</t>
  </si>
  <si>
    <t>Nešiojamas kompiuteris Nr. 1</t>
  </si>
  <si>
    <t>Nešiojamas kompiuteris Nr. 2</t>
  </si>
  <si>
    <t>Nešiojamas kompiuteris Nr. 3</t>
  </si>
  <si>
    <t>PVM (21%) suma:</t>
  </si>
  <si>
    <t>Maksimalus kiekis (vnt.)</t>
  </si>
  <si>
    <r>
      <t xml:space="preserve">Vieno vnt. kaina, EUR 
 be PVM
</t>
    </r>
    <r>
      <rPr>
        <b/>
        <i/>
        <sz val="11"/>
        <color rgb="FFFF0000"/>
        <rFont val="Times New Roman"/>
        <family val="1"/>
        <charset val="186"/>
      </rPr>
      <t>Pildo tiekėjas</t>
    </r>
  </si>
  <si>
    <t>Suma EUR, be PVM</t>
  </si>
  <si>
    <t>Pasiūlymo palyginamoji kaina, EUR be PVM:</t>
  </si>
  <si>
    <t>Pasiūlymo palyginamoji kaina, EUR su PVM</t>
  </si>
  <si>
    <t>4.</t>
  </si>
  <si>
    <t xml:space="preserve">Pirkimo pavadinimas: Bendrauniversitetinis kompiuterių ir kompiuterinės įrangos pirkimas VU5671
</t>
  </si>
  <si>
    <t>Priedas Nr. 2</t>
  </si>
  <si>
    <t>Staliniai kompiuteriai:</t>
  </si>
  <si>
    <t>Stalinis kompiuteris Nr. 1</t>
  </si>
  <si>
    <t>Stalinis kompiuteris Nr. 2</t>
  </si>
  <si>
    <t>Stalinis kompiuteris Nr. 3</t>
  </si>
  <si>
    <t>Stalinis kompiuteris Nr. 4</t>
  </si>
  <si>
    <t>Stalinis kompiuteris kartu su monitoriumi Nr. 5</t>
  </si>
  <si>
    <t>Monitoriai:</t>
  </si>
  <si>
    <t>4.1.</t>
  </si>
  <si>
    <t>4.2.</t>
  </si>
  <si>
    <t>4.3.</t>
  </si>
  <si>
    <t>Nešiojamas kompiuteris Nr. 4</t>
  </si>
  <si>
    <t>Nešiojamas  „Ultrabook” tipo kompiuteris Nr. 5</t>
  </si>
  <si>
    <t>Nešiojamas „Ultrabook” tipo kompiuteris Nr. 6</t>
  </si>
  <si>
    <t>Planšetiniai kompiuteriai:</t>
  </si>
  <si>
    <t>Planšetinis kompiuteris Nr. 1</t>
  </si>
  <si>
    <t>Planšetinis kompiuteris Nr. 2</t>
  </si>
  <si>
    <t>Planšetinis kompiuteris Nr. 3</t>
  </si>
  <si>
    <t>3.</t>
  </si>
  <si>
    <t>3.1.</t>
  </si>
  <si>
    <t>3.2.</t>
  </si>
  <si>
    <t>3.3.</t>
  </si>
  <si>
    <t>3.4.</t>
  </si>
  <si>
    <t>3.5.</t>
  </si>
  <si>
    <t>3.6.</t>
  </si>
  <si>
    <t>Jungtinės veiklos sutarties pagrindu veikianti ūkio subjektų grupė, sudaryta iš UAB „IT Gama“ ir  UAB "Komparsa" 
Atstovaujama atsakingojo partnerio UAB „IT Gama“</t>
  </si>
  <si>
    <t>S. Žukausko g. 23, LT08234, Vilnius
Ateities g. 33, LT-06325, Vilnius</t>
  </si>
  <si>
    <t>Paulius Auškalnis</t>
  </si>
  <si>
    <t>85 2034270</t>
  </si>
  <si>
    <t>info@itgama.lt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</si>
</sst>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Times New Roman"/>
    </font>
    <font>
      <b/>
      <sz val="11"/>
      <color theme="1"/>
      <name val="Times New Roman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name val="Times New Roman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i/>
      <sz val="11"/>
      <color theme="1"/>
      <name val="Times New Roman"/>
      <family val="1"/>
      <charset val="186"/>
    </font>
    <font>
      <b/>
      <i/>
      <sz val="11"/>
      <color rgb="FFFF0000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 applyProtection="1">
      <alignment wrapText="1"/>
    </xf>
    <xf numFmtId="0" fontId="12" fillId="0" borderId="1" xfId="0" applyFont="1" applyBorder="1" applyAlignment="1" applyProtection="1">
      <alignment vertical="center" wrapText="1"/>
    </xf>
    <xf numFmtId="0" fontId="7" fillId="3" borderId="2" xfId="0" applyFont="1" applyFill="1" applyBorder="1" applyAlignment="1" applyProtection="1">
      <alignment horizontal="center" vertical="center" wrapText="1"/>
    </xf>
    <xf numFmtId="0" fontId="8" fillId="3" borderId="3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9" fillId="3" borderId="8" xfId="0" applyFont="1" applyFill="1" applyBorder="1" applyAlignment="1" applyProtection="1">
      <alignment horizontal="center" vertical="center" wrapText="1"/>
    </xf>
    <xf numFmtId="0" fontId="12" fillId="3" borderId="2" xfId="0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horizontal="left" vertical="center" wrapText="1"/>
    </xf>
    <xf numFmtId="0" fontId="12" fillId="0" borderId="1" xfId="0" applyFont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top" wrapText="1"/>
    </xf>
    <xf numFmtId="0" fontId="9" fillId="0" borderId="0" xfId="0" applyFont="1" applyAlignment="1" applyProtection="1">
      <alignment horizontal="center" wrapText="1"/>
    </xf>
    <xf numFmtId="0" fontId="3" fillId="0" borderId="0" xfId="0" applyFont="1" applyAlignment="1" applyProtection="1">
      <alignment horizontal="center" wrapText="1"/>
    </xf>
    <xf numFmtId="0" fontId="9" fillId="0" borderId="0" xfId="0" applyFont="1" applyAlignment="1" applyProtection="1">
      <alignment horizontal="left" wrapText="1"/>
    </xf>
    <xf numFmtId="0" fontId="11" fillId="0" borderId="0" xfId="0" applyFont="1" applyBorder="1" applyAlignment="1" applyProtection="1">
      <alignment horizontal="left" wrapText="1"/>
    </xf>
    <xf numFmtId="0" fontId="3" fillId="0" borderId="0" xfId="0" applyFont="1" applyBorder="1" applyAlignment="1" applyProtection="1">
      <alignment horizontal="left" wrapText="1"/>
    </xf>
    <xf numFmtId="0" fontId="2" fillId="0" borderId="0" xfId="0" applyFont="1" applyAlignment="1" applyProtection="1">
      <alignment horizont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4" fontId="2" fillId="2" borderId="6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0" fontId="2" fillId="0" borderId="5" xfId="0" applyFont="1" applyBorder="1" applyAlignment="1" applyProtection="1">
      <alignment horizontal="center" vertical="center" wrapText="1"/>
    </xf>
    <xf numFmtId="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</xf>
    <xf numFmtId="0" fontId="12" fillId="0" borderId="5" xfId="0" applyFont="1" applyBorder="1" applyAlignment="1" applyProtection="1">
      <alignment horizontal="center" vertical="center" wrapText="1"/>
    </xf>
    <xf numFmtId="4" fontId="2" fillId="2" borderId="4" xfId="0" applyNumberFormat="1" applyFont="1" applyFill="1" applyBorder="1" applyAlignment="1" applyProtection="1">
      <alignment horizontal="center" vertical="center" wrapText="1"/>
    </xf>
    <xf numFmtId="4" fontId="2" fillId="4" borderId="7" xfId="0" applyNumberFormat="1" applyFont="1" applyFill="1" applyBorder="1" applyAlignment="1" applyProtection="1">
      <alignment horizontal="center" vertical="center" wrapText="1"/>
    </xf>
    <xf numFmtId="0" fontId="12" fillId="3" borderId="5" xfId="0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left" vertical="top" wrapText="1"/>
    </xf>
    <xf numFmtId="0" fontId="10" fillId="0" borderId="9" xfId="0" applyFont="1" applyBorder="1" applyAlignment="1" applyProtection="1">
      <alignment vertical="center" wrapText="1"/>
    </xf>
    <xf numFmtId="0" fontId="10" fillId="0" borderId="11" xfId="0" applyFont="1" applyBorder="1" applyAlignment="1" applyProtection="1">
      <alignment vertical="center" wrapText="1"/>
    </xf>
    <xf numFmtId="0" fontId="10" fillId="0" borderId="12" xfId="0" applyFont="1" applyBorder="1" applyAlignment="1" applyProtection="1">
      <alignment vertical="center" wrapText="1"/>
    </xf>
    <xf numFmtId="0" fontId="9" fillId="0" borderId="0" xfId="0" applyFont="1" applyAlignment="1" applyProtection="1">
      <alignment horizontal="center" wrapText="1"/>
    </xf>
    <xf numFmtId="0" fontId="3" fillId="0" borderId="0" xfId="0" applyFont="1" applyAlignment="1" applyProtection="1">
      <alignment horizontal="center" wrapText="1"/>
    </xf>
    <xf numFmtId="0" fontId="2" fillId="0" borderId="0" xfId="0" applyFont="1" applyAlignment="1" applyProtection="1">
      <alignment horizontal="left" vertical="top" wrapText="1"/>
    </xf>
    <xf numFmtId="0" fontId="9" fillId="3" borderId="9" xfId="0" applyFont="1" applyFill="1" applyBorder="1" applyAlignment="1" applyProtection="1">
      <alignment horizontal="left" wrapText="1"/>
    </xf>
    <xf numFmtId="0" fontId="9" fillId="3" borderId="10" xfId="0" applyFont="1" applyFill="1" applyBorder="1" applyAlignment="1" applyProtection="1">
      <alignment horizontal="left" wrapText="1"/>
    </xf>
    <xf numFmtId="0" fontId="11" fillId="0" borderId="9" xfId="0" applyFont="1" applyBorder="1" applyAlignment="1" applyProtection="1">
      <alignment horizontal="left" wrapText="1"/>
      <protection locked="0"/>
    </xf>
    <xf numFmtId="0" fontId="3" fillId="0" borderId="10" xfId="0" applyFont="1" applyBorder="1" applyAlignment="1" applyProtection="1">
      <alignment horizontal="left" wrapText="1"/>
      <protection locked="0"/>
    </xf>
    <xf numFmtId="0" fontId="11" fillId="0" borderId="10" xfId="0" applyFont="1" applyBorder="1" applyAlignment="1" applyProtection="1">
      <alignment horizontal="left" wrapText="1"/>
      <protection locked="0"/>
    </xf>
    <xf numFmtId="0" fontId="11" fillId="0" borderId="9" xfId="0" applyFont="1" applyBorder="1" applyAlignment="1" applyProtection="1">
      <alignment horizontal="left" vertical="top" wrapText="1"/>
      <protection locked="0"/>
    </xf>
    <xf numFmtId="0" fontId="11" fillId="0" borderId="10" xfId="0" applyFont="1" applyBorder="1" applyAlignment="1" applyProtection="1">
      <alignment horizontal="left" vertical="top" wrapText="1"/>
      <protection locked="0"/>
    </xf>
  </cellXfs>
  <cellStyles count="1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showGridLines="0" tabSelected="1" zoomScale="120" zoomScaleNormal="120" zoomScalePageLayoutView="150" workbookViewId="0">
      <selection activeCell="D32" sqref="D32:D34"/>
    </sheetView>
  </sheetViews>
  <sheetFormatPr defaultColWidth="10.875" defaultRowHeight="15" x14ac:dyDescent="0.25"/>
  <cols>
    <col min="1" max="1" width="5.875" style="1" customWidth="1"/>
    <col min="2" max="2" width="28" style="1" customWidth="1"/>
    <col min="3" max="3" width="17.25" style="1" customWidth="1"/>
    <col min="4" max="4" width="29.5" style="1" customWidth="1"/>
    <col min="5" max="5" width="28" style="17" customWidth="1"/>
    <col min="6" max="16384" width="10.875" style="1"/>
  </cols>
  <sheetData>
    <row r="1" spans="1:5" x14ac:dyDescent="0.25">
      <c r="E1" s="17" t="s">
        <v>33</v>
      </c>
    </row>
    <row r="2" spans="1:5" x14ac:dyDescent="0.25">
      <c r="A2" s="34" t="s">
        <v>10</v>
      </c>
      <c r="B2" s="35"/>
      <c r="C2" s="35"/>
      <c r="D2" s="35"/>
      <c r="E2" s="35"/>
    </row>
    <row r="3" spans="1:5" x14ac:dyDescent="0.25">
      <c r="A3" s="12"/>
      <c r="B3" s="13"/>
      <c r="C3" s="13"/>
      <c r="D3" s="13"/>
      <c r="E3" s="13"/>
    </row>
    <row r="4" spans="1:5" ht="15.75" customHeight="1" x14ac:dyDescent="0.25">
      <c r="A4" s="30" t="s">
        <v>32</v>
      </c>
      <c r="B4" s="30"/>
      <c r="C4" s="30"/>
      <c r="D4" s="30"/>
      <c r="E4" s="30"/>
    </row>
    <row r="5" spans="1:5" x14ac:dyDescent="0.25">
      <c r="A5" s="12"/>
      <c r="B5" s="13"/>
      <c r="C5" s="13"/>
      <c r="D5" s="13"/>
      <c r="E5" s="13"/>
    </row>
    <row r="6" spans="1:5" ht="69" customHeight="1" x14ac:dyDescent="0.25">
      <c r="A6" s="37" t="s">
        <v>11</v>
      </c>
      <c r="B6" s="38"/>
      <c r="C6" s="39" t="s">
        <v>58</v>
      </c>
      <c r="D6" s="40"/>
      <c r="E6" s="13"/>
    </row>
    <row r="7" spans="1:5" ht="33.75" customHeight="1" x14ac:dyDescent="0.25">
      <c r="A7" s="37" t="s">
        <v>12</v>
      </c>
      <c r="B7" s="38"/>
      <c r="C7" s="39" t="s">
        <v>59</v>
      </c>
      <c r="D7" s="41"/>
      <c r="E7" s="13"/>
    </row>
    <row r="8" spans="1:5" ht="31.5" customHeight="1" x14ac:dyDescent="0.25">
      <c r="A8" s="37" t="s">
        <v>13</v>
      </c>
      <c r="B8" s="38"/>
      <c r="C8" s="42" t="s">
        <v>60</v>
      </c>
      <c r="D8" s="43"/>
      <c r="E8" s="13"/>
    </row>
    <row r="9" spans="1:5" ht="17.25" customHeight="1" x14ac:dyDescent="0.25">
      <c r="A9" s="37" t="s">
        <v>14</v>
      </c>
      <c r="B9" s="38"/>
      <c r="C9" s="39" t="s">
        <v>61</v>
      </c>
      <c r="D9" s="41"/>
      <c r="E9" s="13"/>
    </row>
    <row r="10" spans="1:5" ht="17.25" customHeight="1" x14ac:dyDescent="0.25">
      <c r="A10" s="37" t="s">
        <v>15</v>
      </c>
      <c r="B10" s="38"/>
      <c r="C10" s="39" t="s">
        <v>62</v>
      </c>
      <c r="D10" s="41"/>
      <c r="E10" s="13"/>
    </row>
    <row r="11" spans="1:5" ht="17.25" customHeight="1" x14ac:dyDescent="0.25">
      <c r="A11" s="14"/>
      <c r="B11" s="14"/>
      <c r="C11" s="15"/>
      <c r="D11" s="16"/>
      <c r="E11" s="13"/>
    </row>
    <row r="12" spans="1:5" ht="15" customHeight="1" thickBot="1" x14ac:dyDescent="0.3"/>
    <row r="13" spans="1:5" ht="49.5" customHeight="1" x14ac:dyDescent="0.25">
      <c r="A13" s="3" t="s">
        <v>9</v>
      </c>
      <c r="B13" s="4" t="s">
        <v>16</v>
      </c>
      <c r="C13" s="4" t="s">
        <v>26</v>
      </c>
      <c r="D13" s="5" t="s">
        <v>27</v>
      </c>
      <c r="E13" s="6" t="s">
        <v>28</v>
      </c>
    </row>
    <row r="14" spans="1:5" s="21" customFormat="1" ht="27" customHeight="1" x14ac:dyDescent="0.25">
      <c r="A14" s="18" t="s">
        <v>1</v>
      </c>
      <c r="B14" s="31" t="s">
        <v>34</v>
      </c>
      <c r="C14" s="32"/>
      <c r="D14" s="32"/>
      <c r="E14" s="33"/>
    </row>
    <row r="15" spans="1:5" s="21" customFormat="1" ht="36.75" customHeight="1" x14ac:dyDescent="0.25">
      <c r="A15" s="22" t="s">
        <v>0</v>
      </c>
      <c r="B15" s="2" t="s">
        <v>35</v>
      </c>
      <c r="C15" s="19">
        <v>400</v>
      </c>
      <c r="D15" s="23">
        <v>396</v>
      </c>
      <c r="E15" s="20">
        <f t="shared" ref="E15:E21" si="0">D15*C15</f>
        <v>158400</v>
      </c>
    </row>
    <row r="16" spans="1:5" s="21" customFormat="1" ht="36.75" customHeight="1" x14ac:dyDescent="0.25">
      <c r="A16" s="22" t="s">
        <v>2</v>
      </c>
      <c r="B16" s="9" t="s">
        <v>36</v>
      </c>
      <c r="C16" s="19">
        <v>300</v>
      </c>
      <c r="D16" s="24">
        <v>473</v>
      </c>
      <c r="E16" s="20">
        <f t="shared" si="0"/>
        <v>141900</v>
      </c>
    </row>
    <row r="17" spans="1:5" s="21" customFormat="1" ht="36" customHeight="1" x14ac:dyDescent="0.25">
      <c r="A17" s="22" t="s">
        <v>3</v>
      </c>
      <c r="B17" s="10" t="s">
        <v>37</v>
      </c>
      <c r="C17" s="19">
        <v>300</v>
      </c>
      <c r="D17" s="24">
        <v>467</v>
      </c>
      <c r="E17" s="20">
        <f t="shared" si="0"/>
        <v>140100</v>
      </c>
    </row>
    <row r="18" spans="1:5" s="21" customFormat="1" ht="42.75" customHeight="1" x14ac:dyDescent="0.25">
      <c r="A18" s="22" t="s">
        <v>4</v>
      </c>
      <c r="B18" s="10" t="s">
        <v>38</v>
      </c>
      <c r="C18" s="19">
        <v>200</v>
      </c>
      <c r="D18" s="24">
        <v>597</v>
      </c>
      <c r="E18" s="20">
        <f t="shared" si="0"/>
        <v>119400</v>
      </c>
    </row>
    <row r="19" spans="1:5" s="21" customFormat="1" ht="33.75" customHeight="1" x14ac:dyDescent="0.25">
      <c r="A19" s="22" t="s">
        <v>5</v>
      </c>
      <c r="B19" s="10" t="s">
        <v>39</v>
      </c>
      <c r="C19" s="19">
        <v>300</v>
      </c>
      <c r="D19" s="24">
        <v>856</v>
      </c>
      <c r="E19" s="20">
        <f t="shared" si="0"/>
        <v>256800</v>
      </c>
    </row>
    <row r="20" spans="1:5" s="21" customFormat="1" ht="25.5" customHeight="1" x14ac:dyDescent="0.25">
      <c r="A20" s="25" t="s">
        <v>17</v>
      </c>
      <c r="B20" s="31" t="s">
        <v>40</v>
      </c>
      <c r="C20" s="32"/>
      <c r="D20" s="32"/>
      <c r="E20" s="33"/>
    </row>
    <row r="21" spans="1:5" s="21" customFormat="1" ht="38.25" customHeight="1" x14ac:dyDescent="0.25">
      <c r="A21" s="22" t="s">
        <v>6</v>
      </c>
      <c r="B21" s="2" t="s">
        <v>18</v>
      </c>
      <c r="C21" s="19">
        <v>500</v>
      </c>
      <c r="D21" s="24">
        <v>106</v>
      </c>
      <c r="E21" s="20">
        <f t="shared" si="0"/>
        <v>53000</v>
      </c>
    </row>
    <row r="22" spans="1:5" s="21" customFormat="1" ht="38.25" customHeight="1" x14ac:dyDescent="0.25">
      <c r="A22" s="26" t="s">
        <v>7</v>
      </c>
      <c r="B22" s="2" t="s">
        <v>19</v>
      </c>
      <c r="C22" s="19">
        <v>700</v>
      </c>
      <c r="D22" s="24">
        <v>115</v>
      </c>
      <c r="E22" s="20">
        <f t="shared" ref="E22:E23" si="1">D22*C22</f>
        <v>80500</v>
      </c>
    </row>
    <row r="23" spans="1:5" s="21" customFormat="1" ht="38.25" customHeight="1" x14ac:dyDescent="0.25">
      <c r="A23" s="26" t="s">
        <v>8</v>
      </c>
      <c r="B23" s="2" t="s">
        <v>20</v>
      </c>
      <c r="C23" s="19">
        <v>200</v>
      </c>
      <c r="D23" s="24">
        <v>187</v>
      </c>
      <c r="E23" s="20">
        <f t="shared" si="1"/>
        <v>37400</v>
      </c>
    </row>
    <row r="24" spans="1:5" s="21" customFormat="1" ht="24" customHeight="1" x14ac:dyDescent="0.25">
      <c r="A24" s="25" t="s">
        <v>51</v>
      </c>
      <c r="B24" s="31" t="s">
        <v>21</v>
      </c>
      <c r="C24" s="32"/>
      <c r="D24" s="32"/>
      <c r="E24" s="33"/>
    </row>
    <row r="25" spans="1:5" s="21" customFormat="1" ht="38.25" customHeight="1" x14ac:dyDescent="0.25">
      <c r="A25" s="26" t="s">
        <v>52</v>
      </c>
      <c r="B25" s="2" t="s">
        <v>22</v>
      </c>
      <c r="C25" s="19">
        <v>80</v>
      </c>
      <c r="D25" s="24">
        <v>510</v>
      </c>
      <c r="E25" s="20">
        <f t="shared" ref="E25:E30" si="2">D25*C25</f>
        <v>40800</v>
      </c>
    </row>
    <row r="26" spans="1:5" s="21" customFormat="1" ht="38.25" customHeight="1" x14ac:dyDescent="0.25">
      <c r="A26" s="26" t="s">
        <v>53</v>
      </c>
      <c r="B26" s="2" t="s">
        <v>23</v>
      </c>
      <c r="C26" s="19">
        <v>70</v>
      </c>
      <c r="D26" s="24">
        <v>866</v>
      </c>
      <c r="E26" s="20">
        <f t="shared" si="2"/>
        <v>60620</v>
      </c>
    </row>
    <row r="27" spans="1:5" s="21" customFormat="1" ht="38.25" customHeight="1" x14ac:dyDescent="0.25">
      <c r="A27" s="26" t="s">
        <v>54</v>
      </c>
      <c r="B27" s="2" t="s">
        <v>24</v>
      </c>
      <c r="C27" s="19">
        <v>50</v>
      </c>
      <c r="D27" s="24">
        <v>502</v>
      </c>
      <c r="E27" s="20">
        <f t="shared" si="2"/>
        <v>25100</v>
      </c>
    </row>
    <row r="28" spans="1:5" s="21" customFormat="1" ht="38.25" customHeight="1" x14ac:dyDescent="0.25">
      <c r="A28" s="26" t="s">
        <v>55</v>
      </c>
      <c r="B28" s="2" t="s">
        <v>44</v>
      </c>
      <c r="C28" s="19">
        <v>50</v>
      </c>
      <c r="D28" s="24">
        <v>855</v>
      </c>
      <c r="E28" s="20">
        <f t="shared" si="2"/>
        <v>42750</v>
      </c>
    </row>
    <row r="29" spans="1:5" s="21" customFormat="1" ht="38.25" customHeight="1" x14ac:dyDescent="0.25">
      <c r="A29" s="26" t="s">
        <v>56</v>
      </c>
      <c r="B29" s="2" t="s">
        <v>45</v>
      </c>
      <c r="C29" s="19">
        <v>20</v>
      </c>
      <c r="D29" s="24">
        <v>1419</v>
      </c>
      <c r="E29" s="20">
        <f t="shared" si="2"/>
        <v>28380</v>
      </c>
    </row>
    <row r="30" spans="1:5" s="21" customFormat="1" ht="36.75" customHeight="1" x14ac:dyDescent="0.25">
      <c r="A30" s="26" t="s">
        <v>57</v>
      </c>
      <c r="B30" s="2" t="s">
        <v>46</v>
      </c>
      <c r="C30" s="19">
        <v>80</v>
      </c>
      <c r="D30" s="23">
        <v>1125</v>
      </c>
      <c r="E30" s="20">
        <f t="shared" si="2"/>
        <v>90000</v>
      </c>
    </row>
    <row r="31" spans="1:5" s="21" customFormat="1" ht="24" customHeight="1" x14ac:dyDescent="0.25">
      <c r="A31" s="25" t="s">
        <v>31</v>
      </c>
      <c r="B31" s="31" t="s">
        <v>47</v>
      </c>
      <c r="C31" s="32"/>
      <c r="D31" s="32"/>
      <c r="E31" s="33"/>
    </row>
    <row r="32" spans="1:5" s="21" customFormat="1" ht="38.25" customHeight="1" x14ac:dyDescent="0.25">
      <c r="A32" s="26" t="s">
        <v>41</v>
      </c>
      <c r="B32" s="2" t="s">
        <v>48</v>
      </c>
      <c r="C32" s="19">
        <v>70</v>
      </c>
      <c r="D32" s="24">
        <v>354</v>
      </c>
      <c r="E32" s="20">
        <f t="shared" ref="E32:E34" si="3">D32*C32</f>
        <v>24780</v>
      </c>
    </row>
    <row r="33" spans="1:5" s="21" customFormat="1" ht="38.25" customHeight="1" x14ac:dyDescent="0.25">
      <c r="A33" s="26" t="s">
        <v>42</v>
      </c>
      <c r="B33" s="2" t="s">
        <v>49</v>
      </c>
      <c r="C33" s="19">
        <v>50</v>
      </c>
      <c r="D33" s="24">
        <v>804</v>
      </c>
      <c r="E33" s="20">
        <f t="shared" si="3"/>
        <v>40200</v>
      </c>
    </row>
    <row r="34" spans="1:5" s="21" customFormat="1" ht="36.75" customHeight="1" thickBot="1" x14ac:dyDescent="0.3">
      <c r="A34" s="26" t="s">
        <v>43</v>
      </c>
      <c r="B34" s="2" t="s">
        <v>50</v>
      </c>
      <c r="C34" s="19">
        <v>70</v>
      </c>
      <c r="D34" s="23">
        <v>399</v>
      </c>
      <c r="E34" s="20">
        <f t="shared" si="3"/>
        <v>27930</v>
      </c>
    </row>
    <row r="35" spans="1:5" ht="46.5" customHeight="1" x14ac:dyDescent="0.25">
      <c r="D35" s="8" t="s">
        <v>29</v>
      </c>
      <c r="E35" s="27">
        <f>SUM(E14:E34)</f>
        <v>1368060</v>
      </c>
    </row>
    <row r="36" spans="1:5" ht="37.5" customHeight="1" x14ac:dyDescent="0.25">
      <c r="B36" s="11"/>
      <c r="D36" s="29" t="s">
        <v>25</v>
      </c>
      <c r="E36" s="20">
        <f>E35*0.21</f>
        <v>287292.59999999998</v>
      </c>
    </row>
    <row r="37" spans="1:5" ht="42" customHeight="1" thickBot="1" x14ac:dyDescent="0.3">
      <c r="B37" s="11"/>
      <c r="D37" s="7" t="s">
        <v>30</v>
      </c>
      <c r="E37" s="28">
        <f>E35+E36</f>
        <v>1655352.6</v>
      </c>
    </row>
    <row r="38" spans="1:5" ht="39" customHeight="1" x14ac:dyDescent="0.25">
      <c r="B38" s="36"/>
    </row>
    <row r="39" spans="1:5" x14ac:dyDescent="0.25">
      <c r="B39" s="36"/>
    </row>
  </sheetData>
  <sheetProtection password="914B" sheet="1" objects="1" scenarios="1" formatColumns="0" formatRows="0" selectLockedCells="1"/>
  <mergeCells count="17">
    <mergeCell ref="B24:E24"/>
    <mergeCell ref="A4:E4"/>
    <mergeCell ref="B31:E31"/>
    <mergeCell ref="A2:E2"/>
    <mergeCell ref="B38:B39"/>
    <mergeCell ref="A6:B6"/>
    <mergeCell ref="C6:D6"/>
    <mergeCell ref="A7:B7"/>
    <mergeCell ref="C7:D7"/>
    <mergeCell ref="A8:B8"/>
    <mergeCell ref="C8:D8"/>
    <mergeCell ref="A9:B9"/>
    <mergeCell ref="C9:D9"/>
    <mergeCell ref="A10:B10"/>
    <mergeCell ref="C10:D10"/>
    <mergeCell ref="B14:E14"/>
    <mergeCell ref="B20:E20"/>
  </mergeCells>
  <phoneticPr fontId="1" type="noConversion"/>
  <pageMargins left="0.50314960629921268" right="0.50314960629921268" top="0.55314960629921262" bottom="0.55000000000000004" header="0.30000000000000004" footer="0.30000000000000004"/>
  <pageSetup paperSize="9" orientation="landscape" horizontalDpi="4294967292" verticalDpi="4294967292" r:id="rId1"/>
  <headerFooter>
    <oddFooter>&amp;C&amp;"Times New Roman,Regular"&amp;9&amp;K000000Puslapis &amp;P iš &amp;N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Pasiūlymas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Zilvaras Gelumbauskas</dc:creator>
  <cp:lastModifiedBy>Windows User</cp:lastModifiedBy>
  <cp:lastPrinted>2014-04-03T12:01:35Z</cp:lastPrinted>
  <dcterms:created xsi:type="dcterms:W3CDTF">2014-03-31T07:14:53Z</dcterms:created>
  <dcterms:modified xsi:type="dcterms:W3CDTF">2017-07-11T06:45:40Z</dcterms:modified>
</cp:coreProperties>
</file>