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polt0-my.sharepoint.com/personal/d_baceviciene_cpo_lt/Documents/Desktop/Mano pirkimai/RPL_14614-13_Reagentai/PROTOKOLAI/Sutartis/"/>
    </mc:Choice>
  </mc:AlternateContent>
  <xr:revisionPtr revIDLastSave="0" documentId="8_{74F26BFF-3837-432F-8ED1-739A116547B4}" xr6:coauthVersionLast="47" xr6:coauthVersionMax="47" xr10:uidLastSave="{00000000-0000-0000-0000-000000000000}"/>
  <bookViews>
    <workbookView xWindow="-108" yWindow="-108" windowWidth="23256" windowHeight="12456" xr2:uid="{EA07E7D6-FDD4-4A96-A02A-077F3BF7C47F}"/>
  </bookViews>
  <sheets>
    <sheet name="Pasiūlymas ir 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L14" i="1"/>
  <c r="L15" i="1"/>
  <c r="L13" i="1"/>
  <c r="K17" i="1"/>
  <c r="J17" i="1" s="1"/>
  <c r="K14" i="1"/>
  <c r="J14" i="1" s="1"/>
  <c r="K15" i="1"/>
  <c r="J15" i="1" s="1"/>
  <c r="K13" i="1"/>
  <c r="J13" i="1" s="1"/>
  <c r="L20" i="1" l="1"/>
  <c r="L18" i="1"/>
  <c r="L19" i="1" l="1"/>
</calcChain>
</file>

<file path=xl/sharedStrings.xml><?xml version="1.0" encoding="utf-8"?>
<sst xmlns="http://schemas.openxmlformats.org/spreadsheetml/2006/main" count="82" uniqueCount="74">
  <si>
    <t>1 PRIEDO „PASIŪLYMO FORMA IR TECHNINĖ SPECIFIKACIJA" PRIEDAS</t>
  </si>
  <si>
    <t>/pildo tiekėjas/</t>
  </si>
  <si>
    <t xml:space="preserve"> Eil. Nr.</t>
  </si>
  <si>
    <t>Siūlomas mato vienetas</t>
  </si>
  <si>
    <t>Siūloma pakuotė 
(t. y. pakuotės sudėtis)</t>
  </si>
  <si>
    <t>PVM tarifas (taikomas pakuotei) (%)</t>
  </si>
  <si>
    <t>PVM dydis (taikomas pakuotei) (Eur)</t>
  </si>
  <si>
    <t>Siūlomos pakuotės įkainis, Eur su PVM</t>
  </si>
  <si>
    <t>Bendra pakuočių kaina Eur be PVM</t>
  </si>
  <si>
    <t>1.</t>
  </si>
  <si>
    <t>1.1.</t>
  </si>
  <si>
    <t>Bendra palyginamoji pasiūlymo kaina Eur be PVM:</t>
  </si>
  <si>
    <t>Bendra palyginamoji pasiūlymo kaina Eur su PVM:</t>
  </si>
  <si>
    <t>1.2. REIKALAVIMAI ĮRANGAI PANAUDAI</t>
  </si>
  <si>
    <t>Eil. Nr.</t>
  </si>
  <si>
    <t>Pavadinimas / techniniai parametrai</t>
  </si>
  <si>
    <t>Reikalaujama parametro reikšmė</t>
  </si>
  <si>
    <t>Būtina.</t>
  </si>
  <si>
    <t>Tais atvejais, kai pagal galiojančius teisės aktus tiekėjui nereikia mokėti PVM, 
jis nurodo priežastis, dėl kurių PVM nemoka:</t>
  </si>
  <si>
    <t>Tyrimų pavadinimai  /                                                                       Reagentų / eksploatacinių medžiagų / papildomų priemonių pavadinimai</t>
  </si>
  <si>
    <t>Reagento / eksploatacinės medžiagos / papildomos priemonės apibūdinimas</t>
  </si>
  <si>
    <t>Siūlomas kiekis mato vienetais 
(nurodytam preliminariam tyrimų skaičiui 3 stulpelyje)</t>
  </si>
  <si>
    <t>Siūlomos pakuotės įkainis, 
Eur be PVM</t>
  </si>
  <si>
    <t>Bendras PVM Eur:</t>
  </si>
  <si>
    <t>1.2.</t>
  </si>
  <si>
    <t>1.3.</t>
  </si>
  <si>
    <t>1.4.</t>
  </si>
  <si>
    <t>1.5.</t>
  </si>
  <si>
    <t>Analizatoriaus charakteristikos</t>
  </si>
  <si>
    <t>Integracija į Laboratorijos informacinę sistemą</t>
  </si>
  <si>
    <t>Nepertraukiamo maitinimo šaltinis</t>
  </si>
  <si>
    <t>Spausdintuvas</t>
  </si>
  <si>
    <t>Turi būti pateikiamas, jeigu yra reikalingas tinkamam įrangos veikimui užtikrinti.</t>
  </si>
  <si>
    <t>Analizatoriaus apibūdinimas</t>
  </si>
  <si>
    <r>
      <t xml:space="preserve">Gamintojas, komercinis prekės pavadinimas, 
prekės kodas (jei taikoma)
</t>
    </r>
    <r>
      <rPr>
        <b/>
        <u/>
        <sz val="14"/>
        <color theme="1"/>
        <rFont val="Times New Roman"/>
        <family val="1"/>
      </rPr>
      <t>Tiekėjas kartu su pasiūlymu privalo pateikti siūlomų prekių gamintojo parengtas prekių naudojimo instrukcijas, kurios įrodytų siūlomų prekių atitiktį techninės specifikacijos reikalavimams. Jeigu prekių naudojimo instrukcijose trūksta dalies informacijos, kuri įrodytų siūlomų prekių atitiktį techninės specifikacijos reikalavimams, tuomet tiekėjas kartu su pasiūlymu turi pateikti ir siūlomų prekių gamintojo parengtus techninius dokumentus, kurie įrodytų prekių atitiktį techninės specifikacijos reikalavimams.
Dokumentai pateikiami anglų ir / arba lietuvių kalba (-omis). 
Teikiami dokumentai turi būti parengti gamintojo, pilnos apimties (o ne jų iškarpos / fragmentai). 
Dokumentacijoje tiksliai pažymima informacija, įrodanti atitikimą reikalaujamam techninam parametrui.
Pačių tiekėjų parengtos savideklaracijos dėl atitikimo techninės specifikacijos reikalavimams nebus laikomos pakankamu ir objektyviu dokumentu (įrodymu), nebent techninėje specifikacijoje yra nurodyta kitaip.</t>
    </r>
  </si>
  <si>
    <r>
      <rPr>
        <b/>
        <sz val="16"/>
        <color rgb="FF000000"/>
        <rFont val="Times New Roman"/>
        <family val="1"/>
      </rPr>
      <t xml:space="preserve">Reikalavimų atitikimas
</t>
    </r>
    <r>
      <rPr>
        <b/>
        <u/>
        <sz val="16"/>
        <color rgb="FF000000"/>
        <rFont val="Times New Roman"/>
        <family val="1"/>
      </rPr>
      <t xml:space="preserve">
Tiekėjas nurodo (nebent langelyje šiame stulpelyje ties techniniu parametru yra nurodyta kitaip):
(1) tiekėjo siūlomos įrangos techniniai parametrai;
(2) tiksli nuoroda į informaciją, įrodančią atitiktį reikalaujamam techniniam parametrui gamintojo parengtoje techninėje dokumentacijoje* (dokumento pavadinimas, puslapio numeris ir/ar pan.) (dokumentacijoje tiksliai pažymima informacija, įrodanti atitikimą reikalaujamam techninam parametrui).
*Tiekėjas kartu su pasiūlymu privalo pateikti siūlomos įrangos gamintojo techninę dokumentaciją, įrodančią atitiktį reikalaujamiems techniniams parametrams. Jeigu įrangos gamintojo techninėje dokumentacijoje trūksta dalies informacijos, kuri įrodytų siūlomos įrangos panaudai atitiktį techninės specifikacijos reikalavimams, tuomet tiekėjas kartu su pasiūlymu turi pateikti ir siūlomų prekių gamintojo parengtus techninius dokumentus, kurie įrodytų pasiūlymo atitiktį techninės specifikacijos reikalavimams. Dokumentacijoje tiksliai pažymima informacija, įrodanti atitikimą reikalaujamam techninam parametrui.
Teikiami dokumentai turi būti parengti gamintojo, pilnos apimties (o ne jų iškarpos / fragmentai).  
Dokumentai pateikiami anglų ir / arba lietuvių kalba (-omis).
Pačių tiekėjų parengtos savideklaracijos dėl atitikimo techniniams parametrams nebus laikomos pakankamu ir objektyviu dokumentu (įrodymu), nebent techninėje specifikacijoje yra nurodyta kitaip.</t>
    </r>
  </si>
  <si>
    <r>
      <t xml:space="preserve">Jeigu įsigyjamam pirkimo objektui netaikomas PVM arba taikomas lengvatinis PVM tarifas, pirkimo vykdytojas apie tai informaciją turėtų nurodyti šioje formoje arba konkretaus pirkimo sąlygose: 
</t>
    </r>
    <r>
      <rPr>
        <b/>
        <i/>
        <sz val="16"/>
        <color theme="1"/>
        <rFont val="Times New Roman"/>
        <family val="1"/>
      </rPr>
      <t>prekėms taikomas 5 proc. ir / ar 21 proc. PVM tarifas.</t>
    </r>
  </si>
  <si>
    <r>
      <t xml:space="preserve">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sertifikatai, standartai, protokolai, turi būti laikoma, kad kiekviena tokia nuoroda yra pateikta su žodžiais </t>
    </r>
    <r>
      <rPr>
        <b/>
        <i/>
        <sz val="16"/>
        <color theme="1"/>
        <rFont val="Times New Roman"/>
        <family val="1"/>
      </rPr>
      <t>„arba lygiavertis“</t>
    </r>
    <r>
      <rPr>
        <b/>
        <sz val="16"/>
        <color theme="1"/>
        <rFont val="Times New Roman"/>
        <family val="1"/>
      </rPr>
      <t xml:space="preserve">.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t>
    </r>
    <r>
      <rPr>
        <b/>
        <i/>
        <sz val="16"/>
        <color theme="1"/>
        <rFont val="Times New Roman"/>
        <family val="1"/>
      </rPr>
      <t>„arba lygiavertis“</t>
    </r>
    <r>
      <rPr>
        <b/>
        <sz val="16"/>
        <color theme="1"/>
        <rFont val="Times New Roman"/>
        <family val="1"/>
      </rPr>
      <t xml:space="preserve">. </t>
    </r>
  </si>
  <si>
    <t>Analizatoriaus būklė</t>
  </si>
  <si>
    <t>1.1. REAGENTAI, EKSPLOATACINĖS MEDŽIAGOS IR PAPILDOMOS PRIEMONĖS ENG TYRIMŲ ATLIKIMUI</t>
  </si>
  <si>
    <t>ENG tyrimai</t>
  </si>
  <si>
    <t>Kitos eksploatacinės medžiagos / papildomos priemonės (pildoma tik pagal poreikį)</t>
  </si>
  <si>
    <t>2.</t>
  </si>
  <si>
    <t>2.1.</t>
  </si>
  <si>
    <t xml:space="preserve">Automatinis analizatorius ENG nustatymui, nurodantis nusėdimo greitį mm/val.; tyrimas atliekamas iš uždaro kraujo mėgintuvėlio su EDTA. </t>
  </si>
  <si>
    <t>1.3.1. Mėginio tipas: veninis EDTA kraujas.
1.3.2. Naudojamas mėginio tūris ≤ 200 µl.
1.3.3. Kiekybinė kapiliarinė fotometrija arba lygiavertė.
1.3.4. Automatinio prasiplovimo funkcija.
1.3.5. Bandinių karuselėje turi tilpti ne mažiau kaip 5 mėginiai.
1.3.6. Turi būti galimybė identifikuoti bandinius pagal brūkšninius kodus.
1.3.7. Įdėjus mėgintuvėlį, tyrimas turi būti atliekamas automatiškai.
1.3.8. Naudojama kokybės kontrolės medžiaga 2-jų lygių.</t>
  </si>
  <si>
    <t>Analizatoriaus pagaminimo metai - ne senesni nei 2024 m.; analizatorius turi būti naujas, anksčiau neeksploatuotas.</t>
  </si>
  <si>
    <t>1.6.</t>
  </si>
  <si>
    <r>
      <t>Preliminarus tyrimų skaičius (kuris apima tyrimus, kurių rezultatai yra raportuoti tyrimo užsakovui, vidaus kokybės kontrolės tyrimus, išorinės kokybės kontrolės tyrimus, tyrimų pakartojimus. Kalibracija nereikalinga.)</t>
    </r>
    <r>
      <rPr>
        <b/>
        <sz val="14"/>
        <color rgb="FFFF0000"/>
        <rFont val="Times New Roman"/>
        <family val="1"/>
      </rPr>
      <t xml:space="preserve">  </t>
    </r>
    <r>
      <rPr>
        <b/>
        <sz val="14"/>
        <color theme="1"/>
        <rFont val="Times New Roman"/>
        <family val="1"/>
      </rPr>
      <t xml:space="preserve">per 60 mėnesių
</t>
    </r>
    <r>
      <rPr>
        <b/>
        <i/>
        <u/>
        <sz val="14"/>
        <color theme="1"/>
        <rFont val="Times New Roman"/>
        <family val="1"/>
      </rPr>
      <t>Tiekėjai, skaičiuodami siūlomus prekių kiekius, turi įvertinti, kad keliamųjų metų 1 papildoma diena neturi būti įskaičiuojama (t. y. yra laikoma, kad vienerius metus sudaro 365 dienos)</t>
    </r>
  </si>
  <si>
    <r>
      <rPr>
        <b/>
        <sz val="15.5"/>
        <rFont val="Times New Roman"/>
        <family val="1"/>
      </rPr>
      <t xml:space="preserve">
REIKALAVIMAI PREKĖMS /  ĮRANGAI / KITI REIKALAVIMAI IR PASTABOS:
</t>
    </r>
    <r>
      <rPr>
        <sz val="15.5"/>
        <rFont val="Times New Roman"/>
        <family val="1"/>
      </rPr>
      <t xml:space="preserve">1. Tiekėjas 1.1 punkto lentelėje nurodytų tyrimų atlikimui turi pasiūlyti įrangą panaudai, kurios techniniai reikalavimai pateikti 1.2 punkto lentelėje.					
</t>
    </r>
    <r>
      <rPr>
        <b/>
        <sz val="15.5"/>
        <rFont val="Times New Roman"/>
        <family val="1"/>
      </rPr>
      <t>2. Tiekėjas privalo įvertinti ir nurodyti visas reikiamas sudedamąsias dalis tyrimams atlikti ir įrangai eksploatuoti. Pasiūlyme turi būti pateiktos visos tyrimams atlikti būtinos prekės: reagentai, eksploatacinės medžiagos ir papildomos priemonės nurodytam preliminariam tyrimų kiekiui atlikti per 60 mėnesių.</t>
    </r>
    <r>
      <rPr>
        <sz val="15.5"/>
        <rFont val="Times New Roman"/>
        <family val="1"/>
      </rPr>
      <t xml:space="preserve"> </t>
    </r>
    <r>
      <rPr>
        <b/>
        <sz val="15.5"/>
        <rFont val="Times New Roman"/>
        <family val="1"/>
      </rPr>
      <t xml:space="preserve">Siūlomų prekių kiekio turi pakakti nurodytam preliminariam tyrimų kiekiui atlikti per 60 mėnesių, atsižvelgiant į tyrimų skaičių ir reagentų, eksploatacinių medžiagų, papildomų priemonių galiojimo trukmę, atidarius pakuotę. Nurodytas preliminarus tyrimų kiekis per 60 mėnesių apima </t>
    </r>
    <r>
      <rPr>
        <b/>
        <sz val="15.5"/>
        <color theme="1"/>
        <rFont val="Times New Roman"/>
        <family val="1"/>
      </rPr>
      <t xml:space="preserve">tyrimus, kurių rezultatai yra raportuoti tyrimo užsakovui, vidaus kokybės kontrolės tyrimus, išorinės kokybės kontrolės tyrimus, tyrimų pakartojimus. Kalibracija nereikalinga. Turi būti atliekama ne mažiau kaip 2 lygių kasdieninė kokybės kontrolė. </t>
    </r>
    <r>
      <rPr>
        <b/>
        <sz val="15.5"/>
        <rFont val="Times New Roman"/>
        <family val="1"/>
      </rPr>
      <t xml:space="preserve">Tiekėjai, skaičiuodami siūlomus prekių kiekius, turi įvertinti, kad keliamųjų metų 1 papildoma diena neturi būti įskaičiuojama (t. y., yra laikoma, kad 1 (vienerius) metus sudaro 365 dienos). Perkančiajai organizacijai pasiūlymų vertinimo metu nustačius, kad tiekėjas įvertino ir nurodė ne visas reikiamas sudedamąsias dalis tyrimams atlikti ir įrangai eksploatuoti arba įvertino ir nurodė nepakankamus jų kiekius nurodytam preliminariam tyrimų kiekiui per 60 mėnesių atlikti, tiekėjo pasiūlymas bus atmetamas.                                          </t>
    </r>
    <r>
      <rPr>
        <sz val="15.5"/>
        <rFont val="Times New Roman"/>
        <family val="1"/>
      </rPr>
      <t xml:space="preserve">                                                                                                                                                                                                                                                                                                                                                                                                                                                           
3. Pirkimo sutarties vykdymo metu paaiškėjus, kad prekių neužtenka pirkimo dokumentuose numatytiems tyrimų kiekiams atlikti, kai tai nepriklauso nuo perkančiosios organizacijos tyrimų apimčių padidėjimo ar kokybės kontrolės vykdymo procedūros pakeitimo, tačiau priklauso nuo siūlomos įrangos gamintojo apibrėžtų sąlygų, kuriomis vadovaudamasis tiekėjas turėjo suskaičiuoti pakankamus prekių kiekius, tačiau to nepadarė, teikdamas prekių kiekių pasiūlymą, tiekėjas privalo trūkstamas reikiamas sudedamąsias dalis tyrimams atlikti tiekti savo sąskaita, iki kol bus atliktas pirkimo dokumentuose nurodytas tyrimų skaičius.
4. </t>
    </r>
    <r>
      <rPr>
        <b/>
        <sz val="15.5"/>
        <rFont val="Times New Roman"/>
        <family val="1"/>
      </rPr>
      <t xml:space="preserve">Prekės ir įranga panaudai turi būti paženklinti CE ženklu (jeigu pagal teisės aktus taikomas CE ženklinimas). </t>
    </r>
    <r>
      <rPr>
        <sz val="15.5"/>
        <rFont val="Times New Roman"/>
        <family val="1"/>
      </rPr>
      <t xml:space="preserve">Sutarties vykdymo metu atitikties šiam reikalavimui įrodymui tiekėjas kartu su pristatomomis prekėmis ir įranga privalės pateikti dokumentus, nurodytus Specialiosiose sutarties sąlygose.
5. Visos siūlomos prekės turi būti naujos, originalios, tinkamos darbui su siūloma įranga, atitinkančios tyrimo metodą. </t>
    </r>
    <r>
      <rPr>
        <b/>
        <sz val="15.5"/>
        <rFont val="Times New Roman"/>
        <family val="1"/>
      </rPr>
      <t xml:space="preserve">Reagentai turi būti to paties gamintojo kaip ir įranga arba įrangos gamintojo validuoti / patvirtinti tyrimams atlikti su siūloma įranga panaudai </t>
    </r>
    <r>
      <rPr>
        <b/>
        <u/>
        <sz val="15.5"/>
        <rFont val="Times New Roman"/>
        <family val="1"/>
      </rPr>
      <t>(tokiu atveju tiekėjas kartu su pasiūlymu turi pateikti validavimą / patvirtinimą tyrimams atlikti panaudai siūloma įranga patvirtinančius reagentų ir įrangos gamintojų patvirtinimus arba kitus lygiaverčius dokumentus (dokumentai pateikiami anglų ir / arba lietuvių kalba (-omis)); pačių tiekėjų parengtos savideklaracijos dėl atitikimo šiam reikalavimui nebus laikomos pakankamu ir objektyviu dokumentu (įrodymu))</t>
    </r>
    <r>
      <rPr>
        <b/>
        <sz val="15.5"/>
        <rFont val="Times New Roman"/>
        <family val="1"/>
      </rPr>
      <t>.</t>
    </r>
    <r>
      <rPr>
        <sz val="15.5"/>
        <rFont val="Times New Roman"/>
        <family val="1"/>
      </rPr>
      <t xml:space="preserve">
6.  Bendra palyginamoji pasiūlymo kaina su PVM turi būti nurodyta dviejų skaičių po kablelio tikslumu. </t>
    </r>
    <r>
      <rPr>
        <i/>
        <sz val="15.5"/>
        <rFont val="Times New Roman"/>
        <family val="1"/>
      </rPr>
      <t>(Jei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r>
      <rPr>
        <sz val="15.5"/>
        <rFont val="Times New Roman"/>
        <family val="1"/>
      </rPr>
      <t xml:space="preserve">Šią kainą sudarančios kainos sudedamosios dalys ar įkainiai gali būti išreikštos, neribojant skaičių po kablelio kiekio. </t>
    </r>
    <r>
      <rPr>
        <b/>
        <sz val="15.5"/>
        <rFont val="Times New Roman"/>
        <family val="1"/>
      </rPr>
      <t xml:space="preserve">                                                                                                     </t>
    </r>
    <r>
      <rPr>
        <sz val="15.5"/>
        <rFont val="Times New Roman"/>
        <family val="1"/>
      </rPr>
      <t xml:space="preserve">                                                                                                                                                                                                      
7. </t>
    </r>
    <r>
      <rPr>
        <b/>
        <sz val="15.5"/>
        <rFont val="Times New Roman"/>
        <family val="1"/>
      </rPr>
      <t>Šiame Excel dokumente tiekėjai, kiek tai yra įmanoma, turi įvesti prekių įkainių bei bendros palyginamosios pasiūlymo kainos apskaičiavimo formules, kad perkančioji organizacija galėtų patikrinti tiekėjų pasiūlymus dėl prekių įkainių ir bendros palyginamosios pasiūlymo kainos skaičiavimo klaidų nebuvimo.</t>
    </r>
    <r>
      <rPr>
        <sz val="15.5"/>
        <rFont val="Times New Roman"/>
        <family val="1"/>
      </rPr>
      <t xml:space="preserve">
8. Bendra palyginamoji pasiūlymo kaina naudojama tik tiekėjų pasiūlymų įvertinimui. Lentelėje nurodyti preliminarūs kiekiai, naudojami pasiūlymų vertinime, nebus laikomi maksimaliais. Pradinės sutarties vertė lygi maksimaliai pirkimui skirtai lėšų sumai be PVM. Tiekėjo bendrai palyginamajai pasiūlymo kainai Eur su PVM viršijus pirkimui skirtų lėšų, nustatytų konkretaus pirkimo sąlygų 3 dalyje, sumą Eur su PVM, bus laikoma, kad tiekėjo pasiūlymo kaina yra per didelė ir perkančiajai organizacijai nepriimtina.       </t>
    </r>
    <r>
      <rPr>
        <b/>
        <sz val="15.5"/>
        <rFont val="Times New Roman"/>
        <family val="1"/>
      </rPr>
      <t xml:space="preserve">                </t>
    </r>
    <r>
      <rPr>
        <sz val="15.5"/>
        <rFont val="Times New Roman"/>
        <family val="1"/>
      </rPr>
      <t xml:space="preserve">                                                                              </t>
    </r>
  </si>
  <si>
    <t>Analizatorius turi turėti galimybę būti integruotas į turimą laboratorijos informacinę sistemą. Ligoninė naudoja informacinę sistemą "Openlims".</t>
  </si>
  <si>
    <t>1.2</t>
  </si>
  <si>
    <t>1.3</t>
  </si>
  <si>
    <t>Kokybės kontrolė Seditrol QC (normali ir patologinė)</t>
  </si>
  <si>
    <t xml:space="preserve">Ploviklis iWASH </t>
  </si>
  <si>
    <t>Terminis spausdintuvo popierius, 57 mm</t>
  </si>
  <si>
    <t>5000 tyrimų kortelė</t>
  </si>
  <si>
    <t>2 vnt. x 4 ml</t>
  </si>
  <si>
    <t>1 vnt.</t>
  </si>
  <si>
    <t>500 ml</t>
  </si>
  <si>
    <t>tyrimų kortelė</t>
  </si>
  <si>
    <t>1 rink.</t>
  </si>
  <si>
    <t>Tyrimų kortelė, 5000 tyrimų</t>
  </si>
  <si>
    <r>
      <rPr>
        <sz val="15"/>
        <rFont val="Times New Roman"/>
        <family val="1"/>
      </rPr>
      <t xml:space="preserve">Automatinis analizatorius ENG nustatymui, nurodantis nusėdimo greitį mm/val.; tyrimas atliekamas iš uždaro kraujo mėgintuvėlio su EDTA. 
</t>
    </r>
    <r>
      <rPr>
        <b/>
        <u/>
        <sz val="15"/>
        <rFont val="Times New Roman"/>
        <family val="1"/>
      </rPr>
      <t>Failas:</t>
    </r>
    <r>
      <rPr>
        <sz val="15"/>
        <rFont val="Times New Roman"/>
        <family val="1"/>
      </rPr>
      <t xml:space="preserve"> iSED_Naudotojo vadovas_EN/LT – 7, 22, 47 psl.
</t>
    </r>
    <r>
      <rPr>
        <b/>
        <u/>
        <sz val="15"/>
        <rFont val="Times New Roman"/>
        <family val="1"/>
      </rPr>
      <t>Failas:</t>
    </r>
    <r>
      <rPr>
        <sz val="15"/>
        <rFont val="Times New Roman"/>
        <family val="1"/>
      </rPr>
      <t xml:space="preserve"> iSED_Brošiūra_EN/LT – 2 psl.
</t>
    </r>
    <r>
      <rPr>
        <b/>
        <u/>
        <sz val="15"/>
        <rFont val="Times New Roman"/>
        <family val="1"/>
      </rPr>
      <t>Failas:</t>
    </r>
    <r>
      <rPr>
        <sz val="15"/>
        <rFont val="Times New Roman"/>
        <family val="1"/>
      </rPr>
      <t xml:space="preserve"> iSED-koreliacija Westergren metodu EN/LT</t>
    </r>
    <r>
      <rPr>
        <sz val="15"/>
        <color theme="1"/>
        <rFont val="Times New Roman"/>
        <family val="1"/>
      </rPr>
      <t xml:space="preserve">
</t>
    </r>
  </si>
  <si>
    <r>
      <t xml:space="preserve">Alcor Scientific, Kokybės kontrolė Seditrol QC (normali ir patologinė), DSC06
</t>
    </r>
    <r>
      <rPr>
        <b/>
        <u/>
        <sz val="14"/>
        <color theme="1"/>
        <rFont val="Times New Roman"/>
        <family val="1"/>
      </rPr>
      <t xml:space="preserve">Failas: </t>
    </r>
    <r>
      <rPr>
        <sz val="14"/>
        <color theme="1"/>
        <rFont val="Times New Roman"/>
        <family val="1"/>
      </rPr>
      <t>Seditrol (DSC01, DSC06) Instructions for Use EN/LT</t>
    </r>
  </si>
  <si>
    <r>
      <t xml:space="preserve">Alcor Scientific, tyrimų kortelė, 5000 tyrimų, 112-05000
</t>
    </r>
    <r>
      <rPr>
        <b/>
        <u/>
        <sz val="14"/>
        <color theme="1"/>
        <rFont val="Times New Roman"/>
        <family val="1"/>
      </rPr>
      <t xml:space="preserve">Failas: </t>
    </r>
    <r>
      <rPr>
        <sz val="14"/>
        <color theme="1"/>
        <rFont val="Times New Roman"/>
        <family val="1"/>
      </rPr>
      <t xml:space="preserve">ALCOR tyrimu kortele naudojimo instrukcija EN/LT
</t>
    </r>
    <r>
      <rPr>
        <b/>
        <u/>
        <sz val="14"/>
        <color theme="1"/>
        <rFont val="Times New Roman"/>
        <family val="1"/>
      </rPr>
      <t>Failas:</t>
    </r>
    <r>
      <rPr>
        <sz val="14"/>
        <color theme="1"/>
        <rFont val="Times New Roman"/>
        <family val="1"/>
      </rPr>
      <t xml:space="preserve"> Failas: iSED_Naudotojo vadovas_EN/LT - 13 psl.</t>
    </r>
  </si>
  <si>
    <r>
      <t xml:space="preserve">Alcor Scientific, Terminis spausdintuvo popierius, 57 mm, DS-05233
</t>
    </r>
    <r>
      <rPr>
        <b/>
        <u/>
        <sz val="14"/>
        <color theme="1"/>
        <rFont val="Times New Roman"/>
        <family val="1"/>
      </rPr>
      <t>Failas:</t>
    </r>
    <r>
      <rPr>
        <sz val="14"/>
        <color theme="1"/>
        <rFont val="Times New Roman"/>
        <family val="1"/>
      </rPr>
      <t xml:space="preserve"> Terminis popierius EN/LT
</t>
    </r>
    <r>
      <rPr>
        <b/>
        <u/>
        <sz val="14"/>
        <color theme="1"/>
        <rFont val="Times New Roman"/>
        <family val="1"/>
      </rPr>
      <t>Failas:</t>
    </r>
    <r>
      <rPr>
        <sz val="14"/>
        <color theme="1"/>
        <rFont val="Times New Roman"/>
        <family val="1"/>
      </rPr>
      <t xml:space="preserve"> Failas: iSED_Naudotojo vadovas_EN/LT - 13 psl.</t>
    </r>
  </si>
  <si>
    <r>
      <t xml:space="preserve">Alcor Scientific, Ploviklis iWASH, 112-12-001 
</t>
    </r>
    <r>
      <rPr>
        <b/>
        <u/>
        <sz val="14"/>
        <color theme="1"/>
        <rFont val="Times New Roman"/>
        <family val="1"/>
      </rPr>
      <t xml:space="preserve">Failas: </t>
    </r>
    <r>
      <rPr>
        <sz val="14"/>
        <color theme="1"/>
        <rFont val="Times New Roman"/>
        <family val="1"/>
      </rPr>
      <t xml:space="preserve">iWASH and miniiWASH naudojimo instrukcija EN/LT
</t>
    </r>
    <r>
      <rPr>
        <b/>
        <u/>
        <sz val="14"/>
        <color theme="1"/>
        <rFont val="Times New Roman"/>
        <family val="1"/>
      </rPr>
      <t>Failas:</t>
    </r>
    <r>
      <rPr>
        <sz val="14"/>
        <color theme="1"/>
        <rFont val="Times New Roman"/>
        <family val="1"/>
      </rPr>
      <t xml:space="preserve"> Failas: iSED_Naudotojo vadovas_EN/LT - 13 psl.</t>
    </r>
  </si>
  <si>
    <r>
      <t xml:space="preserve">1.3.1. Mėginio tipas: veninis EDTA kraujas.
</t>
    </r>
    <r>
      <rPr>
        <b/>
        <u/>
        <sz val="15"/>
        <rFont val="Times New Roman"/>
        <family val="1"/>
      </rPr>
      <t>Failas:</t>
    </r>
    <r>
      <rPr>
        <sz val="15"/>
        <rFont val="Times New Roman"/>
        <family val="1"/>
      </rPr>
      <t xml:space="preserve"> iSED_Naudotojo vadovas_EN/LT – 7, 11 psl.
1.3.2. Naudojamas mėginio tūris 100 µl.</t>
    </r>
    <r>
      <rPr>
        <b/>
        <u/>
        <sz val="15"/>
        <rFont val="Times New Roman"/>
        <family val="1"/>
      </rPr>
      <t xml:space="preserve">
Failas: </t>
    </r>
    <r>
      <rPr>
        <sz val="15"/>
        <rFont val="Times New Roman"/>
        <family val="1"/>
      </rPr>
      <t xml:space="preserve">iSED_Brošiūra_EN/LT – 2 psl.
1.3.3. Fotometrinis reoskopas.
</t>
    </r>
    <r>
      <rPr>
        <b/>
        <u/>
        <sz val="15"/>
        <rFont val="Times New Roman"/>
        <family val="1"/>
      </rPr>
      <t xml:space="preserve">Failas: </t>
    </r>
    <r>
      <rPr>
        <sz val="15"/>
        <rFont val="Times New Roman"/>
        <family val="1"/>
      </rPr>
      <t>iSED_Brošiūra_EN/LT – 2 psl.</t>
    </r>
    <r>
      <rPr>
        <b/>
        <u/>
        <sz val="15"/>
        <rFont val="Times New Roman"/>
        <family val="1"/>
      </rPr>
      <t xml:space="preserve">
Failas:</t>
    </r>
    <r>
      <rPr>
        <sz val="15"/>
        <rFont val="Times New Roman"/>
        <family val="1"/>
      </rPr>
      <t xml:space="preserve"> iSED fotometrinis principas EN/LT
1.3.4. Automatinio prasiplovimo funkcija.
</t>
    </r>
    <r>
      <rPr>
        <b/>
        <u/>
        <sz val="15"/>
        <rFont val="Times New Roman"/>
        <family val="1"/>
      </rPr>
      <t xml:space="preserve">Failas: </t>
    </r>
    <r>
      <rPr>
        <sz val="15"/>
        <rFont val="Times New Roman"/>
        <family val="1"/>
      </rPr>
      <t xml:space="preserve">iSED_Naudotojo vadovas_EN/LT – 13, 34 psl.
1.3.5. Bandinių karuselėje telpa 20 mėginių.
</t>
    </r>
    <r>
      <rPr>
        <b/>
        <u/>
        <sz val="15"/>
        <rFont val="Times New Roman"/>
        <family val="1"/>
      </rPr>
      <t xml:space="preserve">Failas: </t>
    </r>
    <r>
      <rPr>
        <sz val="15"/>
        <rFont val="Times New Roman"/>
        <family val="1"/>
      </rPr>
      <t xml:space="preserve">iSED_Naudotojo vadovas_EN/LT – 19 psl.
</t>
    </r>
    <r>
      <rPr>
        <b/>
        <u/>
        <sz val="15"/>
        <rFont val="Times New Roman"/>
        <family val="1"/>
      </rPr>
      <t>Failas</t>
    </r>
    <r>
      <rPr>
        <sz val="15"/>
        <rFont val="Times New Roman"/>
        <family val="1"/>
      </rPr>
      <t xml:space="preserve">: iSED-Brochure-English - 2 psl.
1.3.6. Yra galimybė identifikuoti bandinius pagal brūkšninius kodus.
</t>
    </r>
    <r>
      <rPr>
        <b/>
        <u/>
        <sz val="15"/>
        <rFont val="Times New Roman"/>
        <family val="1"/>
      </rPr>
      <t>Failas:</t>
    </r>
    <r>
      <rPr>
        <sz val="15"/>
        <rFont val="Times New Roman"/>
        <family val="1"/>
      </rPr>
      <t xml:space="preserve"> iSED_Naudotojo vadovas_EN/LT – 18, 20, 47 psl.
</t>
    </r>
    <r>
      <rPr>
        <b/>
        <u/>
        <sz val="15"/>
        <rFont val="Times New Roman"/>
        <family val="1"/>
      </rPr>
      <t>Failas:</t>
    </r>
    <r>
      <rPr>
        <u/>
        <sz val="15"/>
        <rFont val="Times New Roman"/>
        <family val="1"/>
      </rPr>
      <t xml:space="preserve"> </t>
    </r>
    <r>
      <rPr>
        <sz val="15"/>
        <rFont val="Times New Roman"/>
        <family val="1"/>
      </rPr>
      <t xml:space="preserve">iSED_Brošiūra_EN/LT – 2 psl.
1.3.7. Įdėjus mėgintuvėlį, tyrimas atliekamas automatiškai.
</t>
    </r>
    <r>
      <rPr>
        <b/>
        <u/>
        <sz val="15"/>
        <rFont val="Times New Roman"/>
        <family val="1"/>
      </rPr>
      <t>Failas:</t>
    </r>
    <r>
      <rPr>
        <sz val="15"/>
        <rFont val="Times New Roman"/>
        <family val="1"/>
      </rPr>
      <t xml:space="preserve"> iSED_Brošiūra_EN/LT – 1-2 psl.
</t>
    </r>
    <r>
      <rPr>
        <b/>
        <u/>
        <sz val="15"/>
        <rFont val="Times New Roman"/>
        <family val="1"/>
      </rPr>
      <t>Failas</t>
    </r>
    <r>
      <rPr>
        <sz val="15"/>
        <rFont val="Times New Roman"/>
        <family val="1"/>
      </rPr>
      <t xml:space="preserve">: iSED_Naudotojo vadovas_EN/LT – 7, 12  psl.
1.3.8. Naudojama kokybės kontrolės medžiaga 2-jų lygių.
</t>
    </r>
    <r>
      <rPr>
        <b/>
        <u/>
        <sz val="15"/>
        <rFont val="Times New Roman"/>
        <family val="1"/>
      </rPr>
      <t>Failas:</t>
    </r>
    <r>
      <rPr>
        <sz val="15"/>
        <rFont val="Times New Roman"/>
        <family val="1"/>
      </rPr>
      <t xml:space="preserve"> Seditrol (DSC01, DSC06) Instructions for Use EN/LT – 1 psl.
</t>
    </r>
  </si>
  <si>
    <r>
      <t xml:space="preserve">Analizatorius ENG tyrimų atlikimui - 1 vnt. panaudai.*
</t>
    </r>
    <r>
      <rPr>
        <b/>
        <sz val="16"/>
        <color theme="1"/>
        <rFont val="Times New Roman"/>
        <family val="1"/>
      </rPr>
      <t>Gamintojas, modelis / tipas, kilmės šalis, pagaminimo metai:</t>
    </r>
    <r>
      <rPr>
        <b/>
        <sz val="16"/>
        <color rgb="FFFF0000"/>
        <rFont val="Times New Roman"/>
        <family val="1"/>
      </rPr>
      <t xml:space="preserve"> </t>
    </r>
    <r>
      <rPr>
        <b/>
        <i/>
        <sz val="16"/>
        <color rgb="FFFF0000"/>
        <rFont val="Times New Roman"/>
        <family val="1"/>
      </rPr>
      <t>Alcor Scientific, iSed, JAV, 2024 m.</t>
    </r>
    <r>
      <rPr>
        <b/>
        <sz val="16"/>
        <color indexed="8"/>
        <rFont val="Times New Roman"/>
        <family val="1"/>
      </rPr>
      <t xml:space="preserve">
</t>
    </r>
    <r>
      <rPr>
        <i/>
        <sz val="16"/>
        <color rgb="FF000000"/>
        <rFont val="Times New Roman"/>
        <family val="1"/>
      </rPr>
      <t>* Įrangos įsigijamas panaudos pagrindu, bet ne nuosavybės teise, kartu yra ir aplinkosauginis reikalavimas, vadovaujantis Aplinkos apsaugos kriterijų taikymo, vykdant žaliuosius pirkimus, tvarkos aprašo 4.4.4.5 punktu, kadangi perkančiajai organizacijai, pasibaigus sutarties galiojimui, grąžinus tiekėjui įrangą, jis kartu su gamintoju galės ją perdirbti ar panaudoti svarbiausias detales, todėl tai prisideda prie tvarios politikos įgyvendinimo.</t>
    </r>
  </si>
  <si>
    <r>
      <t xml:space="preserve">Analizatoriaus pagaminimo metai bus ne senesni nei 2024 m.; analizatorius bus naujas, anksčiau neeksploatuotas.
</t>
    </r>
    <r>
      <rPr>
        <b/>
        <i/>
        <sz val="15"/>
        <color rgb="FFFF0000"/>
        <rFont val="Times New Roman"/>
        <family val="1"/>
      </rPr>
      <t>*Tiekėjas, pateikdamas pasiūlymą, deklaruoja, kad atitinka šį reikalavimą, ir dėl šio reikalavimo gamintojo techninės dokumentacijos nereikalaujama pateikti.</t>
    </r>
    <r>
      <rPr>
        <b/>
        <i/>
        <sz val="15"/>
        <color theme="1"/>
        <rFont val="Times New Roman"/>
        <family val="1"/>
      </rPr>
      <t xml:space="preserve">
</t>
    </r>
    <r>
      <rPr>
        <b/>
        <i/>
        <u/>
        <sz val="15"/>
        <color theme="1"/>
        <rFont val="Times New Roman"/>
        <family val="1"/>
      </rPr>
      <t>Failas:</t>
    </r>
    <r>
      <rPr>
        <b/>
        <i/>
        <sz val="15"/>
        <color theme="1"/>
        <rFont val="Times New Roman"/>
        <family val="1"/>
      </rPr>
      <t xml:space="preserve"> </t>
    </r>
    <r>
      <rPr>
        <i/>
        <sz val="15"/>
        <color theme="1"/>
        <rFont val="Times New Roman"/>
        <family val="1"/>
      </rPr>
      <t>TS atitikimas</t>
    </r>
  </si>
  <si>
    <r>
      <t xml:space="preserve">Analizatorius turi galimybę būti integruotas į turimą laboratorijos informacinę sistemą. Ligoninė naudoja informacinę sistemą "Openlims".
</t>
    </r>
    <r>
      <rPr>
        <b/>
        <i/>
        <sz val="15"/>
        <color rgb="FFFF0000"/>
        <rFont val="Times New Roman"/>
        <family val="1"/>
      </rPr>
      <t>*Tiekėjas, pateikdamas pasiūlymą, deklaruoja, kad atitinka šį reikalavimą, ir dėl šio reikalavimo gamintojo techninės dokumentacijos nereikalaujama pateikti.</t>
    </r>
    <r>
      <rPr>
        <b/>
        <i/>
        <sz val="15"/>
        <color theme="1"/>
        <rFont val="Times New Roman"/>
        <family val="1"/>
      </rPr>
      <t xml:space="preserve">
</t>
    </r>
    <r>
      <rPr>
        <b/>
        <i/>
        <u/>
        <sz val="15"/>
        <color theme="1"/>
        <rFont val="Times New Roman"/>
        <family val="1"/>
      </rPr>
      <t>Failas:</t>
    </r>
    <r>
      <rPr>
        <b/>
        <i/>
        <sz val="15"/>
        <color theme="1"/>
        <rFont val="Times New Roman"/>
        <family val="1"/>
      </rPr>
      <t xml:space="preserve"> </t>
    </r>
    <r>
      <rPr>
        <i/>
        <sz val="15"/>
        <color theme="1"/>
        <rFont val="Times New Roman"/>
        <family val="1"/>
      </rPr>
      <t>TS atitikimas</t>
    </r>
    <r>
      <rPr>
        <b/>
        <i/>
        <sz val="15"/>
        <color theme="1"/>
        <rFont val="Times New Roman"/>
        <family val="1"/>
      </rPr>
      <t xml:space="preserve">
</t>
    </r>
    <r>
      <rPr>
        <b/>
        <i/>
        <u/>
        <sz val="15"/>
        <rFont val="Times New Roman"/>
        <family val="1"/>
      </rPr>
      <t xml:space="preserve">Failas: </t>
    </r>
    <r>
      <rPr>
        <i/>
        <sz val="15"/>
        <rFont val="Times New Roman"/>
        <family val="1"/>
      </rPr>
      <t>iSED_Naudotojo vadovas_EN/LT – 47 psl.</t>
    </r>
    <r>
      <rPr>
        <b/>
        <i/>
        <sz val="15"/>
        <color theme="1"/>
        <rFont val="Times New Roman"/>
        <family val="1"/>
      </rPr>
      <t xml:space="preserve">
</t>
    </r>
  </si>
  <si>
    <r>
      <t xml:space="preserve">Nepertraukiamo maitinimo šaltinis
</t>
    </r>
    <r>
      <rPr>
        <b/>
        <i/>
        <sz val="15"/>
        <color rgb="FFFF0000"/>
        <rFont val="Times New Roman"/>
        <family val="1"/>
      </rPr>
      <t>*Tiekėjas, pateikdamas pasiūlymą, deklaruoja, kad atitinka šį reikalavimą, ir dėl šio reikalavimo gamintojo techninės dokumentacijos nereikalaujama pateikti.</t>
    </r>
    <r>
      <rPr>
        <b/>
        <i/>
        <sz val="15"/>
        <color theme="1"/>
        <rFont val="Times New Roman"/>
        <family val="1"/>
      </rPr>
      <t xml:space="preserve">
</t>
    </r>
    <r>
      <rPr>
        <b/>
        <i/>
        <u/>
        <sz val="15"/>
        <color theme="1"/>
        <rFont val="Times New Roman"/>
        <family val="1"/>
      </rPr>
      <t>Failas:</t>
    </r>
    <r>
      <rPr>
        <b/>
        <i/>
        <sz val="15"/>
        <color theme="1"/>
        <rFont val="Times New Roman"/>
        <family val="1"/>
      </rPr>
      <t xml:space="preserve"> </t>
    </r>
    <r>
      <rPr>
        <i/>
        <sz val="15"/>
        <color theme="1"/>
        <rFont val="Times New Roman"/>
        <family val="1"/>
      </rPr>
      <t>TS atitikimas</t>
    </r>
  </si>
  <si>
    <r>
      <t xml:space="preserve">Spausdintuvas
</t>
    </r>
    <r>
      <rPr>
        <b/>
        <i/>
        <sz val="15"/>
        <color rgb="FFFF0000"/>
        <rFont val="Times New Roman"/>
        <family val="1"/>
      </rPr>
      <t>*Tiekėjas, pateikdamas pasiūlymą, deklaruoja, kad atitinka šį reikalavimą, ir dėl šio reikalavimo gamintojo techninės dokumentacijos nereikalaujama pateikti.</t>
    </r>
    <r>
      <rPr>
        <b/>
        <i/>
        <sz val="15"/>
        <color theme="1"/>
        <rFont val="Times New Roman"/>
        <family val="1"/>
      </rPr>
      <t xml:space="preserve">
</t>
    </r>
    <r>
      <rPr>
        <b/>
        <i/>
        <u/>
        <sz val="15"/>
        <color theme="1"/>
        <rFont val="Times New Roman"/>
        <family val="1"/>
      </rPr>
      <t>Failas</t>
    </r>
    <r>
      <rPr>
        <b/>
        <i/>
        <sz val="15"/>
        <color theme="1"/>
        <rFont val="Times New Roman"/>
        <family val="1"/>
      </rPr>
      <t xml:space="preserve">: </t>
    </r>
    <r>
      <rPr>
        <i/>
        <sz val="15"/>
        <color theme="1"/>
        <rFont val="Times New Roman"/>
        <family val="1"/>
      </rPr>
      <t>TS atitikimas</t>
    </r>
    <r>
      <rPr>
        <b/>
        <i/>
        <sz val="15"/>
        <color theme="1"/>
        <rFont val="Times New Roman"/>
        <family val="1"/>
      </rPr>
      <t xml:space="preserve">
</t>
    </r>
    <r>
      <rPr>
        <b/>
        <i/>
        <u/>
        <sz val="15"/>
        <rFont val="Times New Roman"/>
        <family val="1"/>
      </rPr>
      <t>Failas</t>
    </r>
    <r>
      <rPr>
        <b/>
        <i/>
        <sz val="15"/>
        <rFont val="Times New Roman"/>
        <family val="1"/>
      </rPr>
      <t xml:space="preserve">: </t>
    </r>
    <r>
      <rPr>
        <i/>
        <sz val="15"/>
        <rFont val="Times New Roman"/>
        <family val="1"/>
      </rPr>
      <t>iSED_Brošiūra_EN/LT – 2 psl.</t>
    </r>
    <r>
      <rPr>
        <b/>
        <i/>
        <sz val="15"/>
        <rFont val="Times New Roman"/>
        <family val="1"/>
      </rPr>
      <t xml:space="preserve">
</t>
    </r>
    <r>
      <rPr>
        <b/>
        <i/>
        <u/>
        <sz val="15"/>
        <rFont val="Times New Roman"/>
        <family val="1"/>
      </rPr>
      <t>Failas:</t>
    </r>
    <r>
      <rPr>
        <b/>
        <i/>
        <sz val="15"/>
        <rFont val="Times New Roman"/>
        <family val="1"/>
      </rPr>
      <t xml:space="preserve"> </t>
    </r>
    <r>
      <rPr>
        <i/>
        <sz val="15"/>
        <rFont val="Times New Roman"/>
        <family val="1"/>
      </rPr>
      <t>iSED_Naudotojo vadovas_EN/LT – 47 psl.</t>
    </r>
    <r>
      <rPr>
        <b/>
        <i/>
        <sz val="15"/>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</si>
</sst>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charset val="186"/>
      <scheme val="minor"/>
    </font>
    <font>
      <b/>
      <sz val="14"/>
      <color theme="1"/>
      <name val="Times New Roman"/>
      <family val="1"/>
    </font>
    <font>
      <sz val="14"/>
      <color theme="1"/>
      <name val="Times New Roman"/>
      <family val="1"/>
    </font>
    <font>
      <b/>
      <i/>
      <sz val="14"/>
      <color theme="1"/>
      <name val="Times New Roman"/>
      <family val="1"/>
    </font>
    <font>
      <sz val="14"/>
      <color theme="1"/>
      <name val="Calibri"/>
      <family val="2"/>
      <scheme val="minor"/>
    </font>
    <font>
      <b/>
      <sz val="14"/>
      <color rgb="FF000000"/>
      <name val="Times New Roman"/>
      <family val="1"/>
    </font>
    <font>
      <sz val="14"/>
      <color theme="1"/>
      <name val="Calibri"/>
      <family val="2"/>
      <charset val="186"/>
      <scheme val="minor"/>
    </font>
    <font>
      <i/>
      <sz val="14"/>
      <color theme="1"/>
      <name val="Times New Roman"/>
      <family val="1"/>
    </font>
    <font>
      <sz val="14"/>
      <color rgb="FF000000"/>
      <name val="Times New Roman"/>
      <family val="1"/>
    </font>
    <font>
      <b/>
      <sz val="14"/>
      <color rgb="FFFF0000"/>
      <name val="Times New Roman"/>
      <family val="1"/>
    </font>
    <font>
      <sz val="11"/>
      <color indexed="8"/>
      <name val="Times New Roman"/>
      <family val="1"/>
      <charset val="186"/>
    </font>
    <font>
      <b/>
      <i/>
      <u/>
      <sz val="14"/>
      <color theme="1"/>
      <name val="Times New Roman"/>
      <family val="1"/>
    </font>
    <font>
      <b/>
      <u/>
      <sz val="14"/>
      <color theme="1"/>
      <name val="Times New Roman"/>
      <family val="1"/>
    </font>
    <font>
      <sz val="16"/>
      <name val="Times New Roman"/>
      <family val="1"/>
    </font>
    <font>
      <sz val="15.5"/>
      <name val="Times New Roman"/>
      <family val="1"/>
    </font>
    <font>
      <b/>
      <sz val="15.5"/>
      <name val="Times New Roman"/>
      <family val="1"/>
    </font>
    <font>
      <b/>
      <u/>
      <sz val="15.5"/>
      <name val="Times New Roman"/>
      <family val="1"/>
    </font>
    <font>
      <i/>
      <sz val="15.5"/>
      <name val="Times New Roman"/>
      <family val="1"/>
    </font>
    <font>
      <b/>
      <sz val="16"/>
      <color indexed="8"/>
      <name val="Times New Roman"/>
      <family val="1"/>
    </font>
    <font>
      <b/>
      <u/>
      <sz val="16"/>
      <color rgb="FF000000"/>
      <name val="Times New Roman"/>
      <family val="1"/>
    </font>
    <font>
      <b/>
      <sz val="16"/>
      <color theme="1"/>
      <name val="Times New Roman"/>
      <family val="1"/>
    </font>
    <font>
      <b/>
      <sz val="16"/>
      <color rgb="FFFF0000"/>
      <name val="Times New Roman"/>
      <family val="1"/>
    </font>
    <font>
      <b/>
      <i/>
      <sz val="16"/>
      <color rgb="FFFF0000"/>
      <name val="Times New Roman"/>
      <family val="1"/>
    </font>
    <font>
      <i/>
      <sz val="16"/>
      <color rgb="FF000000"/>
      <name val="Times New Roman"/>
      <family val="1"/>
    </font>
    <font>
      <b/>
      <i/>
      <sz val="16"/>
      <color theme="1"/>
      <name val="Times New Roman"/>
      <family val="1"/>
    </font>
    <font>
      <b/>
      <sz val="16"/>
      <color rgb="FF000000"/>
      <name val="Times New Roman"/>
      <family val="1"/>
    </font>
    <font>
      <sz val="16"/>
      <color theme="1"/>
      <name val="Times New Roman"/>
      <family val="1"/>
    </font>
    <font>
      <b/>
      <i/>
      <sz val="16"/>
      <color indexed="8"/>
      <name val="Times New Roman"/>
      <family val="1"/>
    </font>
    <font>
      <b/>
      <i/>
      <sz val="16"/>
      <color rgb="FF000000"/>
      <name val="Times New Roman"/>
      <family val="1"/>
    </font>
    <font>
      <sz val="12"/>
      <color rgb="FF000000"/>
      <name val="Times New Roman"/>
      <family val="1"/>
    </font>
    <font>
      <i/>
      <sz val="12"/>
      <color theme="1"/>
      <name val="Times New Roman"/>
      <family val="1"/>
    </font>
    <font>
      <sz val="12"/>
      <color theme="1"/>
      <name val="Calibri"/>
      <family val="2"/>
      <charset val="186"/>
      <scheme val="minor"/>
    </font>
    <font>
      <b/>
      <sz val="15.5"/>
      <color theme="1"/>
      <name val="Times New Roman"/>
      <family val="1"/>
    </font>
    <font>
      <sz val="12"/>
      <color theme="1"/>
      <name val="Times New Roman"/>
      <family val="1"/>
    </font>
    <font>
      <sz val="15"/>
      <color theme="1"/>
      <name val="Times New Roman"/>
      <family val="1"/>
    </font>
    <font>
      <sz val="15"/>
      <name val="Times New Roman"/>
      <family val="1"/>
    </font>
    <font>
      <b/>
      <u/>
      <sz val="15"/>
      <name val="Times New Roman"/>
      <family val="1"/>
    </font>
    <font>
      <u/>
      <sz val="15"/>
      <name val="Times New Roman"/>
      <family val="1"/>
    </font>
    <font>
      <b/>
      <i/>
      <sz val="15"/>
      <color theme="1"/>
      <name val="Times New Roman"/>
      <family val="1"/>
    </font>
    <font>
      <b/>
      <i/>
      <u/>
      <sz val="15"/>
      <color theme="1"/>
      <name val="Times New Roman"/>
      <family val="1"/>
    </font>
    <font>
      <b/>
      <i/>
      <u/>
      <sz val="15"/>
      <name val="Times New Roman"/>
      <family val="1"/>
    </font>
    <font>
      <b/>
      <i/>
      <sz val="15"/>
      <name val="Times New Roman"/>
      <family val="1"/>
    </font>
    <font>
      <b/>
      <i/>
      <sz val="15"/>
      <color rgb="FFFF0000"/>
      <name val="Times New Roman"/>
      <family val="1"/>
    </font>
    <font>
      <i/>
      <sz val="15"/>
      <color theme="1"/>
      <name val="Times New Roman"/>
      <family val="1"/>
    </font>
    <font>
      <i/>
      <sz val="15"/>
      <name val="Times New Roman"/>
      <family val="1"/>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10" fillId="0" borderId="0"/>
  </cellStyleXfs>
  <cellXfs count="92">
    <xf numFmtId="0" fontId="0" fillId="0" borderId="0" xfId="0"/>
    <xf numFmtId="0" fontId="2" fillId="2" borderId="0" xfId="0" applyFont="1" applyFill="1"/>
    <xf numFmtId="0" fontId="2" fillId="4" borderId="0" xfId="0" applyFont="1" applyFill="1"/>
    <xf numFmtId="0" fontId="2" fillId="0" borderId="0" xfId="0" applyFont="1"/>
    <xf numFmtId="0" fontId="4" fillId="0" borderId="0" xfId="0" applyFont="1"/>
    <xf numFmtId="0" fontId="4" fillId="4" borderId="0" xfId="0" applyFont="1" applyFill="1"/>
    <xf numFmtId="0" fontId="6" fillId="4" borderId="0" xfId="0" applyFont="1" applyFill="1"/>
    <xf numFmtId="0" fontId="6" fillId="0" borderId="0" xfId="0" applyFont="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wrapText="1" shrinkToFit="1"/>
    </xf>
    <xf numFmtId="0" fontId="3" fillId="2"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0" borderId="1" xfId="0" applyFont="1" applyBorder="1" applyAlignment="1">
      <alignment vertical="center" wrapText="1"/>
    </xf>
    <xf numFmtId="0" fontId="5" fillId="0" borderId="0" xfId="0" applyFont="1" applyAlignment="1">
      <alignment horizontal="center" vertical="center"/>
    </xf>
    <xf numFmtId="0" fontId="7" fillId="3" borderId="3" xfId="0" applyFont="1" applyFill="1" applyBorder="1" applyAlignment="1">
      <alignment horizontal="center" vertical="center"/>
    </xf>
    <xf numFmtId="49" fontId="7" fillId="3" borderId="1" xfId="0" applyNumberFormat="1" applyFont="1" applyFill="1" applyBorder="1" applyAlignment="1">
      <alignment horizontal="center" vertical="center"/>
    </xf>
    <xf numFmtId="49" fontId="2" fillId="4" borderId="0" xfId="0" applyNumberFormat="1" applyFont="1" applyFill="1" applyAlignment="1">
      <alignment horizontal="left" vertical="top" wrapText="1"/>
    </xf>
    <xf numFmtId="0" fontId="8" fillId="3" borderId="3" xfId="0" applyFont="1" applyFill="1" applyBorder="1" applyAlignment="1">
      <alignment horizontal="center" vertical="center" wrapText="1"/>
    </xf>
    <xf numFmtId="49" fontId="18" fillId="4" borderId="6" xfId="0" applyNumberFormat="1" applyFont="1" applyFill="1" applyBorder="1" applyAlignment="1">
      <alignment horizontal="center" vertical="center"/>
    </xf>
    <xf numFmtId="49" fontId="13" fillId="4" borderId="7" xfId="0" applyNumberFormat="1" applyFont="1" applyFill="1" applyBorder="1" applyAlignment="1">
      <alignment horizontal="center" vertical="center"/>
    </xf>
    <xf numFmtId="0" fontId="13" fillId="4" borderId="1" xfId="0" applyFont="1" applyFill="1" applyBorder="1" applyAlignment="1">
      <alignment horizontal="left" vertical="center" wrapText="1"/>
    </xf>
    <xf numFmtId="49" fontId="13" fillId="4" borderId="1" xfId="0" applyNumberFormat="1" applyFont="1" applyFill="1" applyBorder="1" applyAlignment="1">
      <alignment horizontal="center"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20" fillId="2" borderId="0" xfId="0" applyFont="1" applyFill="1"/>
    <xf numFmtId="0" fontId="20" fillId="2" borderId="0" xfId="0" applyFont="1" applyFill="1" applyAlignment="1">
      <alignment wrapText="1"/>
    </xf>
    <xf numFmtId="0" fontId="26" fillId="2" borderId="0" xfId="0" applyFont="1" applyFill="1"/>
    <xf numFmtId="0" fontId="20" fillId="2" borderId="0" xfId="0" applyFont="1" applyFill="1" applyAlignment="1">
      <alignment horizontal="center" wrapText="1"/>
    </xf>
    <xf numFmtId="2" fontId="20" fillId="2" borderId="0" xfId="0" applyNumberFormat="1" applyFont="1" applyFill="1" applyAlignment="1">
      <alignment horizontal="left" vertical="center" wrapText="1"/>
    </xf>
    <xf numFmtId="0" fontId="27" fillId="4" borderId="1" xfId="0" applyFont="1" applyFill="1" applyBorder="1" applyAlignment="1">
      <alignment horizontal="center" vertical="center"/>
    </xf>
    <xf numFmtId="1" fontId="29" fillId="3" borderId="3" xfId="0" applyNumberFormat="1" applyFont="1" applyFill="1" applyBorder="1" applyAlignment="1">
      <alignment horizontal="center" vertical="center" wrapText="1"/>
    </xf>
    <xf numFmtId="0" fontId="30" fillId="3" borderId="3" xfId="0" applyFont="1" applyFill="1" applyBorder="1" applyAlignment="1">
      <alignment horizontal="center" vertical="center"/>
    </xf>
    <xf numFmtId="0" fontId="31" fillId="4" borderId="0" xfId="0" applyFont="1" applyFill="1"/>
    <xf numFmtId="0" fontId="31" fillId="0" borderId="0" xfId="0" applyFont="1"/>
    <xf numFmtId="0" fontId="3" fillId="0" borderId="1" xfId="0" applyFont="1" applyBorder="1" applyAlignment="1">
      <alignment vertical="center" wrapText="1"/>
    </xf>
    <xf numFmtId="0" fontId="1" fillId="4" borderId="1" xfId="0" applyFont="1" applyFill="1" applyBorder="1" applyAlignment="1">
      <alignment horizontal="center" vertical="center" wrapText="1" shrinkToFit="1"/>
    </xf>
    <xf numFmtId="0" fontId="1" fillId="4" borderId="1" xfId="0" applyFont="1" applyFill="1" applyBorder="1" applyAlignment="1">
      <alignment horizontal="center" vertical="center" wrapText="1"/>
    </xf>
    <xf numFmtId="49" fontId="2" fillId="0" borderId="0" xfId="0" applyNumberFormat="1" applyFont="1" applyAlignment="1">
      <alignment vertical="center" wrapText="1"/>
    </xf>
    <xf numFmtId="0" fontId="8" fillId="3" borderId="2" xfId="0" applyFont="1" applyFill="1" applyBorder="1" applyAlignment="1">
      <alignment vertical="center"/>
    </xf>
    <xf numFmtId="0" fontId="2" fillId="3" borderId="1" xfId="0" applyFont="1" applyFill="1" applyBorder="1" applyAlignment="1">
      <alignment horizontal="center" vertical="center"/>
    </xf>
    <xf numFmtId="0" fontId="1" fillId="3" borderId="1" xfId="0" applyFont="1" applyFill="1" applyBorder="1" applyAlignment="1">
      <alignment horizontal="center" vertical="center"/>
    </xf>
    <xf numFmtId="0" fontId="8" fillId="3" borderId="2" xfId="0" applyFont="1" applyFill="1" applyBorder="1" applyAlignment="1">
      <alignment vertical="center" wrapText="1"/>
    </xf>
    <xf numFmtId="2" fontId="2" fillId="3" borderId="1" xfId="0" applyNumberFormat="1" applyFont="1" applyFill="1" applyBorder="1" applyAlignment="1">
      <alignment horizontal="center" vertical="center"/>
    </xf>
    <xf numFmtId="0" fontId="33" fillId="3" borderId="3" xfId="0" applyFont="1" applyFill="1" applyBorder="1" applyAlignment="1">
      <alignment horizontal="center" vertical="center"/>
    </xf>
    <xf numFmtId="9" fontId="2"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vertical="center"/>
    </xf>
    <xf numFmtId="0" fontId="30" fillId="3" borderId="3" xfId="0" applyFont="1" applyFill="1" applyBorder="1" applyAlignment="1">
      <alignment horizontal="left" vertical="top"/>
    </xf>
    <xf numFmtId="0" fontId="2" fillId="3" borderId="1" xfId="0" applyFont="1" applyFill="1" applyBorder="1" applyAlignment="1">
      <alignment horizontal="left" vertical="top"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38" fillId="4" borderId="2" xfId="0" applyFont="1" applyFill="1" applyBorder="1" applyAlignment="1">
      <alignment horizontal="center" vertical="center" wrapText="1"/>
    </xf>
    <xf numFmtId="0" fontId="38" fillId="4" borderId="4"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3" fillId="4" borderId="5" xfId="0" applyFont="1" applyFill="1" applyBorder="1" applyAlignment="1">
      <alignment horizontal="left" vertical="center" wrapText="1"/>
    </xf>
    <xf numFmtId="49" fontId="14" fillId="4" borderId="8" xfId="0" applyNumberFormat="1" applyFont="1" applyFill="1" applyBorder="1" applyAlignment="1">
      <alignment horizontal="left" vertical="top" wrapText="1"/>
    </xf>
    <xf numFmtId="49" fontId="14" fillId="4" borderId="0" xfId="0" applyNumberFormat="1" applyFont="1" applyFill="1" applyAlignment="1">
      <alignment horizontal="left" vertical="top" wrapText="1"/>
    </xf>
    <xf numFmtId="49" fontId="14" fillId="4" borderId="9" xfId="0" applyNumberFormat="1" applyFont="1" applyFill="1" applyBorder="1" applyAlignment="1">
      <alignment horizontal="left" vertical="top" wrapText="1"/>
    </xf>
    <xf numFmtId="0" fontId="24" fillId="3" borderId="0" xfId="0" applyFont="1" applyFill="1" applyAlignment="1">
      <alignment horizontal="center" vertical="center"/>
    </xf>
    <xf numFmtId="2" fontId="20" fillId="2" borderId="0" xfId="0" applyNumberFormat="1" applyFont="1" applyFill="1" applyAlignment="1">
      <alignment horizontal="left" vertical="center" wrapText="1"/>
    </xf>
    <xf numFmtId="49" fontId="1" fillId="4" borderId="1" xfId="0" applyNumberFormat="1" applyFont="1" applyFill="1" applyBorder="1" applyAlignment="1">
      <alignment horizontal="right" vertical="center"/>
    </xf>
    <xf numFmtId="0" fontId="5" fillId="4" borderId="1" xfId="0" applyFont="1" applyFill="1" applyBorder="1" applyAlignment="1">
      <alignment horizontal="center" vertical="center" wrapText="1"/>
    </xf>
    <xf numFmtId="49" fontId="1" fillId="4" borderId="2" xfId="0" applyNumberFormat="1" applyFont="1" applyFill="1" applyBorder="1" applyAlignment="1">
      <alignment horizontal="right" vertical="center"/>
    </xf>
    <xf numFmtId="49" fontId="1" fillId="4" borderId="4" xfId="0" applyNumberFormat="1" applyFont="1" applyFill="1" applyBorder="1" applyAlignment="1">
      <alignment horizontal="right" vertical="center"/>
    </xf>
    <xf numFmtId="49" fontId="1" fillId="4" borderId="5" xfId="0" applyNumberFormat="1" applyFont="1" applyFill="1" applyBorder="1" applyAlignment="1">
      <alignment horizontal="right" vertical="center"/>
    </xf>
    <xf numFmtId="0" fontId="18" fillId="4" borderId="1" xfId="0" applyFont="1" applyFill="1" applyBorder="1" applyAlignment="1">
      <alignment horizontal="center" vertical="center"/>
    </xf>
    <xf numFmtId="0" fontId="18" fillId="4" borderId="2" xfId="0" applyFont="1" applyFill="1" applyBorder="1" applyAlignment="1">
      <alignment horizontal="center" vertical="center"/>
    </xf>
    <xf numFmtId="0" fontId="18" fillId="4" borderId="4" xfId="0" applyFont="1" applyFill="1" applyBorder="1" applyAlignment="1">
      <alignment horizontal="center" vertical="center"/>
    </xf>
    <xf numFmtId="0" fontId="18" fillId="4" borderId="5" xfId="0" applyFont="1" applyFill="1" applyBorder="1" applyAlignment="1">
      <alignment horizontal="center" vertical="center"/>
    </xf>
    <xf numFmtId="0" fontId="19"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27" fillId="4" borderId="2" xfId="0" applyFont="1" applyFill="1" applyBorder="1" applyAlignment="1">
      <alignment horizontal="center" vertical="center"/>
    </xf>
    <xf numFmtId="0" fontId="27" fillId="4" borderId="4" xfId="0" applyFont="1" applyFill="1" applyBorder="1" applyAlignment="1">
      <alignment horizontal="center" vertical="center"/>
    </xf>
    <xf numFmtId="0" fontId="27" fillId="4" borderId="5" xfId="0" applyFont="1" applyFill="1" applyBorder="1" applyAlignment="1">
      <alignment horizontal="center" vertical="center"/>
    </xf>
    <xf numFmtId="0" fontId="28" fillId="4" borderId="2" xfId="0" applyFont="1" applyFill="1" applyBorder="1" applyAlignment="1">
      <alignment horizontal="center" vertical="center" wrapText="1"/>
    </xf>
    <xf numFmtId="0" fontId="28" fillId="4" borderId="4" xfId="0" applyFont="1" applyFill="1" applyBorder="1" applyAlignment="1">
      <alignment horizontal="center" vertical="center" wrapText="1"/>
    </xf>
    <xf numFmtId="0" fontId="28" fillId="4" borderId="5" xfId="0" applyFont="1" applyFill="1" applyBorder="1" applyAlignment="1">
      <alignment horizontal="center" vertical="center" wrapText="1"/>
    </xf>
    <xf numFmtId="0" fontId="35" fillId="0" borderId="2" xfId="0" applyFont="1" applyBorder="1" applyAlignment="1">
      <alignment horizontal="left" vertical="center" wrapText="1"/>
    </xf>
    <xf numFmtId="0" fontId="35" fillId="0" borderId="4" xfId="0" applyFont="1" applyBorder="1" applyAlignment="1">
      <alignment horizontal="left" vertical="center" wrapText="1"/>
    </xf>
    <xf numFmtId="0" fontId="35" fillId="0" borderId="5" xfId="0" applyFont="1" applyBorder="1" applyAlignment="1">
      <alignment horizontal="left" vertical="center" wrapText="1"/>
    </xf>
    <xf numFmtId="0" fontId="18" fillId="4" borderId="2" xfId="0" applyFont="1" applyFill="1" applyBorder="1" applyAlignment="1">
      <alignment horizontal="left" vertical="center" wrapText="1"/>
    </xf>
    <xf numFmtId="0" fontId="18" fillId="4" borderId="4" xfId="0" applyFont="1" applyFill="1" applyBorder="1" applyAlignment="1">
      <alignment horizontal="left" vertical="center" wrapText="1"/>
    </xf>
    <xf numFmtId="0" fontId="18" fillId="4" borderId="5" xfId="0" applyFont="1" applyFill="1" applyBorder="1" applyAlignment="1">
      <alignment horizontal="left" vertical="center" wrapText="1"/>
    </xf>
    <xf numFmtId="0" fontId="34" fillId="0" borderId="2" xfId="0" applyFont="1" applyBorder="1" applyAlignment="1">
      <alignment horizontal="left" vertical="top" wrapText="1"/>
    </xf>
    <xf numFmtId="0" fontId="34" fillId="0" borderId="4" xfId="0" applyFont="1" applyBorder="1" applyAlignment="1">
      <alignment horizontal="left" vertical="top" wrapText="1"/>
    </xf>
    <xf numFmtId="0" fontId="34" fillId="0" borderId="5" xfId="0" applyFont="1" applyBorder="1" applyAlignment="1">
      <alignment horizontal="left" vertical="top" wrapText="1"/>
    </xf>
  </cellXfs>
  <cellStyles count="2">
    <cellStyle name="Excel Built-in Normal" xfId="1" xr:uid="{58B0EA5E-49D0-4DA0-A5CD-B8E91E70F03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7917-0D8C-4D10-B8A6-E3D4BDDF389C}">
  <dimension ref="A1:BT220"/>
  <sheetViews>
    <sheetView tabSelected="1" topLeftCell="A10" zoomScale="60" zoomScaleNormal="60" workbookViewId="0">
      <selection activeCell="E17" sqref="E17"/>
    </sheetView>
  </sheetViews>
  <sheetFormatPr defaultRowHeight="18" x14ac:dyDescent="0.35"/>
  <cols>
    <col min="1" max="1" width="12.44140625" style="7" customWidth="1"/>
    <col min="2" max="2" width="81.33203125" style="7" customWidth="1"/>
    <col min="3" max="3" width="55.5546875" style="7" customWidth="1"/>
    <col min="4" max="4" width="35.77734375" style="7" customWidth="1"/>
    <col min="5" max="5" width="22.88671875" style="7" customWidth="1"/>
    <col min="6" max="6" width="35.33203125" style="7" customWidth="1"/>
    <col min="7" max="7" width="21.21875" style="7" customWidth="1"/>
    <col min="8" max="8" width="21.88671875" style="7" customWidth="1"/>
    <col min="9" max="9" width="17.77734375" style="7" customWidth="1"/>
    <col min="10" max="10" width="20.6640625" style="7" customWidth="1"/>
    <col min="11" max="11" width="21.33203125" style="7" customWidth="1"/>
    <col min="12" max="12" width="35.33203125" style="7" customWidth="1"/>
    <col min="13" max="13" width="134.5546875" style="7" customWidth="1"/>
    <col min="14" max="37" width="8.88671875" style="6"/>
    <col min="38" max="16384" width="8.88671875" style="7"/>
  </cols>
  <sheetData>
    <row r="1" spans="1:72" s="6" customFormat="1" x14ac:dyDescent="0.35"/>
    <row r="2" spans="1:72" s="3" customFormat="1" ht="21" x14ac:dyDescent="0.4">
      <c r="A2" s="27" t="s">
        <v>0</v>
      </c>
      <c r="B2" s="28"/>
      <c r="C2" s="29"/>
      <c r="D2" s="29"/>
      <c r="E2" s="29"/>
      <c r="F2" s="29"/>
      <c r="G2" s="29"/>
      <c r="H2" s="29"/>
      <c r="I2" s="29"/>
      <c r="J2" s="1"/>
      <c r="K2" s="1"/>
      <c r="L2" s="1"/>
      <c r="M2" s="1"/>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s="3" customFormat="1" ht="21" x14ac:dyDescent="0.4">
      <c r="A3" s="27"/>
      <c r="B3" s="28"/>
      <c r="C3" s="29"/>
      <c r="D3" s="29"/>
      <c r="E3" s="29"/>
      <c r="F3" s="29"/>
      <c r="G3" s="29"/>
      <c r="H3" s="29"/>
      <c r="I3" s="29"/>
      <c r="J3" s="1"/>
      <c r="K3" s="1"/>
      <c r="L3" s="1"/>
      <c r="M3" s="1"/>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row>
    <row r="4" spans="1:72" s="3" customFormat="1" ht="12" customHeight="1" x14ac:dyDescent="0.4">
      <c r="A4" s="29"/>
      <c r="B4" s="30"/>
      <c r="C4" s="29"/>
      <c r="D4" s="29"/>
      <c r="E4" s="29"/>
      <c r="F4" s="29"/>
      <c r="G4" s="29"/>
      <c r="H4" s="29"/>
      <c r="I4" s="29"/>
      <c r="J4" s="1"/>
      <c r="K4" s="1"/>
      <c r="L4" s="1"/>
      <c r="M4" s="1"/>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row>
    <row r="5" spans="1:72" s="3" customFormat="1" ht="37.200000000000003" customHeight="1" x14ac:dyDescent="0.4">
      <c r="A5" s="64" t="s">
        <v>18</v>
      </c>
      <c r="B5" s="64"/>
      <c r="C5" s="64"/>
      <c r="D5" s="63" t="s">
        <v>1</v>
      </c>
      <c r="E5" s="63"/>
      <c r="F5" s="63"/>
      <c r="G5" s="63"/>
      <c r="H5" s="63"/>
      <c r="I5" s="29"/>
      <c r="J5" s="1"/>
      <c r="K5" s="1"/>
      <c r="L5" s="1"/>
      <c r="M5" s="1"/>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s="3" customFormat="1" ht="18" customHeight="1" x14ac:dyDescent="0.4">
      <c r="A6" s="31"/>
      <c r="B6" s="31"/>
      <c r="C6" s="31"/>
      <c r="D6" s="31"/>
      <c r="E6" s="29"/>
      <c r="F6" s="29"/>
      <c r="G6" s="29"/>
      <c r="H6" s="29"/>
      <c r="I6" s="29"/>
      <c r="J6" s="1"/>
      <c r="K6" s="1"/>
      <c r="L6" s="1"/>
      <c r="M6" s="1"/>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row>
    <row r="7" spans="1:72" s="3" customFormat="1" ht="49.8" customHeight="1" x14ac:dyDescent="0.4">
      <c r="A7" s="64" t="s">
        <v>36</v>
      </c>
      <c r="B7" s="64"/>
      <c r="C7" s="64"/>
      <c r="D7" s="64"/>
      <c r="E7" s="64"/>
      <c r="F7" s="64"/>
      <c r="G7" s="64"/>
      <c r="H7" s="64"/>
      <c r="I7" s="29"/>
      <c r="J7" s="1"/>
      <c r="K7" s="1"/>
      <c r="L7" s="1"/>
      <c r="M7" s="1"/>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row>
    <row r="8" spans="1:72" s="4" customFormat="1" ht="177.6" customHeight="1" x14ac:dyDescent="0.35">
      <c r="A8" s="64" t="s">
        <v>37</v>
      </c>
      <c r="B8" s="64"/>
      <c r="C8" s="64"/>
      <c r="D8" s="64"/>
      <c r="E8" s="64"/>
      <c r="F8" s="64"/>
      <c r="G8" s="64"/>
      <c r="H8" s="64"/>
      <c r="I8" s="64"/>
      <c r="J8" s="1"/>
      <c r="K8" s="1"/>
      <c r="L8" s="1"/>
      <c r="M8" s="1"/>
      <c r="N8" s="2"/>
      <c r="O8" s="2"/>
      <c r="P8" s="2"/>
      <c r="Q8" s="2"/>
      <c r="R8" s="2"/>
      <c r="S8" s="2"/>
      <c r="T8" s="2"/>
      <c r="U8" s="2"/>
      <c r="V8" s="2"/>
      <c r="W8" s="2"/>
      <c r="X8" s="2"/>
      <c r="Y8" s="2"/>
      <c r="Z8" s="2"/>
      <c r="AA8" s="2"/>
      <c r="AB8" s="2"/>
      <c r="AC8" s="5"/>
      <c r="AD8" s="5"/>
      <c r="AE8" s="5"/>
      <c r="AF8" s="5"/>
      <c r="AG8" s="5"/>
      <c r="AH8" s="5"/>
      <c r="AI8" s="5"/>
      <c r="AJ8" s="5"/>
      <c r="AK8" s="5"/>
    </row>
    <row r="9" spans="1:72" ht="52.8" customHeight="1" x14ac:dyDescent="0.35">
      <c r="A9" s="66" t="s">
        <v>39</v>
      </c>
      <c r="B9" s="66"/>
      <c r="C9" s="66"/>
      <c r="D9" s="66"/>
      <c r="E9" s="66"/>
      <c r="F9" s="66"/>
      <c r="G9" s="66"/>
      <c r="H9" s="66"/>
      <c r="I9" s="66"/>
      <c r="J9" s="66"/>
      <c r="K9" s="66"/>
      <c r="L9" s="66"/>
      <c r="M9" s="66"/>
    </row>
    <row r="10" spans="1:72" ht="366" customHeight="1" x14ac:dyDescent="0.35">
      <c r="A10" s="8" t="s">
        <v>2</v>
      </c>
      <c r="B10" s="9" t="s">
        <v>19</v>
      </c>
      <c r="C10" s="38" t="s">
        <v>48</v>
      </c>
      <c r="D10" s="9" t="s">
        <v>20</v>
      </c>
      <c r="E10" s="9" t="s">
        <v>3</v>
      </c>
      <c r="F10" s="9" t="s">
        <v>21</v>
      </c>
      <c r="G10" s="9" t="s">
        <v>4</v>
      </c>
      <c r="H10" s="9" t="s">
        <v>22</v>
      </c>
      <c r="I10" s="9" t="s">
        <v>5</v>
      </c>
      <c r="J10" s="9" t="s">
        <v>6</v>
      </c>
      <c r="K10" s="9" t="s">
        <v>7</v>
      </c>
      <c r="L10" s="9" t="s">
        <v>8</v>
      </c>
      <c r="M10" s="39" t="s">
        <v>34</v>
      </c>
    </row>
    <row r="11" spans="1:72" ht="29.4" customHeight="1" x14ac:dyDescent="0.35">
      <c r="A11" s="10">
        <v>1</v>
      </c>
      <c r="B11" s="11">
        <v>2</v>
      </c>
      <c r="C11" s="12">
        <v>3</v>
      </c>
      <c r="D11" s="13">
        <v>4</v>
      </c>
      <c r="E11" s="13">
        <v>5</v>
      </c>
      <c r="F11" s="13">
        <v>6</v>
      </c>
      <c r="G11" s="13">
        <v>7</v>
      </c>
      <c r="H11" s="13">
        <v>8</v>
      </c>
      <c r="I11" s="13">
        <v>9</v>
      </c>
      <c r="J11" s="13">
        <v>10</v>
      </c>
      <c r="K11" s="13">
        <v>11</v>
      </c>
      <c r="L11" s="13">
        <v>12</v>
      </c>
      <c r="M11" s="13">
        <v>13</v>
      </c>
    </row>
    <row r="12" spans="1:72" ht="57" customHeight="1" x14ac:dyDescent="0.35">
      <c r="A12" s="14" t="s">
        <v>9</v>
      </c>
      <c r="B12" s="15" t="s">
        <v>40</v>
      </c>
      <c r="C12" s="16">
        <v>40000</v>
      </c>
      <c r="D12" s="17"/>
      <c r="E12" s="17"/>
      <c r="F12" s="17"/>
      <c r="G12" s="17"/>
      <c r="H12" s="17"/>
      <c r="I12" s="17"/>
      <c r="J12" s="17"/>
      <c r="K12" s="17"/>
      <c r="L12" s="17"/>
      <c r="M12" s="17"/>
    </row>
    <row r="13" spans="1:72" ht="66" customHeight="1" x14ac:dyDescent="0.35">
      <c r="A13" s="18" t="s">
        <v>10</v>
      </c>
      <c r="B13" s="40" t="s">
        <v>62</v>
      </c>
      <c r="C13" s="20"/>
      <c r="D13" s="40" t="s">
        <v>62</v>
      </c>
      <c r="E13" s="42" t="s">
        <v>60</v>
      </c>
      <c r="F13" s="52">
        <v>8</v>
      </c>
      <c r="G13" s="51" t="s">
        <v>56</v>
      </c>
      <c r="H13" s="53">
        <v>900</v>
      </c>
      <c r="I13" s="47">
        <v>0.05</v>
      </c>
      <c r="J13" s="45">
        <f>K13-H13</f>
        <v>45</v>
      </c>
      <c r="K13" s="45">
        <f>H13*1.05</f>
        <v>945</v>
      </c>
      <c r="L13" s="45">
        <f>H13*F13</f>
        <v>7200</v>
      </c>
      <c r="M13" s="50" t="s">
        <v>65</v>
      </c>
    </row>
    <row r="14" spans="1:72" ht="43.8" customHeight="1" x14ac:dyDescent="0.35">
      <c r="A14" s="18" t="s">
        <v>51</v>
      </c>
      <c r="B14" s="41" t="s">
        <v>53</v>
      </c>
      <c r="C14" s="20"/>
      <c r="D14" s="44" t="s">
        <v>53</v>
      </c>
      <c r="E14" s="42" t="s">
        <v>61</v>
      </c>
      <c r="F14" s="52">
        <v>48</v>
      </c>
      <c r="G14" s="42" t="s">
        <v>57</v>
      </c>
      <c r="H14" s="53">
        <v>240</v>
      </c>
      <c r="I14" s="47">
        <v>0.05</v>
      </c>
      <c r="J14" s="45">
        <f t="shared" ref="J14:J15" si="0">K14-H14</f>
        <v>12</v>
      </c>
      <c r="K14" s="45">
        <f t="shared" ref="K14:K15" si="1">H14*1.05</f>
        <v>252</v>
      </c>
      <c r="L14" s="45">
        <f t="shared" ref="L14:L15" si="2">H14*F14</f>
        <v>11520</v>
      </c>
      <c r="M14" s="50" t="s">
        <v>64</v>
      </c>
    </row>
    <row r="15" spans="1:72" ht="74.400000000000006" customHeight="1" x14ac:dyDescent="0.35">
      <c r="A15" s="18" t="s">
        <v>52</v>
      </c>
      <c r="B15" s="41" t="s">
        <v>54</v>
      </c>
      <c r="C15" s="20"/>
      <c r="D15" s="44" t="s">
        <v>54</v>
      </c>
      <c r="E15" s="42" t="s">
        <v>58</v>
      </c>
      <c r="F15" s="52">
        <v>124</v>
      </c>
      <c r="G15" s="42" t="s">
        <v>59</v>
      </c>
      <c r="H15" s="53">
        <v>25</v>
      </c>
      <c r="I15" s="47">
        <v>0.05</v>
      </c>
      <c r="J15" s="45">
        <f t="shared" si="0"/>
        <v>1.25</v>
      </c>
      <c r="K15" s="45">
        <f t="shared" si="1"/>
        <v>26.25</v>
      </c>
      <c r="L15" s="45">
        <f t="shared" si="2"/>
        <v>3100</v>
      </c>
      <c r="M15" s="50" t="s">
        <v>67</v>
      </c>
    </row>
    <row r="16" spans="1:72" s="36" customFormat="1" ht="62.4" customHeight="1" x14ac:dyDescent="0.3">
      <c r="A16" s="14" t="s">
        <v>42</v>
      </c>
      <c r="B16" s="37" t="s">
        <v>41</v>
      </c>
      <c r="C16" s="33"/>
      <c r="D16" s="34"/>
      <c r="E16" s="34"/>
      <c r="F16" s="34"/>
      <c r="G16" s="34"/>
      <c r="H16" s="34"/>
      <c r="I16" s="46"/>
      <c r="J16" s="34"/>
      <c r="K16" s="34"/>
      <c r="L16" s="34"/>
      <c r="M16" s="49"/>
      <c r="N16" s="35"/>
      <c r="O16" s="35"/>
      <c r="P16" s="35"/>
      <c r="Q16" s="35"/>
      <c r="R16" s="35"/>
      <c r="S16" s="35"/>
      <c r="T16" s="35"/>
      <c r="U16" s="35"/>
      <c r="V16" s="35"/>
      <c r="W16" s="35"/>
      <c r="X16" s="35"/>
      <c r="Y16" s="35"/>
      <c r="Z16" s="35"/>
      <c r="AA16" s="35"/>
      <c r="AB16" s="35"/>
      <c r="AC16" s="35"/>
      <c r="AD16" s="35"/>
      <c r="AE16" s="35"/>
      <c r="AF16" s="35"/>
      <c r="AG16" s="35"/>
      <c r="AH16" s="35"/>
      <c r="AI16" s="35"/>
      <c r="AJ16" s="35"/>
      <c r="AK16" s="35"/>
    </row>
    <row r="17" spans="1:72" s="36" customFormat="1" ht="60.6" customHeight="1" x14ac:dyDescent="0.3">
      <c r="A17" s="18" t="s">
        <v>43</v>
      </c>
      <c r="B17" s="40" t="s">
        <v>55</v>
      </c>
      <c r="C17" s="33"/>
      <c r="D17" s="40" t="s">
        <v>55</v>
      </c>
      <c r="E17" s="42" t="s">
        <v>58</v>
      </c>
      <c r="F17" s="52">
        <v>60</v>
      </c>
      <c r="G17" s="52" t="s">
        <v>58</v>
      </c>
      <c r="H17" s="53">
        <v>1</v>
      </c>
      <c r="I17" s="47">
        <v>0.21</v>
      </c>
      <c r="J17" s="45">
        <f>K17-H17</f>
        <v>0.20999999999999996</v>
      </c>
      <c r="K17" s="45">
        <f>H17*1.21</f>
        <v>1.21</v>
      </c>
      <c r="L17" s="45">
        <f>H17*F17</f>
        <v>60</v>
      </c>
      <c r="M17" s="50" t="s">
        <v>66</v>
      </c>
      <c r="N17" s="35"/>
      <c r="O17" s="35"/>
      <c r="P17" s="35"/>
      <c r="Q17" s="35"/>
      <c r="R17" s="35"/>
      <c r="S17" s="35"/>
      <c r="T17" s="35"/>
      <c r="U17" s="35"/>
      <c r="V17" s="35"/>
      <c r="W17" s="35"/>
      <c r="X17" s="35"/>
      <c r="Y17" s="35"/>
      <c r="Z17" s="35"/>
      <c r="AA17" s="35"/>
      <c r="AB17" s="35"/>
      <c r="AC17" s="35"/>
      <c r="AD17" s="35"/>
      <c r="AE17" s="35"/>
      <c r="AF17" s="35"/>
      <c r="AG17" s="35"/>
      <c r="AH17" s="35"/>
      <c r="AI17" s="35"/>
      <c r="AJ17" s="35"/>
      <c r="AK17" s="35"/>
    </row>
    <row r="18" spans="1:72" s="3" customFormat="1" ht="26.4" customHeight="1" x14ac:dyDescent="0.35">
      <c r="A18" s="67" t="s">
        <v>11</v>
      </c>
      <c r="B18" s="68"/>
      <c r="C18" s="68"/>
      <c r="D18" s="68"/>
      <c r="E18" s="68"/>
      <c r="F18" s="68"/>
      <c r="G18" s="68"/>
      <c r="H18" s="68"/>
      <c r="I18" s="68"/>
      <c r="J18" s="68"/>
      <c r="K18" s="69"/>
      <c r="L18" s="48">
        <f>L13+L14+L15+L17</f>
        <v>21880</v>
      </c>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row>
    <row r="19" spans="1:72" s="3" customFormat="1" ht="26.4" customHeight="1" x14ac:dyDescent="0.35">
      <c r="A19" s="67" t="s">
        <v>23</v>
      </c>
      <c r="B19" s="68"/>
      <c r="C19" s="68"/>
      <c r="D19" s="68"/>
      <c r="E19" s="68"/>
      <c r="F19" s="68"/>
      <c r="G19" s="68"/>
      <c r="H19" s="68"/>
      <c r="I19" s="68"/>
      <c r="J19" s="68"/>
      <c r="K19" s="69"/>
      <c r="L19" s="48">
        <f>L20-L18</f>
        <v>1103.5999999999985</v>
      </c>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row>
    <row r="20" spans="1:72" s="3" customFormat="1" ht="26.4" customHeight="1" x14ac:dyDescent="0.35">
      <c r="A20" s="65" t="s">
        <v>12</v>
      </c>
      <c r="B20" s="65"/>
      <c r="C20" s="65"/>
      <c r="D20" s="65"/>
      <c r="E20" s="65"/>
      <c r="F20" s="65"/>
      <c r="G20" s="65"/>
      <c r="H20" s="65"/>
      <c r="I20" s="65"/>
      <c r="J20" s="65"/>
      <c r="K20" s="65"/>
      <c r="L20" s="43">
        <f>L13*1.05+L14*1.05+L15*1.05+L17*1.21</f>
        <v>22983.599999999999</v>
      </c>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row>
    <row r="21" spans="1:72" ht="15" customHeight="1" x14ac:dyDescent="0.35">
      <c r="A21" s="60" t="s">
        <v>49</v>
      </c>
      <c r="B21" s="60"/>
      <c r="C21" s="60"/>
      <c r="D21" s="60"/>
      <c r="E21" s="60"/>
      <c r="F21" s="60"/>
      <c r="G21" s="60"/>
      <c r="H21" s="60"/>
      <c r="I21" s="60"/>
      <c r="J21" s="60"/>
      <c r="K21" s="60"/>
      <c r="L21" s="60"/>
      <c r="M21" s="19"/>
    </row>
    <row r="22" spans="1:72" ht="15" customHeight="1" x14ac:dyDescent="0.35">
      <c r="A22" s="61"/>
      <c r="B22" s="61"/>
      <c r="C22" s="61"/>
      <c r="D22" s="61"/>
      <c r="E22" s="61"/>
      <c r="F22" s="61"/>
      <c r="G22" s="61"/>
      <c r="H22" s="61"/>
      <c r="I22" s="61"/>
      <c r="J22" s="61"/>
      <c r="K22" s="61"/>
      <c r="L22" s="61"/>
      <c r="M22" s="19"/>
    </row>
    <row r="23" spans="1:72" ht="15" customHeight="1" x14ac:dyDescent="0.35">
      <c r="A23" s="61"/>
      <c r="B23" s="61"/>
      <c r="C23" s="61"/>
      <c r="D23" s="61"/>
      <c r="E23" s="61"/>
      <c r="F23" s="61"/>
      <c r="G23" s="61"/>
      <c r="H23" s="61"/>
      <c r="I23" s="61"/>
      <c r="J23" s="61"/>
      <c r="K23" s="61"/>
      <c r="L23" s="61"/>
      <c r="M23" s="19"/>
    </row>
    <row r="24" spans="1:72" ht="15" customHeight="1" x14ac:dyDescent="0.35">
      <c r="A24" s="61"/>
      <c r="B24" s="61"/>
      <c r="C24" s="61"/>
      <c r="D24" s="61"/>
      <c r="E24" s="61"/>
      <c r="F24" s="61"/>
      <c r="G24" s="61"/>
      <c r="H24" s="61"/>
      <c r="I24" s="61"/>
      <c r="J24" s="61"/>
      <c r="K24" s="61"/>
      <c r="L24" s="61"/>
      <c r="M24" s="19"/>
    </row>
    <row r="25" spans="1:72" ht="15" customHeight="1" x14ac:dyDescent="0.35">
      <c r="A25" s="61"/>
      <c r="B25" s="61"/>
      <c r="C25" s="61"/>
      <c r="D25" s="61"/>
      <c r="E25" s="61"/>
      <c r="F25" s="61"/>
      <c r="G25" s="61"/>
      <c r="H25" s="61"/>
      <c r="I25" s="61"/>
      <c r="J25" s="61"/>
      <c r="K25" s="61"/>
      <c r="L25" s="61"/>
      <c r="M25" s="19"/>
    </row>
    <row r="26" spans="1:72" ht="409.2" customHeight="1" x14ac:dyDescent="0.35">
      <c r="A26" s="62"/>
      <c r="B26" s="62"/>
      <c r="C26" s="62"/>
      <c r="D26" s="62"/>
      <c r="E26" s="62"/>
      <c r="F26" s="62"/>
      <c r="G26" s="62"/>
      <c r="H26" s="62"/>
      <c r="I26" s="62"/>
      <c r="J26" s="62"/>
      <c r="K26" s="62"/>
      <c r="L26" s="62"/>
      <c r="M26" s="19"/>
    </row>
    <row r="27" spans="1:72" ht="50.4" customHeight="1" x14ac:dyDescent="0.35">
      <c r="A27" s="70" t="s">
        <v>13</v>
      </c>
      <c r="B27" s="70"/>
      <c r="C27" s="70"/>
      <c r="D27" s="70"/>
      <c r="E27" s="70"/>
      <c r="F27" s="70"/>
      <c r="G27" s="70"/>
      <c r="H27" s="70"/>
      <c r="I27" s="70"/>
      <c r="J27" s="70"/>
      <c r="K27" s="70"/>
      <c r="L27" s="70"/>
      <c r="M27" s="70"/>
    </row>
    <row r="28" spans="1:72" ht="409.2" customHeight="1" x14ac:dyDescent="0.35">
      <c r="A28" s="25" t="s">
        <v>14</v>
      </c>
      <c r="B28" s="26" t="s">
        <v>15</v>
      </c>
      <c r="C28" s="71" t="s">
        <v>16</v>
      </c>
      <c r="D28" s="72"/>
      <c r="E28" s="72"/>
      <c r="F28" s="72"/>
      <c r="G28" s="73"/>
      <c r="H28" s="74" t="s">
        <v>35</v>
      </c>
      <c r="I28" s="75"/>
      <c r="J28" s="75"/>
      <c r="K28" s="75"/>
      <c r="L28" s="75"/>
      <c r="M28" s="76"/>
    </row>
    <row r="29" spans="1:72" ht="37.200000000000003" customHeight="1" x14ac:dyDescent="0.35">
      <c r="A29" s="32">
        <v>1</v>
      </c>
      <c r="B29" s="32">
        <v>2</v>
      </c>
      <c r="C29" s="77">
        <v>3</v>
      </c>
      <c r="D29" s="78"/>
      <c r="E29" s="78"/>
      <c r="F29" s="78"/>
      <c r="G29" s="79"/>
      <c r="H29" s="80">
        <v>4</v>
      </c>
      <c r="I29" s="81"/>
      <c r="J29" s="81"/>
      <c r="K29" s="81"/>
      <c r="L29" s="81"/>
      <c r="M29" s="82"/>
    </row>
    <row r="30" spans="1:72" ht="190.2" customHeight="1" x14ac:dyDescent="0.35">
      <c r="A30" s="21" t="s">
        <v>9</v>
      </c>
      <c r="B30" s="86" t="s">
        <v>69</v>
      </c>
      <c r="C30" s="87"/>
      <c r="D30" s="87"/>
      <c r="E30" s="87"/>
      <c r="F30" s="87"/>
      <c r="G30" s="87"/>
      <c r="H30" s="87"/>
      <c r="I30" s="87"/>
      <c r="J30" s="87"/>
      <c r="K30" s="87"/>
      <c r="L30" s="87"/>
      <c r="M30" s="88"/>
    </row>
    <row r="31" spans="1:72" ht="109.8" customHeight="1" x14ac:dyDescent="0.35">
      <c r="A31" s="22" t="s">
        <v>10</v>
      </c>
      <c r="B31" s="23" t="s">
        <v>38</v>
      </c>
      <c r="C31" s="57" t="s">
        <v>46</v>
      </c>
      <c r="D31" s="58"/>
      <c r="E31" s="58"/>
      <c r="F31" s="58"/>
      <c r="G31" s="59"/>
      <c r="H31" s="54" t="s">
        <v>70</v>
      </c>
      <c r="I31" s="55"/>
      <c r="J31" s="55"/>
      <c r="K31" s="55"/>
      <c r="L31" s="55"/>
      <c r="M31" s="56"/>
    </row>
    <row r="32" spans="1:72" ht="105.6" customHeight="1" x14ac:dyDescent="0.35">
      <c r="A32" s="22" t="s">
        <v>24</v>
      </c>
      <c r="B32" s="23" t="s">
        <v>33</v>
      </c>
      <c r="C32" s="57" t="s">
        <v>44</v>
      </c>
      <c r="D32" s="58"/>
      <c r="E32" s="58"/>
      <c r="F32" s="58"/>
      <c r="G32" s="59"/>
      <c r="H32" s="89" t="s">
        <v>63</v>
      </c>
      <c r="I32" s="90"/>
      <c r="J32" s="90"/>
      <c r="K32" s="90"/>
      <c r="L32" s="90"/>
      <c r="M32" s="91"/>
    </row>
    <row r="33" spans="1:13" ht="409.6" customHeight="1" x14ac:dyDescent="0.35">
      <c r="A33" s="22" t="s">
        <v>25</v>
      </c>
      <c r="B33" s="23" t="s">
        <v>28</v>
      </c>
      <c r="C33" s="57" t="s">
        <v>45</v>
      </c>
      <c r="D33" s="58"/>
      <c r="E33" s="58"/>
      <c r="F33" s="58"/>
      <c r="G33" s="59"/>
      <c r="H33" s="83" t="s">
        <v>68</v>
      </c>
      <c r="I33" s="84"/>
      <c r="J33" s="84"/>
      <c r="K33" s="84"/>
      <c r="L33" s="84"/>
      <c r="M33" s="85"/>
    </row>
    <row r="34" spans="1:13" ht="117.6" customHeight="1" x14ac:dyDescent="0.35">
      <c r="A34" s="22" t="s">
        <v>26</v>
      </c>
      <c r="B34" s="23" t="s">
        <v>29</v>
      </c>
      <c r="C34" s="57" t="s">
        <v>50</v>
      </c>
      <c r="D34" s="58"/>
      <c r="E34" s="58"/>
      <c r="F34" s="58"/>
      <c r="G34" s="59"/>
      <c r="H34" s="54" t="s">
        <v>71</v>
      </c>
      <c r="I34" s="55"/>
      <c r="J34" s="55"/>
      <c r="K34" s="55"/>
      <c r="L34" s="55"/>
      <c r="M34" s="56"/>
    </row>
    <row r="35" spans="1:13" ht="90" customHeight="1" x14ac:dyDescent="0.35">
      <c r="A35" s="24" t="s">
        <v>27</v>
      </c>
      <c r="B35" s="23" t="s">
        <v>30</v>
      </c>
      <c r="C35" s="57" t="s">
        <v>32</v>
      </c>
      <c r="D35" s="58"/>
      <c r="E35" s="58"/>
      <c r="F35" s="58"/>
      <c r="G35" s="59"/>
      <c r="H35" s="54" t="s">
        <v>72</v>
      </c>
      <c r="I35" s="55"/>
      <c r="J35" s="55"/>
      <c r="K35" s="55"/>
      <c r="L35" s="55"/>
      <c r="M35" s="56"/>
    </row>
    <row r="36" spans="1:13" ht="141" customHeight="1" x14ac:dyDescent="0.35">
      <c r="A36" s="24" t="s">
        <v>47</v>
      </c>
      <c r="B36" s="23" t="s">
        <v>31</v>
      </c>
      <c r="C36" s="57" t="s">
        <v>17</v>
      </c>
      <c r="D36" s="58"/>
      <c r="E36" s="58"/>
      <c r="F36" s="58"/>
      <c r="G36" s="59"/>
      <c r="H36" s="54" t="s">
        <v>73</v>
      </c>
      <c r="I36" s="55"/>
      <c r="J36" s="55"/>
      <c r="K36" s="55"/>
      <c r="L36" s="55"/>
      <c r="M36" s="56"/>
    </row>
    <row r="37" spans="1:13" s="6" customFormat="1" x14ac:dyDescent="0.35"/>
    <row r="38" spans="1:13" s="6" customFormat="1" x14ac:dyDescent="0.35"/>
    <row r="39" spans="1:13" s="6" customFormat="1" x14ac:dyDescent="0.35"/>
    <row r="40" spans="1:13" s="6" customFormat="1" x14ac:dyDescent="0.35"/>
    <row r="41" spans="1:13" s="6" customFormat="1" x14ac:dyDescent="0.35"/>
    <row r="42" spans="1:13" s="6" customFormat="1" x14ac:dyDescent="0.35"/>
    <row r="43" spans="1:13" s="6" customFormat="1" x14ac:dyDescent="0.35"/>
    <row r="44" spans="1:13" s="6" customFormat="1" x14ac:dyDescent="0.35"/>
    <row r="45" spans="1:13" s="6" customFormat="1" x14ac:dyDescent="0.35"/>
    <row r="46" spans="1:13" s="6" customFormat="1" x14ac:dyDescent="0.35"/>
    <row r="47" spans="1:13" s="6" customFormat="1" x14ac:dyDescent="0.35"/>
    <row r="48" spans="1:13"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sheetData>
  <mergeCells count="27">
    <mergeCell ref="H35:M35"/>
    <mergeCell ref="C29:G29"/>
    <mergeCell ref="H29:M29"/>
    <mergeCell ref="C31:G31"/>
    <mergeCell ref="H31:M31"/>
    <mergeCell ref="H33:M33"/>
    <mergeCell ref="B30:M30"/>
    <mergeCell ref="C34:G34"/>
    <mergeCell ref="C32:G32"/>
    <mergeCell ref="H32:M32"/>
    <mergeCell ref="H34:M34"/>
    <mergeCell ref="H36:M36"/>
    <mergeCell ref="C36:G36"/>
    <mergeCell ref="A21:L26"/>
    <mergeCell ref="D5:H5"/>
    <mergeCell ref="A7:H7"/>
    <mergeCell ref="A8:I8"/>
    <mergeCell ref="A20:K20"/>
    <mergeCell ref="A5:C5"/>
    <mergeCell ref="A9:M9"/>
    <mergeCell ref="A18:K18"/>
    <mergeCell ref="A19:K19"/>
    <mergeCell ref="A27:M27"/>
    <mergeCell ref="C28:G28"/>
    <mergeCell ref="H28:M28"/>
    <mergeCell ref="C35:G35"/>
    <mergeCell ref="C33:G33"/>
  </mergeCells>
  <pageMargins left="0.7" right="0.7" top="0.75" bottom="0.75" header="0.3" footer="0.3"/>
  <pageSetup paperSize="9" orientation="portrait" r:id="rId1"/>
  <ignoredErrors>
    <ignoredError sqref="A30 A12 A16"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 ir 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Bacevičienė</dc:creator>
  <cp:lastModifiedBy>Dalia Bacevičienė</cp:lastModifiedBy>
  <dcterms:created xsi:type="dcterms:W3CDTF">2024-04-10T15:20:22Z</dcterms:created>
  <dcterms:modified xsi:type="dcterms:W3CDTF">2026-01-26T11:48:48Z</dcterms:modified>
</cp:coreProperties>
</file>