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vytbiz\Desktop\"/>
    </mc:Choice>
  </mc:AlternateContent>
  <xr:revisionPtr revIDLastSave="0" documentId="13_ncr:1_{C7BF6CFD-4ED9-400B-A38E-6CB47109464E}" xr6:coauthVersionLast="47" xr6:coauthVersionMax="47" xr10:uidLastSave="{00000000-0000-0000-0000-000000000000}"/>
  <bookViews>
    <workbookView xWindow="-28920" yWindow="-120" windowWidth="29040" windowHeight="15720" xr2:uid="{00000000-000D-0000-FFFF-FFFF00000000}"/>
  </bookViews>
  <sheets>
    <sheet name="Sanaudų kiekių žiniaraštis" sheetId="1" r:id="rId1"/>
  </sheets>
  <definedNames>
    <definedName name="OLE_LINK1" localSheetId="0">'Sanaudų kiekių žiniaraštis'!#REF!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9" i="1" l="1"/>
  <c r="G195" i="1"/>
  <c r="G341" i="1" l="1"/>
  <c r="G340" i="1"/>
  <c r="G339" i="1"/>
  <c r="G338" i="1"/>
  <c r="G337" i="1"/>
  <c r="G336" i="1"/>
  <c r="G335" i="1"/>
  <c r="G333" i="1"/>
  <c r="G332" i="1"/>
  <c r="G331" i="1"/>
  <c r="G330" i="1"/>
  <c r="G329" i="1"/>
  <c r="G328" i="1"/>
  <c r="G327" i="1"/>
  <c r="G326" i="1"/>
  <c r="G324" i="1"/>
  <c r="G323" i="1"/>
  <c r="G322" i="1"/>
  <c r="G321" i="1"/>
  <c r="G320" i="1"/>
  <c r="G319" i="1"/>
  <c r="G318" i="1"/>
  <c r="G317" i="1"/>
  <c r="G314" i="1"/>
  <c r="G313" i="1"/>
  <c r="G312" i="1"/>
  <c r="G300" i="1"/>
  <c r="G309" i="1"/>
  <c r="G308" i="1"/>
  <c r="G307" i="1"/>
  <c r="G306" i="1"/>
  <c r="G305" i="1"/>
  <c r="G304" i="1"/>
  <c r="G303" i="1"/>
  <c r="G302" i="1"/>
  <c r="G301" i="1"/>
  <c r="G299" i="1"/>
  <c r="G298" i="1"/>
  <c r="G297" i="1"/>
  <c r="G294" i="1"/>
  <c r="G293" i="1"/>
  <c r="G292" i="1"/>
  <c r="G291" i="1"/>
  <c r="G290" i="1"/>
  <c r="G289" i="1"/>
  <c r="G288" i="1"/>
  <c r="G287" i="1"/>
  <c r="G286" i="1"/>
  <c r="G285" i="1"/>
  <c r="G284" i="1"/>
  <c r="G283" i="1"/>
  <c r="G282" i="1"/>
  <c r="G281" i="1"/>
  <c r="G280" i="1"/>
  <c r="G277" i="1"/>
  <c r="G276" i="1"/>
  <c r="G272" i="1"/>
  <c r="G271" i="1"/>
  <c r="G270" i="1"/>
  <c r="G269" i="1"/>
  <c r="G266" i="1"/>
  <c r="G265" i="1"/>
  <c r="G264" i="1"/>
  <c r="G263" i="1"/>
  <c r="G262" i="1"/>
  <c r="G261" i="1"/>
  <c r="G259" i="1"/>
  <c r="G258" i="1"/>
  <c r="G257" i="1"/>
  <c r="G256" i="1"/>
  <c r="G255" i="1"/>
  <c r="G254" i="1"/>
  <c r="G253" i="1"/>
  <c r="G252" i="1"/>
  <c r="G250" i="1"/>
  <c r="G248" i="1"/>
  <c r="G247" i="1"/>
  <c r="G246" i="1"/>
  <c r="G245" i="1"/>
  <c r="G244" i="1"/>
  <c r="G243" i="1"/>
  <c r="G242" i="1"/>
  <c r="G241" i="1"/>
  <c r="G240" i="1"/>
  <c r="G236" i="1"/>
  <c r="G235" i="1"/>
  <c r="G234" i="1"/>
  <c r="G232" i="1"/>
  <c r="G230" i="1"/>
  <c r="G229" i="1"/>
  <c r="G228" i="1"/>
  <c r="G226" i="1"/>
  <c r="G225" i="1"/>
  <c r="G224" i="1"/>
  <c r="G223" i="1"/>
  <c r="G222" i="1"/>
  <c r="G220" i="1"/>
  <c r="G219" i="1"/>
  <c r="G218" i="1"/>
  <c r="G217" i="1"/>
  <c r="G216" i="1"/>
  <c r="G215" i="1"/>
  <c r="G211" i="1"/>
  <c r="G210" i="1"/>
  <c r="G209" i="1"/>
  <c r="G208" i="1"/>
  <c r="G207" i="1"/>
  <c r="G206" i="1"/>
  <c r="G205" i="1"/>
  <c r="G204" i="1"/>
  <c r="G203" i="1"/>
  <c r="G202" i="1"/>
  <c r="G201" i="1"/>
  <c r="G200" i="1"/>
  <c r="G199" i="1"/>
  <c r="G198" i="1"/>
  <c r="G197" i="1"/>
  <c r="G196" i="1"/>
  <c r="G193" i="1"/>
  <c r="G192" i="1"/>
  <c r="G191" i="1"/>
  <c r="G189" i="1"/>
  <c r="G188" i="1"/>
  <c r="G187" i="1"/>
  <c r="G186" i="1"/>
  <c r="G185" i="1"/>
  <c r="G184" i="1"/>
  <c r="G183" i="1"/>
  <c r="G182" i="1"/>
  <c r="G181" i="1"/>
  <c r="G178" i="1"/>
  <c r="G177" i="1"/>
  <c r="G176" i="1"/>
  <c r="G175" i="1"/>
  <c r="G173" i="1"/>
  <c r="G172" i="1"/>
  <c r="G170" i="1"/>
  <c r="G168" i="1"/>
  <c r="G165" i="1"/>
  <c r="G158" i="1"/>
  <c r="G150" i="1"/>
  <c r="G146" i="1"/>
  <c r="G141" i="1"/>
  <c r="G139" i="1"/>
  <c r="G138" i="1"/>
  <c r="G137" i="1"/>
  <c r="G136" i="1"/>
  <c r="G135" i="1"/>
  <c r="G134" i="1"/>
  <c r="G133" i="1"/>
  <c r="G132" i="1"/>
  <c r="G131" i="1"/>
  <c r="G130" i="1"/>
  <c r="G128" i="1"/>
  <c r="G127" i="1"/>
  <c r="G126" i="1"/>
  <c r="G125" i="1"/>
  <c r="G124" i="1"/>
  <c r="G121" i="1"/>
  <c r="G119" i="1"/>
  <c r="G118" i="1"/>
  <c r="G117" i="1"/>
  <c r="G116" i="1"/>
  <c r="G115" i="1"/>
  <c r="G113" i="1"/>
  <c r="G112" i="1"/>
  <c r="G110" i="1"/>
  <c r="G109" i="1"/>
  <c r="G108" i="1"/>
  <c r="G106" i="1"/>
  <c r="G105" i="1"/>
  <c r="G104" i="1"/>
  <c r="G103" i="1"/>
  <c r="G102" i="1"/>
  <c r="G101" i="1"/>
  <c r="G100" i="1"/>
  <c r="G99" i="1"/>
  <c r="G98" i="1"/>
  <c r="G97" i="1"/>
  <c r="G96" i="1"/>
  <c r="G95" i="1"/>
  <c r="G93" i="1"/>
  <c r="G92" i="1"/>
  <c r="G91" i="1"/>
  <c r="G90" i="1"/>
  <c r="G89" i="1"/>
  <c r="G88" i="1"/>
  <c r="G87" i="1"/>
  <c r="G86" i="1"/>
  <c r="G84" i="1"/>
  <c r="G83" i="1"/>
  <c r="G82" i="1"/>
  <c r="G81" i="1"/>
  <c r="G80" i="1"/>
  <c r="G79" i="1"/>
  <c r="G78" i="1"/>
  <c r="G77" i="1"/>
  <c r="G76" i="1"/>
  <c r="G75" i="1"/>
  <c r="G74" i="1"/>
  <c r="G73" i="1"/>
  <c r="G72" i="1"/>
  <c r="G70" i="1"/>
  <c r="G69" i="1"/>
  <c r="G68" i="1"/>
  <c r="G67" i="1"/>
  <c r="G66" i="1"/>
  <c r="G65" i="1"/>
  <c r="G64" i="1"/>
  <c r="G61" i="1"/>
  <c r="G60" i="1"/>
  <c r="G59" i="1"/>
  <c r="G57" i="1"/>
  <c r="G56" i="1"/>
  <c r="G55" i="1"/>
  <c r="G54" i="1"/>
  <c r="G53" i="1"/>
  <c r="G52" i="1"/>
  <c r="G51" i="1"/>
  <c r="G50" i="1"/>
  <c r="G48" i="1"/>
  <c r="G47" i="1"/>
  <c r="G46" i="1"/>
  <c r="G45" i="1"/>
  <c r="G44" i="1"/>
  <c r="G43" i="1"/>
  <c r="G41" i="1"/>
  <c r="G40" i="1"/>
  <c r="G39" i="1"/>
  <c r="G38" i="1"/>
  <c r="G37" i="1"/>
  <c r="G36" i="1"/>
  <c r="G35" i="1"/>
  <c r="G34" i="1"/>
  <c r="G33" i="1"/>
  <c r="G32" i="1"/>
  <c r="G31" i="1"/>
  <c r="G30" i="1"/>
  <c r="G28" i="1"/>
  <c r="G27" i="1"/>
  <c r="G26" i="1"/>
  <c r="G25" i="1"/>
  <c r="G24" i="1"/>
  <c r="G23" i="1"/>
  <c r="G22" i="1"/>
  <c r="G21" i="1"/>
  <c r="G20" i="1"/>
  <c r="G19" i="1"/>
  <c r="G18" i="1"/>
  <c r="G16" i="1"/>
  <c r="G15" i="1"/>
  <c r="G14" i="1"/>
  <c r="G13" i="1"/>
  <c r="G12" i="1"/>
  <c r="G11" i="1"/>
  <c r="G10" i="1"/>
  <c r="G9" i="1"/>
  <c r="G8" i="1"/>
  <c r="G5" i="1"/>
  <c r="G342" i="1" l="1"/>
</calcChain>
</file>

<file path=xl/sharedStrings.xml><?xml version="1.0" encoding="utf-8"?>
<sst xmlns="http://schemas.openxmlformats.org/spreadsheetml/2006/main" count="951" uniqueCount="573">
  <si>
    <t>Pavadinimas ir techninės charakteristikos</t>
  </si>
  <si>
    <t>Mato vnt.</t>
  </si>
  <si>
    <t>Kiekis</t>
  </si>
  <si>
    <t>Žymuo</t>
  </si>
  <si>
    <t>vieneto</t>
  </si>
  <si>
    <t>viso kiekio</t>
  </si>
  <si>
    <t>kompl.</t>
  </si>
  <si>
    <t>Pozicija, eil. nr.</t>
  </si>
  <si>
    <t>Sustambintų kiekių žiniaraštis</t>
  </si>
  <si>
    <t>kompl</t>
  </si>
  <si>
    <t>vnt</t>
  </si>
  <si>
    <t>Šynų ir srovėlaidžių varžtais sujungtų jungčių pereinamosios varžos patikrinimo protokolas.</t>
  </si>
  <si>
    <t>Jungčių tarp įžemintuvo ir įžeminamų elementų varžų patikrinimo protokolas.</t>
  </si>
  <si>
    <t>vnt.</t>
  </si>
  <si>
    <t>Kompleksinis komandų veikimo patikrinimas</t>
  </si>
  <si>
    <t>Kompleksinis matavimų veikimo patikrinimas</t>
  </si>
  <si>
    <t>4.1 STATYBOS – IŠMONTAVIMO DARBŲ KIEKIŲ ŽINIARAŠTIS</t>
  </si>
  <si>
    <t>4.2 STATYBOS – MONTAVIMO DARBŲ KIEKIŲ ŽINIARAŠTIS</t>
  </si>
  <si>
    <t>Kabelio tiesimas vamzdžiuose, blokuose, laidadėžėse, kai kabelio masė iki 1 kg</t>
  </si>
  <si>
    <t>Kabelio klojimas ant konstrukcijų tvirtinant apkabomis visu ilgiu, kai kabelio svoris 1kg/1m</t>
  </si>
  <si>
    <t xml:space="preserve"> Plastmasinių vamzdžių montavimas</t>
  </si>
  <si>
    <t xml:space="preserve">100 m </t>
  </si>
  <si>
    <t>100 m</t>
  </si>
  <si>
    <t>100 vnt.</t>
  </si>
  <si>
    <t>m</t>
  </si>
  <si>
    <r>
      <t>Laidų ir kabelių iki 4 mm</t>
    </r>
    <r>
      <rPr>
        <vertAlign val="superscript"/>
        <sz val="12"/>
        <color theme="1"/>
        <rFont val="Arial"/>
        <family val="2"/>
      </rPr>
      <t>2</t>
    </r>
    <r>
      <rPr>
        <sz val="12"/>
        <color theme="1"/>
        <rFont val="Arial"/>
        <family val="2"/>
      </rPr>
      <t xml:space="preserve"> skerspjūvio gyslų su antgaliais prijungimas prie aparatų gnybtų TP spintose</t>
    </r>
  </si>
  <si>
    <t>D25mm</t>
  </si>
  <si>
    <t>Metrologinės patikros sertifikatas arba Valstybinės metrologijos tarnybos nustatyta tvarka pripažinti kitose šalyse atlikto metrologinio patvirtinimo dokumentai (gamyklinių bandymų protokolai, kalibravimo liudijimai).</t>
  </si>
  <si>
    <t>Metrologinės patikros protokolas.</t>
  </si>
  <si>
    <t>Pirminės apvijos izoliacijos varžos ir dielektrinių nuostolių kampo tgδ vertės patikrinimo protokolas.</t>
  </si>
  <si>
    <t>Antrinių apvijų izoliacijos varžos patikrinimo protokolas.</t>
  </si>
  <si>
    <t>Apvijų ominių varžų patikrinimo protokolas.</t>
  </si>
  <si>
    <t>Įmagnetinimo charakteristikų patikrinimo protokolas.</t>
  </si>
  <si>
    <t>Transformacijos koeficiento patikrinimo protokolas.</t>
  </si>
  <si>
    <t>Šynos ir srovėlaidžiai</t>
  </si>
  <si>
    <t>Naujai sumontuotų pirminių įrenginių įrengimas ir patikrinimas pagal elektros įrenginių įrengimo taisykles ir PSO norminių dokumentų reikalavimus</t>
  </si>
  <si>
    <t>3f. k-tas</t>
  </si>
  <si>
    <t>ELEKTROTECHNIKOS DALIS</t>
  </si>
  <si>
    <t>8.1 STATYBOS – MONTAVIMO DARBŲ KIEKIŲ ŽINIARAŠTIS</t>
  </si>
  <si>
    <t>8.1.1 AS - 110 kV montavimo darbai</t>
  </si>
  <si>
    <t>110 kV jungtuvo su SF6 dujomis montavimas</t>
  </si>
  <si>
    <t>3f kompl.</t>
  </si>
  <si>
    <t>110 kV tripolio skyriklio montavimas</t>
  </si>
  <si>
    <t>3f kompl</t>
  </si>
  <si>
    <t>110 kV srovės transformatoriaus montavimas</t>
  </si>
  <si>
    <t>Esamo 110 kV srovės transformatoriaus montavimas (ST-101, ST-102)</t>
  </si>
  <si>
    <t>110 kV įtampos transformatoriaus montavimas</t>
  </si>
  <si>
    <t>110 kV viršįtampių ribotuvų montavimas</t>
  </si>
  <si>
    <t>Protarpio iš plieno aliuminio srovėlaidžio montavimas</t>
  </si>
  <si>
    <t>Laidas 183,8 mm²±2%</t>
  </si>
  <si>
    <t>3f jungtis</t>
  </si>
  <si>
    <t>Jungčių ir nusileidimų į aparatus montavimas</t>
  </si>
  <si>
    <t>Metalo konstrukcijos</t>
  </si>
  <si>
    <t>t</t>
  </si>
  <si>
    <t>8.1.1.1</t>
  </si>
  <si>
    <t>8.1.1.2</t>
  </si>
  <si>
    <t>8.1.1.3</t>
  </si>
  <si>
    <t>8.1.1.4</t>
  </si>
  <si>
    <t>8.1.1.5</t>
  </si>
  <si>
    <t>8.1.1.6</t>
  </si>
  <si>
    <t>8.1.1.7</t>
  </si>
  <si>
    <t>8.1.1.8</t>
  </si>
  <si>
    <t>8.1.1.9</t>
  </si>
  <si>
    <t>8.1.2 AS - 110 kV. Apšvietimo montavimo darbai</t>
  </si>
  <si>
    <t>Tranšėjų kasimas II kategorijos grunte iki 0,5m pločio ir 0,7m gylio</t>
  </si>
  <si>
    <r>
      <t>100m</t>
    </r>
    <r>
      <rPr>
        <vertAlign val="superscript"/>
        <sz val="12"/>
        <color theme="1"/>
        <rFont val="Arial"/>
        <family val="2"/>
      </rPr>
      <t>3</t>
    </r>
  </si>
  <si>
    <t>Tranšėjų užpylimas gruntu</t>
  </si>
  <si>
    <t>Plieninių vamzdžių klojimas žemėje</t>
  </si>
  <si>
    <t>Ø50 mm</t>
  </si>
  <si>
    <t>Plieninių vamzdžių montavimas prie atramų tvirtinant apkabomis</t>
  </si>
  <si>
    <t>HDPE gofruotų vamzdžių klojimas žemėje</t>
  </si>
  <si>
    <t>70 W galios LED prožektoriaus montavimas, tvirtinant prie kronšteinų ant atramų</t>
  </si>
  <si>
    <r>
      <t>Gnybtų dėžučių iki 6 gnybtų 10 mm</t>
    </r>
    <r>
      <rPr>
        <vertAlign val="superscript"/>
        <sz val="12"/>
        <color theme="1"/>
        <rFont val="Arial"/>
        <family val="2"/>
      </rPr>
      <t>2</t>
    </r>
    <r>
      <rPr>
        <sz val="12"/>
        <color theme="1"/>
        <rFont val="Arial"/>
        <family val="2"/>
      </rPr>
      <t xml:space="preserve"> skerspjūvio kabeliams montavimas</t>
    </r>
  </si>
  <si>
    <t>Kabelio tiesimas vamzdžiuose, blokuose, laidadėžėse, kai 1 m kabelio masė iki 1 kg</t>
  </si>
  <si>
    <t>100m</t>
  </si>
  <si>
    <t>Kabelio tiesimas įrengtom konstrukcijom arba loviais, tvirtinant visu ilgiu kai 1 m kabelio masė iki 1 kg</t>
  </si>
  <si>
    <r>
      <t>Kabelio galų sausas apdirbimas kai kabelio gyslos skerspjūvis iki 4 mm</t>
    </r>
    <r>
      <rPr>
        <vertAlign val="superscript"/>
        <sz val="12"/>
        <color theme="1"/>
        <rFont val="Arial"/>
        <family val="2"/>
      </rPr>
      <t>2</t>
    </r>
  </si>
  <si>
    <t>100vnt.</t>
  </si>
  <si>
    <r>
      <t>Galios kabelių gyslų prijungimas, kai skerspjūvis iki 4 mm</t>
    </r>
    <r>
      <rPr>
        <vertAlign val="superscript"/>
        <sz val="12"/>
        <color theme="1"/>
        <rFont val="Arial"/>
        <family val="2"/>
      </rPr>
      <t>2</t>
    </r>
  </si>
  <si>
    <t>8.1.2.1</t>
  </si>
  <si>
    <t>8.1.2.2</t>
  </si>
  <si>
    <t>8.1.2.3</t>
  </si>
  <si>
    <t>8.1.2.4</t>
  </si>
  <si>
    <t>8.1.2.5</t>
  </si>
  <si>
    <t>8.1.2.6</t>
  </si>
  <si>
    <t>8.1.2.7</t>
  </si>
  <si>
    <t>8.1.2.8</t>
  </si>
  <si>
    <t>8.1.2.9</t>
  </si>
  <si>
    <t>8.1.2.10</t>
  </si>
  <si>
    <t>8.1.2.11</t>
  </si>
  <si>
    <t>8.1.3 AS - 110 kV. Įžeminimo montavimas</t>
  </si>
  <si>
    <t>Tranšėjų kasimas II kategorijos grunte iki 0,5 m pločio ir 0,7 m gylio</t>
  </si>
  <si>
    <t>Grunto sutankinimas</t>
  </si>
  <si>
    <t>Horizontalaus įžeminimo laidininko iš cinkuoto juostinio plieno klojimas tranšėjoje</t>
  </si>
  <si>
    <r>
      <t>30</t>
    </r>
    <r>
      <rPr>
        <sz val="10"/>
        <color theme="1"/>
        <rFont val="Symbol"/>
        <family val="1"/>
        <charset val="2"/>
      </rPr>
      <t>´</t>
    </r>
    <r>
      <rPr>
        <sz val="10"/>
        <color theme="1"/>
        <rFont val="Arial"/>
        <family val="2"/>
      </rPr>
      <t>4mm</t>
    </r>
  </si>
  <si>
    <t>Įžeminimo laidininko iš cinkuoto juostinio plieno klojimas prie konstrukcijų</t>
  </si>
  <si>
    <t>Variuotų įžeminimo strypų įkalimas į gruntą, sujungiant su juosta privirinant</t>
  </si>
  <si>
    <t>Varinių kontaktinių jungčių montavimas</t>
  </si>
  <si>
    <r>
      <t>Varinės kontaktinės jungties galų sausas apdirbimas kai kabelio gyslos skerspjūvis iki 32 mm</t>
    </r>
    <r>
      <rPr>
        <vertAlign val="superscript"/>
        <sz val="12"/>
        <color theme="1"/>
        <rFont val="Arial"/>
        <family val="2"/>
      </rPr>
      <t>2</t>
    </r>
  </si>
  <si>
    <r>
      <t>Antgalių prijungimas prie varinės kontaktinės jungties, kai skersmuo iki 32 mm</t>
    </r>
    <r>
      <rPr>
        <vertAlign val="superscript"/>
        <sz val="12"/>
        <color theme="1"/>
        <rFont val="Arial"/>
        <family val="2"/>
      </rPr>
      <t>2</t>
    </r>
  </si>
  <si>
    <t>100vnt</t>
  </si>
  <si>
    <t>Varinio pinto įžeminimo laidininko klojimas ant konstrukcijų</t>
  </si>
  <si>
    <r>
      <t>70mm</t>
    </r>
    <r>
      <rPr>
        <vertAlign val="superscript"/>
        <sz val="10"/>
        <color theme="1"/>
        <rFont val="Arial"/>
        <family val="2"/>
      </rPr>
      <t>2</t>
    </r>
  </si>
  <si>
    <r>
      <t>Varinio neizoliuoto laido galų paruošimas, kai skerspjūvis iki 70 mm</t>
    </r>
    <r>
      <rPr>
        <vertAlign val="superscript"/>
        <sz val="12"/>
        <color theme="1"/>
        <rFont val="Arial"/>
        <family val="2"/>
      </rPr>
      <t>2</t>
    </r>
  </si>
  <si>
    <r>
      <t>Antgalių prijungimas prie kabelio gyslų, kai skersmuo iki 70 mm</t>
    </r>
    <r>
      <rPr>
        <vertAlign val="superscript"/>
        <sz val="12"/>
        <color theme="1"/>
        <rFont val="Arial"/>
        <family val="2"/>
      </rPr>
      <t>2</t>
    </r>
  </si>
  <si>
    <r>
      <t>30x4</t>
    </r>
    <r>
      <rPr>
        <sz val="10"/>
        <color theme="1"/>
        <rFont val="Arial"/>
        <family val="2"/>
      </rPr>
      <t>mm</t>
    </r>
  </si>
  <si>
    <t>8.1.3.1</t>
  </si>
  <si>
    <t>8.1.3.2</t>
  </si>
  <si>
    <t>8.1.3.3</t>
  </si>
  <si>
    <t>8.1.3.4</t>
  </si>
  <si>
    <t>8.1.3.5</t>
  </si>
  <si>
    <t>8.1.3.6</t>
  </si>
  <si>
    <t>8.1.3.7</t>
  </si>
  <si>
    <t>8.1.3.8</t>
  </si>
  <si>
    <t>8.1.3.9</t>
  </si>
  <si>
    <t>8.1.3.10</t>
  </si>
  <si>
    <t>8.1.3.11</t>
  </si>
  <si>
    <t>8.1.3.12</t>
  </si>
  <si>
    <t>8.1.4 	AS - 110kV. Įžeminimo montavimas ekranuotų kabelių tinklui</t>
  </si>
  <si>
    <t>8.1.4.1</t>
  </si>
  <si>
    <t>Varinio pinto įžeminimo laidininko klojimas kanalu tvirtinant apkabomis</t>
  </si>
  <si>
    <r>
      <t>50mm</t>
    </r>
    <r>
      <rPr>
        <vertAlign val="superscript"/>
        <sz val="10"/>
        <color theme="1"/>
        <rFont val="Arial"/>
        <family val="2"/>
      </rPr>
      <t>2</t>
    </r>
  </si>
  <si>
    <t>Varinio pinto įžeminimo laidininko klojimas vamzdžiuose</t>
  </si>
  <si>
    <r>
      <t>Varinio neizoliuoto laido galų paruošimas, kai skerspjūvis iki 50 mm</t>
    </r>
    <r>
      <rPr>
        <vertAlign val="superscript"/>
        <sz val="12"/>
        <color theme="1"/>
        <rFont val="Arial"/>
        <family val="2"/>
      </rPr>
      <t>2</t>
    </r>
  </si>
  <si>
    <r>
      <t>Antgalių prijungimas prie kabelio gyslų, kai skersmuo iki 50 mm</t>
    </r>
    <r>
      <rPr>
        <vertAlign val="superscript"/>
        <sz val="12"/>
        <color theme="1"/>
        <rFont val="Arial"/>
        <family val="2"/>
      </rPr>
      <t>2</t>
    </r>
  </si>
  <si>
    <t>Laidų ar kabelių gyslų jungimas prie gnybtų</t>
  </si>
  <si>
    <t>8.1.4.2</t>
  </si>
  <si>
    <t>8.1.4.3</t>
  </si>
  <si>
    <t>8.1.4.4</t>
  </si>
  <si>
    <t>8.1.4.5</t>
  </si>
  <si>
    <t>8.1.4.6</t>
  </si>
  <si>
    <t>8.1.5 	Galios ir kontrolinių kabelių klojimas</t>
  </si>
  <si>
    <t xml:space="preserve">Vamzdžių paklojimas </t>
  </si>
  <si>
    <t xml:space="preserve">I-II grupės grunto tankinimas vibroplokštėmis </t>
  </si>
  <si>
    <t>Kabelio klojimas kanale, kai kabelio svoris 1kg/1m</t>
  </si>
  <si>
    <t>8.1.5.1</t>
  </si>
  <si>
    <t>8.1.5.2</t>
  </si>
  <si>
    <t>8.1.5.3</t>
  </si>
  <si>
    <t>8.1.5.4</t>
  </si>
  <si>
    <t>8.1.5.5</t>
  </si>
  <si>
    <t>8.1.5.6</t>
  </si>
  <si>
    <t>8.1.5.7</t>
  </si>
  <si>
    <t>8.1.5.8</t>
  </si>
  <si>
    <t>14,2mm;L=3m</t>
  </si>
  <si>
    <t>8.1.6  Kabelių klojimo papildomų medžiagų montavimas</t>
  </si>
  <si>
    <t>8.1.6.1</t>
  </si>
  <si>
    <t>Kabelių klojimo metalinių lovių montavimas</t>
  </si>
  <si>
    <t>D110mm</t>
  </si>
  <si>
    <t>8.1.6.2</t>
  </si>
  <si>
    <t>8.1.6.3</t>
  </si>
  <si>
    <t>8.2 	ĮRENGINIŲ IR MEDŽIAGŲ ŽINIARAŠTIS</t>
  </si>
  <si>
    <t>8.2.1 AS - 110 kV. Įrenginiai</t>
  </si>
  <si>
    <t>8.2.1.1</t>
  </si>
  <si>
    <t>110 kV jungtuvas su SF6 dujomis, ≥3150 A</t>
  </si>
  <si>
    <t>2023/254-XX-RTP E-TS p. 7.2.1.</t>
  </si>
  <si>
    <t>110 kV tripolis skyriklis su vienu įžeminimo peilių komplektu, ≥ 1250 A</t>
  </si>
  <si>
    <t>2023/254-XX-RTP E-TS p. 7.2.2.</t>
  </si>
  <si>
    <t>110 kV tripolis skyriklis su dviem įžeminimo peilių komplektais, ≥ 1250 A</t>
  </si>
  <si>
    <t>110 kV tripolis skyriklis be įžeminimo peilių, ≥ 1250 A</t>
  </si>
  <si>
    <t>110 kV srovės matavimo transformatorius, 150-300/1/1 A; 600/1/1/1 A</t>
  </si>
  <si>
    <t>2023/254-XX-RTP E-TS p. 7.2.3.</t>
  </si>
  <si>
    <t>110 kV įtampos matavimo transformatorius, 110:√3 / 0,1:√3 / 0,1:√3 / 0,1 kV</t>
  </si>
  <si>
    <t>110 kV viršįtampių ribotuvas su registratoriumi ir srovės nuotėkio matuokliu (galios transformatoriaus prijunginyje)</t>
  </si>
  <si>
    <r>
      <t>3 kl., U</t>
    </r>
    <r>
      <rPr>
        <vertAlign val="subscript"/>
        <sz val="12"/>
        <color theme="1"/>
        <rFont val="Arial"/>
        <family val="2"/>
      </rPr>
      <t>r</t>
    </r>
    <r>
      <rPr>
        <sz val="12"/>
        <color theme="1"/>
        <rFont val="Arial"/>
        <family val="2"/>
      </rPr>
      <t>=102÷108 kV, U</t>
    </r>
    <r>
      <rPr>
        <vertAlign val="subscript"/>
        <sz val="12"/>
        <color theme="1"/>
        <rFont val="Arial"/>
        <family val="2"/>
      </rPr>
      <t>c</t>
    </r>
    <r>
      <rPr>
        <sz val="12"/>
        <color theme="1"/>
        <rFont val="Arial"/>
        <family val="2"/>
      </rPr>
      <t>=82÷87 kV</t>
    </r>
  </si>
  <si>
    <t>2023/254-XX-RTP E-TS p. 7.2.4.</t>
  </si>
  <si>
    <t>Neizoliuotas daugiavielis aliumininis srovėlaidis su cinkuotų plieninių vijų šerdimi 183,8 mm²±2% skerspjūvio</t>
  </si>
  <si>
    <t>2023/254-XX-RTP E-TS p. 7.2.6.</t>
  </si>
  <si>
    <t>110 kV tempiama girliada plieno aliuminio srovėlaidžio 183,8 mm²±2% tvirtinimui prie portalo</t>
  </si>
  <si>
    <t>I formos aparatinis gnybtas jungtuvui 183,8 mm²±2% plieno aliuminio srovėlaidį prijungti</t>
  </si>
  <si>
    <t>2023/254-XX-RTP E-TS p. 7.2.5.</t>
  </si>
  <si>
    <t>T formos aparatinis gnybtas skyrikliui 183,8 mm²±2% plieno aliuminio srovėlaidžiui prijungti</t>
  </si>
  <si>
    <t>I formos aparatinis gnybtas srovės transformatoriui 183,8 mm²±2% plieno aliuminio srovėlaidį prijungti</t>
  </si>
  <si>
    <t>T formos aparatinis gnybtas įtampos srovėlaidį 183,8 mm²±2% plieno aliuminio srovėlaidžiui prijungti</t>
  </si>
  <si>
    <t>Aparatinis gnybtas viršįtampių ribotuvui 183,8 mm²±2% plieno aliuminio srovėlaidį prijungti</t>
  </si>
  <si>
    <t>Atsišakojimo gnybtas nuo 183,8 mm²±2% plieno aliuminio srovėlaidžio 183,8 mm²±2% plieno aliuminio srovėlaidį prijungti</t>
  </si>
  <si>
    <t>Kilnojamo įžemiklio uždėjimo gnybtas ant 183,8 mm²±2% plieno-aliuminio srovėlaidžio</t>
  </si>
  <si>
    <t>T formos aparatinis gnybtas galios tr-riui 183,8 mm²±2% plieno aliuminio srovėlaidį prijungti</t>
  </si>
  <si>
    <t>Karšto cinkavimo varžtai įrenginių tvirtinimui</t>
  </si>
  <si>
    <t>Karšto cinkavimo varžtai aparatinių gnybtų tvirtinimui</t>
  </si>
  <si>
    <t>8.2.1.2</t>
  </si>
  <si>
    <t>8.2.1.3</t>
  </si>
  <si>
    <t>8.2.1.4</t>
  </si>
  <si>
    <t>8.2.1.5</t>
  </si>
  <si>
    <t>8.2.1.6</t>
  </si>
  <si>
    <t>8.2.1.7</t>
  </si>
  <si>
    <t>8.2.1.8</t>
  </si>
  <si>
    <t>8.2.1.9</t>
  </si>
  <si>
    <t>8.2.1.10</t>
  </si>
  <si>
    <t>8.2.1.11</t>
  </si>
  <si>
    <t>8.2.1.12</t>
  </si>
  <si>
    <t>8.2.1.13</t>
  </si>
  <si>
    <t>8.2.1.14</t>
  </si>
  <si>
    <t>8.2.1.15</t>
  </si>
  <si>
    <t>8.2.1.16</t>
  </si>
  <si>
    <t>8.2.1.17</t>
  </si>
  <si>
    <t>8.2.1.18</t>
  </si>
  <si>
    <t>8.2.1.19</t>
  </si>
  <si>
    <t>8.2.1.20</t>
  </si>
  <si>
    <t>8.2.1.21</t>
  </si>
  <si>
    <t>8.2.2 AS - 110 kV. Apšvietimas</t>
  </si>
  <si>
    <t>8.2.2.1</t>
  </si>
  <si>
    <t>LED prožektorius 230 V, ≥ 70 W, ≥10800lm</t>
  </si>
  <si>
    <t>2023/254-XX-RTP E-TS p. 7.3.2.</t>
  </si>
  <si>
    <t>Gnybtų dėžutė IP-65</t>
  </si>
  <si>
    <t>Plieniniai cinkuoti vamzdžiai Ø50 mm</t>
  </si>
  <si>
    <t>2023/254-XX-RTP E-TS p. 7.3.10.</t>
  </si>
  <si>
    <t>Plieninių cinkuotų vamzdžių tvirtinimo prie portalo apkaba</t>
  </si>
  <si>
    <t>2023/254-XX-RTP E-TS p. 7.3.7.</t>
  </si>
  <si>
    <t>PE gofruoti vamzdžiai Ø50 mm</t>
  </si>
  <si>
    <t>2023/254-XX-RTP E-TS p. 7.3.8</t>
  </si>
  <si>
    <t>Prožektorių tvirtinimo prie portalo konstrukcijos kronšteinas</t>
  </si>
  <si>
    <t>2023/254-XX-RTP E-TS p. 7.3.7</t>
  </si>
  <si>
    <r>
      <t>Galios kabelis varinėmis gyslomis su PVC izoliacija 3x1,5 mm</t>
    </r>
    <r>
      <rPr>
        <vertAlign val="superscript"/>
        <sz val="12"/>
        <color theme="1"/>
        <rFont val="Arial"/>
        <family val="2"/>
      </rPr>
      <t>2</t>
    </r>
    <r>
      <rPr>
        <sz val="12"/>
        <color theme="1"/>
        <rFont val="Arial"/>
        <family val="2"/>
      </rPr>
      <t xml:space="preserve"> </t>
    </r>
  </si>
  <si>
    <t>2023/254-XX-RTP E-TS p. 7.3.14</t>
  </si>
  <si>
    <t>Metalo konstrukcijos įrenginių tvirtinimui</t>
  </si>
  <si>
    <t>8.2.2.2</t>
  </si>
  <si>
    <t>8.2.2.3</t>
  </si>
  <si>
    <t>8.2.2.4</t>
  </si>
  <si>
    <t>8.2.2.5</t>
  </si>
  <si>
    <t>8.2.2.6</t>
  </si>
  <si>
    <t>8.2.2.7</t>
  </si>
  <si>
    <t>8.2.2.8</t>
  </si>
  <si>
    <t>8.2.3 AS - 110 kV. Įžeminimas</t>
  </si>
  <si>
    <t>8.2.3.1</t>
  </si>
  <si>
    <r>
      <t>Plieninė cinkuota įžeminimo juosta 30</t>
    </r>
    <r>
      <rPr>
        <sz val="12"/>
        <color theme="1"/>
        <rFont val="Symbol"/>
        <family val="1"/>
        <charset val="2"/>
      </rPr>
      <t>´</t>
    </r>
    <r>
      <rPr>
        <sz val="12"/>
        <color theme="1"/>
        <rFont val="Arial"/>
        <family val="2"/>
      </rPr>
      <t>4 mm</t>
    </r>
  </si>
  <si>
    <t>2023/254-XX-RTP E-TS p. 7.3.4.</t>
  </si>
  <si>
    <r>
      <t xml:space="preserve">Variuotas įžeminimo elektrodas  </t>
    </r>
    <r>
      <rPr>
        <sz val="12"/>
        <color theme="1"/>
        <rFont val="Symbol"/>
        <family val="1"/>
        <charset val="2"/>
      </rPr>
      <t>Æ</t>
    </r>
    <r>
      <rPr>
        <sz val="12"/>
        <color theme="1"/>
        <rFont val="Arial"/>
        <family val="2"/>
      </rPr>
      <t>14,2 mm; L</t>
    </r>
    <r>
      <rPr>
        <sz val="12"/>
        <color theme="1"/>
        <rFont val="Symbol"/>
        <family val="1"/>
        <charset val="2"/>
      </rPr>
      <t>=</t>
    </r>
    <r>
      <rPr>
        <sz val="12"/>
        <color theme="1"/>
        <rFont val="Arial"/>
        <family val="2"/>
      </rPr>
      <t>1,5 m</t>
    </r>
  </si>
  <si>
    <r>
      <t xml:space="preserve">Plieninis antgalis </t>
    </r>
    <r>
      <rPr>
        <sz val="12"/>
        <color theme="1"/>
        <rFont val="Symbol"/>
        <family val="1"/>
        <charset val="2"/>
      </rPr>
      <t>Æ</t>
    </r>
    <r>
      <rPr>
        <sz val="12"/>
        <color theme="1"/>
        <rFont val="Arial"/>
        <family val="2"/>
      </rPr>
      <t>14,2 mm</t>
    </r>
  </si>
  <si>
    <t>Įžeminimo elektrodo sujungimo mova</t>
  </si>
  <si>
    <r>
      <t xml:space="preserve">Įkalimo galvutė </t>
    </r>
    <r>
      <rPr>
        <sz val="12"/>
        <color theme="1"/>
        <rFont val="Symbol"/>
        <family val="1"/>
        <charset val="2"/>
      </rPr>
      <t>Æ</t>
    </r>
    <r>
      <rPr>
        <sz val="12"/>
        <color theme="1"/>
        <rFont val="Arial"/>
        <family val="2"/>
      </rPr>
      <t>14,2 mm</t>
    </r>
  </si>
  <si>
    <r>
      <t xml:space="preserve">Suvirinimo elektrodai </t>
    </r>
    <r>
      <rPr>
        <sz val="12"/>
        <color theme="1"/>
        <rFont val="Symbol"/>
        <family val="1"/>
        <charset val="2"/>
      </rPr>
      <t>Æ</t>
    </r>
    <r>
      <rPr>
        <sz val="12"/>
        <color theme="1"/>
        <rFont val="Arial"/>
        <family val="2"/>
      </rPr>
      <t>3 mm</t>
    </r>
  </si>
  <si>
    <t>kg</t>
  </si>
  <si>
    <t>Antikorozinė pasta</t>
  </si>
  <si>
    <r>
      <t>Varinė kontaktinė jungtis Cu1x35 mm</t>
    </r>
    <r>
      <rPr>
        <vertAlign val="superscript"/>
        <sz val="12"/>
        <color theme="1"/>
        <rFont val="Arial"/>
        <family val="2"/>
      </rPr>
      <t>2</t>
    </r>
  </si>
  <si>
    <t>2023/254-XX-RTP E-TS p. 7.3.5.</t>
  </si>
  <si>
    <r>
      <t>Antgalis varinei kontaktinei jungčiai 35 mm</t>
    </r>
    <r>
      <rPr>
        <vertAlign val="superscript"/>
        <sz val="12"/>
        <color theme="1"/>
        <rFont val="Arial"/>
        <family val="2"/>
      </rPr>
      <t>2</t>
    </r>
  </si>
  <si>
    <r>
      <t>Varinis izoliuotas laidininkas, Cu1x70 mm</t>
    </r>
    <r>
      <rPr>
        <vertAlign val="superscript"/>
        <sz val="12"/>
        <color theme="1"/>
        <rFont val="Arial"/>
        <family val="2"/>
      </rPr>
      <t>2</t>
    </r>
    <r>
      <rPr>
        <sz val="12"/>
        <color theme="1"/>
        <rFont val="Arial"/>
        <family val="2"/>
      </rPr>
      <t xml:space="preserve"> </t>
    </r>
  </si>
  <si>
    <r>
      <t>Antgalis 70 mm</t>
    </r>
    <r>
      <rPr>
        <vertAlign val="superscript"/>
        <sz val="12"/>
        <color theme="1"/>
        <rFont val="Arial"/>
        <family val="2"/>
      </rPr>
      <t>2</t>
    </r>
    <r>
      <rPr>
        <sz val="12"/>
        <color theme="1"/>
        <rFont val="Arial"/>
        <family val="2"/>
      </rPr>
      <t xml:space="preserve"> laidininkui</t>
    </r>
  </si>
  <si>
    <r>
      <t>Apkaba variniam izoliuotam laidininkui 70 mm</t>
    </r>
    <r>
      <rPr>
        <vertAlign val="superscript"/>
        <sz val="12"/>
        <color theme="1"/>
        <rFont val="Arial"/>
        <family val="2"/>
      </rPr>
      <t>2</t>
    </r>
    <r>
      <rPr>
        <sz val="12"/>
        <color theme="1"/>
        <rFont val="Arial"/>
        <family val="2"/>
      </rPr>
      <t xml:space="preserve"> tvirtinti prie ribotuvo atramos</t>
    </r>
  </si>
  <si>
    <t>8.2.3.2</t>
  </si>
  <si>
    <t>8.2.3.3</t>
  </si>
  <si>
    <t>8.2.3.4</t>
  </si>
  <si>
    <t>8.2.3.5</t>
  </si>
  <si>
    <t>8.2.3.6</t>
  </si>
  <si>
    <t>8.2.3.7</t>
  </si>
  <si>
    <t>8.2.3.8</t>
  </si>
  <si>
    <t>8.2.3.9</t>
  </si>
  <si>
    <t>8.2.3.10</t>
  </si>
  <si>
    <t>8.2.3.11</t>
  </si>
  <si>
    <t>8.2.3.12</t>
  </si>
  <si>
    <t>8.2.4 AS – 110 kV. Įžeminimas ekranuotų kabelių tinklui</t>
  </si>
  <si>
    <t>8.2.4.1</t>
  </si>
  <si>
    <t>8.2.4.2</t>
  </si>
  <si>
    <t>8.2.4.3</t>
  </si>
  <si>
    <t xml:space="preserve">8.2.5 Galios ir kontroliniai kabeliai </t>
  </si>
  <si>
    <t>8.2.5.1</t>
  </si>
  <si>
    <t xml:space="preserve">Galios kabeliai su varinėmis gyslomis </t>
  </si>
  <si>
    <t>2023/254-XX-RTP E-TS p. 7.3.11.</t>
  </si>
  <si>
    <t>Kontroliniai kabeliai su varinėmis gyslomis ir apsauginiu koncentrinės varinės juostos ekranu</t>
  </si>
  <si>
    <t>2023/254-XX-RTP E-TS p. 7.3.12.</t>
  </si>
  <si>
    <t>8.2.5.2</t>
  </si>
  <si>
    <t>8.2.6 Papildomos medžiagos kabelių klojimui</t>
  </si>
  <si>
    <t>8.2.6.1</t>
  </si>
  <si>
    <t>Ø 25 mm PEHD gofruotas vamzdis, atsparus UV, kabelių klojimui iki įrenginių pavarų</t>
  </si>
  <si>
    <t>2023/254-XX-RTP E-TS p. 7.3.8.</t>
  </si>
  <si>
    <t>Ø 110 mm PEHD gofruoti vamzdžiai kabelių klojimui žemėje</t>
  </si>
  <si>
    <t>Ø 110 mm PEHD lygūs vamzdžiai kabelių pakilimui iki įrenginių pavarų</t>
  </si>
  <si>
    <t>2023/254-XX-RTP E-TS p. 7.3.9.</t>
  </si>
  <si>
    <t>200x60 mm karšto cinkavimo lovelis su dangčių</t>
  </si>
  <si>
    <t>2023/254-XX-RTP E-TS p. 7.3.6.</t>
  </si>
  <si>
    <t>Konsolė – kronšteinas L=210 mm</t>
  </si>
  <si>
    <t>8.2.6.2</t>
  </si>
  <si>
    <t>8.2.6.3</t>
  </si>
  <si>
    <t>8.2.6.4</t>
  </si>
  <si>
    <t>8.2.6.5</t>
  </si>
  <si>
    <t>8.2.7 0,4 kV paskirstymo skydai</t>
  </si>
  <si>
    <r>
      <t xml:space="preserve">Kilnojamųjų įrenginių galios skydelis (KĮGS), </t>
    </r>
    <r>
      <rPr>
        <sz val="10"/>
        <color theme="1"/>
        <rFont val="Arial"/>
        <family val="2"/>
      </rPr>
      <t xml:space="preserve"> 400/230 V</t>
    </r>
  </si>
  <si>
    <t>2023/254-XX-RTP E-TS p. 7.3.1.</t>
  </si>
  <si>
    <t>8.2.7.1</t>
  </si>
  <si>
    <t>8.3 STATYBOS – IŠMONTAVIMO DARBŲ KIEKIŲ ŽINIARAŠTIS</t>
  </si>
  <si>
    <t>8.3.1 AS - 110 kV. Įrenginių išmontavimas</t>
  </si>
  <si>
    <t>8.3.1.1</t>
  </si>
  <si>
    <t>110 kV srovės matavimo transformatoriaus išmontavimas (ST-T101, ST-T102)</t>
  </si>
  <si>
    <t>3-fazis kompl.</t>
  </si>
  <si>
    <t>110 kV įtampos matavimo transformatoriaus išmontavimas (ĮT-101, ĮT-102)</t>
  </si>
  <si>
    <t>VPU-123</t>
  </si>
  <si>
    <t>110 kV srovės/įtampos matavimo transformatoriaus išmontavimas (ST/ĮT-T104)</t>
  </si>
  <si>
    <t>3-fazis kompl</t>
  </si>
  <si>
    <t>KOTEF 123</t>
  </si>
  <si>
    <t>Nusileidimo, kilpos arba jungties (3-fazės), laidui AS-185, išmontavimas</t>
  </si>
  <si>
    <t>Įrangos išvežimas automobiliais, pakraunant</t>
  </si>
  <si>
    <t>8.3.1.2</t>
  </si>
  <si>
    <t>8.3.1.3</t>
  </si>
  <si>
    <t>8.3.1.4</t>
  </si>
  <si>
    <t>8.3.1.5</t>
  </si>
  <si>
    <t>8.3.2 Galios ir kontrolinių kabelių išmontavimas</t>
  </si>
  <si>
    <t>8.3.2.1</t>
  </si>
  <si>
    <t xml:space="preserve">Tranšėjų užpylimas gruntu </t>
  </si>
  <si>
    <t>Kabelio pakloto kanale, kai kabelio svoris 1kg/1m išmontavimas</t>
  </si>
  <si>
    <t>Kabelio pakloto ant konstrukcijų tvirtinant apkabomis ir svoris iki 1kg/1m išmontavimas</t>
  </si>
  <si>
    <t>Kabelio klojamo vamzdžiuose, kai kabelio svoris 1kg/1m išmontavimas</t>
  </si>
  <si>
    <t>Kabelio klojamo tranšėjoje, kai kabelio svoris 1kg/1m išmontavimas</t>
  </si>
  <si>
    <r>
      <t>Kontrolinių kabelių gyslų atjungimas, kai gyslos skerspjūvis iki 4 mm</t>
    </r>
    <r>
      <rPr>
        <vertAlign val="superscript"/>
        <sz val="12"/>
        <color theme="1"/>
        <rFont val="Arial"/>
        <family val="2"/>
      </rPr>
      <t>2</t>
    </r>
  </si>
  <si>
    <r>
      <t>Galios kabelių gyslų atjungimas, kai gyslos skerspjūvis iki 6 mm</t>
    </r>
    <r>
      <rPr>
        <vertAlign val="superscript"/>
        <sz val="12"/>
        <color theme="1"/>
        <rFont val="Arial"/>
        <family val="2"/>
      </rPr>
      <t>2</t>
    </r>
  </si>
  <si>
    <r>
      <t>Galios kabelių gyslų atjungimas, kai gyslos skerspjūvis iki 16 mm</t>
    </r>
    <r>
      <rPr>
        <vertAlign val="superscript"/>
        <sz val="12"/>
        <color theme="1"/>
        <rFont val="Arial"/>
        <family val="2"/>
      </rPr>
      <t>2</t>
    </r>
  </si>
  <si>
    <t>Elektroinstaliacinių vamzdžių išmontavimas</t>
  </si>
  <si>
    <t>8.3.2.2</t>
  </si>
  <si>
    <t>8.3.2.3</t>
  </si>
  <si>
    <t>8.3.2.4</t>
  </si>
  <si>
    <t>8.3.2.5</t>
  </si>
  <si>
    <t>8.3.2.6</t>
  </si>
  <si>
    <t>8.3.2.7</t>
  </si>
  <si>
    <t>8.3.2.8</t>
  </si>
  <si>
    <t>8.3.2.9</t>
  </si>
  <si>
    <t>8.3.2.10</t>
  </si>
  <si>
    <t>8.4 PAGRINDINĖS ĮRAGOS CHARAKTERISTIKŲ MATAVIMO (BANDYMO) DARBŲ ŽINIARAŠTIS</t>
  </si>
  <si>
    <t>8.4.1</t>
  </si>
  <si>
    <t>110 kV jungtuvas</t>
  </si>
  <si>
    <t>8.4.1.1</t>
  </si>
  <si>
    <t>SF6 dujų kokybinių rodiklių patikrinimo protokolas. Atliekamas, jeigu jungtuvas, prieš įpilant dujas, buvo vakumuojamas. Naujai sumontuotas jungtuvas turi būti pripildomas SF6 dujų iš užplombuotų balionų, turinčių gamintojo sertifikatus. Jeigu taip nėra, balionuose esančios dujos turi būti patikrintos, prieš pradedant jas naudoti.</t>
  </si>
  <si>
    <t>Pavarų grandinių izoliacijos varžos patikrinimo protokolas. Maitinimo, valdymo, apsaugos, automatikos ir matavimo grandinių ir variklių apvijų izoliacijos varžos matavimai.</t>
  </si>
  <si>
    <t>Jungtuvo charakteristikų patikrinimo protokolas. Išmatuojant sekančias charakteristikas: galios kontaktų bendros eigos ir eigos kontaktams susilietus (įspaudimo) dydžių nustatymas; jungtuvo įjungimo, išjungimo laikų ir galios kontaktų judėjimo įjungimo, išjungimo greičių matavimai; galios kontaktų susijungimo trukmės, atliekant įjungimo-išjungimo (CO) operacijų ciklą, patikrinimai; polių įjungimo, išjungimo nevienalaikiškumo ir atskirų kamerų įjungimo, išjungimo nevienalaikiškumo, jeigu jungtuvų poliai turi daugiau nei vieną lanko gesinimo kamerą, patikrinimai; kiekvieno poliaus galios kontaktų pereinamosios varžos patikrinimai; jungtuvo pavaros pagalbinių kontaktų (NC, NO, WI) suveikimo laikų matavimai; jungtuvams su spyruoklinėmis pavaromis įjungimo spyruoklės įtempimo laiko patikrinimai. Pavarų su hidrauline sistema veikimo įvertinimai atliekami pagal slėgio kritimo ir nominalaus slėgio atstatymo laikus, jungtuvams atliekant įjungimo/išjungimo operacijas ar operacijų sekas pagal įrenginio gamintojo eksploatacijos instrukcijos nurodymus; jungtuvų pavarų mažiausios poveikio įtampos patikrinimai. Jungtuvų įjungimo elektromagnetai turi suveikti, kai nuolatinės srovės šaltinio įtampa yra ne aukštesnė kaip 0,85Uv, o išjungimo elektromagnetai - 0,7Uv, jeigu gamintojas nenurodo kitaip.</t>
  </si>
  <si>
    <r>
      <t>Jungtuvų pavaros ir kitų mechanizmų veikimo, bei sandarumo patikrinimo protokolas. Atliekant: visų reguliuojamų tarpelių, nurodytų jungtuvų techniniuose aprašymuose (be lanko gesinimo kamerų atidarymo) dydžių nustatymą; pakartotino įjungimo blokuotės veikimo nustatymas: jungtuvui įjungtoje padėtyje vienu metu tiekiami įjungimo ir išjungimo valdymo komandų signalai (komandų trukmė 30 sekundžių) - jungtuvai turi atlikti tik vieną išjungimo operaciją; esant atskiroms pavaroms kiekvienam jungtuvo poliui (330 kV jungtuvams) atliekami priverstinio sinchronizavimo patikrinimai: jungtuvams įjungtoje padėtyje išjungus vieną polių (fazę) turi suveikti apsaugos ir atsijungti likusieji du poliai. Patikrinimai atliekami išjunginėjant kiekvieną iš trijų polių; bandymas daugkartiniu jungimu: 5 kartus iš eilės atlikus jungtuvo įjungimą-išjungimą, paskui 3 kartus iš eilės atlikus AKĮ ciklą; įrenginio polių korpusų, armuočių, vožtuvų ir jungiančiųjų vamzdelių sandarumo patikrinimas SF6 dujų nuotėkio ieškikliu po visų bandymų pabaigos</t>
    </r>
    <r>
      <rPr>
        <sz val="12"/>
        <color theme="1"/>
        <rFont val="Times New Roman"/>
        <family val="1"/>
      </rPr>
      <t>.</t>
    </r>
  </si>
  <si>
    <t>110 kV skyriklis</t>
  </si>
  <si>
    <t>Galios kontaktų pereinamosios varžos patikrinimo protokolas.</t>
  </si>
  <si>
    <t>Skyriklio, įžemiklių ir jų pavarų mechanizmų patikrinimo protokolas. Patikrinus: varžtų sujungimų kokybę išmatuojant užsukimo momentus pagal įrenginio techninio aprašymo nurodymus; judančiųjų kontaktų fiksavimą įjungtoje ir išjungtoje padėtyse; įjungimo ir išjungimo mechanizmų reguliuojamų tarpelių ir užkabinimo dydžius nurodytus įrenginio gamintojo eksploatavimo instrukcijoje; mechaninių ir elektrinių blokuočių veikimą; bandymas daugkartiniu jungimu: 5 kartus įjungiant/išjungiant iš pavaros ir 3 kartus įjungiant/išjungiant nuotoliniu būdu.</t>
  </si>
  <si>
    <t>110 kV srovės transformatorius</t>
  </si>
  <si>
    <t xml:space="preserve">110 kV įtampos transformatorius </t>
  </si>
  <si>
    <t>Pirminės apvijos izoliacijos varžos patikrinimo protokolas.</t>
  </si>
  <si>
    <t>110 kV viršįtampių ribotuvas:</t>
  </si>
  <si>
    <t>Nuotėkio srovės patikrinimo protokolas. Naudojant 50 Hz dažnio matavimo įtampa 100 kV (330 kV įrenginiams). Jeigu nėra techninių galimybių panaudoti aukščiau išvardytos matavimo įtampos dydį, gali būti išmatuojami ir palyginami tarpusavyje visų trijų fazių viršįtampių ribotuvų izoliacijos varžų ir dielektrinių nuostolių kampo tgδ verčių matavimų rezultatai.</t>
  </si>
  <si>
    <t>Viršįtampių ribotuvo termovizinio patikrinimo protokolas. Atliekama po įrenginio įjungimo bandomojo 72 valandų laikotarpio metu, bet ne ankščiau kaip po 12 valandų, patikrinant: korpuso šilimą. Kiekvienam įrenginių 3 fazių komplektui daromos ne mažiau kaip 3 termonuotraukos, kurios pateikiamos protokole. Kiekvienoje termonuotraukoje turi matytis visų trijų fazių įrenginiai, o atstumas tarp skirtingų fotografavimo taškų turi būti maždaug apie 120°.</t>
  </si>
  <si>
    <t>Pastotės/skirstyklos įžeminimo įrenginiai (įžemintuvai)</t>
  </si>
  <si>
    <t>Potencialus išlyginančio laidininko pereinamųjų varžų matavimo protokolas</t>
  </si>
  <si>
    <t>Pastotės/skirstyklos termovizinė kontrolė</t>
  </si>
  <si>
    <t>Pastotės/skirstyklos termovizinio patikrinimo protokolas. Patikrinimas atliekamas po pastotės/skirstyklos rekonstruotos dalies įjungimo bandomojo 72 valandų laikotarpio metu, bet ne ankščiau kaip po 12 valandų nuo įjungimo, patikrinant: aukštos įtampos šynuotės kontaktinių jungčių ir pirminių elektros įrenginių korpusų įšilimo temperatūras; atidarant komutacinių aparatų, galios transformatorių pavaras ir sumontuotų lauke antrinių grandinių spintas patikrinant viduje sumontuotos įrangos, kontaktinių jungčių įšilimo temperatūras ir šildymo elementų veikimą; apžiūrint visų savųjų reikmių elektros įrenginių maitinimo grandinių kontaktinius sujungimus ir akumuliatorių baterija.</t>
  </si>
  <si>
    <t xml:space="preserve">Automatinių jungiklių bandymo protokolas </t>
  </si>
  <si>
    <r>
      <t xml:space="preserve">110 kV įtampos transformatoriaus </t>
    </r>
    <r>
      <rPr>
        <sz val="11"/>
        <color theme="1"/>
        <rFont val="Arial"/>
        <family val="2"/>
      </rPr>
      <t>bandymai pagal PT įrenginių bandymo reglamento reikalavimus (prieš įrenginių perduodavimąį rezervą)</t>
    </r>
  </si>
  <si>
    <t>3 f. kompl.</t>
  </si>
  <si>
    <r>
      <t xml:space="preserve">110 kV srovės/įtampos matavimo transformatoriaus </t>
    </r>
    <r>
      <rPr>
        <sz val="11"/>
        <color theme="1"/>
        <rFont val="Arial"/>
        <family val="2"/>
      </rPr>
      <t>bandymai pagal PT įrenginių bandymo reglamento reikalavimus (prieš įrenginių perduodavimąį rezervą)</t>
    </r>
    <r>
      <rPr>
        <sz val="12"/>
        <color theme="1"/>
        <rFont val="Arial"/>
        <family val="2"/>
      </rPr>
      <t xml:space="preserve"> </t>
    </r>
  </si>
  <si>
    <t>8.4.1.2</t>
  </si>
  <si>
    <t>8.4.1.3</t>
  </si>
  <si>
    <t>8.4.1.4</t>
  </si>
  <si>
    <t>8.4.2</t>
  </si>
  <si>
    <t>8.4.2.1</t>
  </si>
  <si>
    <t>8.4.2.2</t>
  </si>
  <si>
    <t>8.4.2.3</t>
  </si>
  <si>
    <t>8.4.3</t>
  </si>
  <si>
    <t>8.4.4</t>
  </si>
  <si>
    <t>8.4.3.1</t>
  </si>
  <si>
    <t>8.4.3.2</t>
  </si>
  <si>
    <t>8.4.3.3</t>
  </si>
  <si>
    <t>8.4.3.4</t>
  </si>
  <si>
    <t>8.4.3.5</t>
  </si>
  <si>
    <t>8.4.3.6</t>
  </si>
  <si>
    <t>8.4.3.7</t>
  </si>
  <si>
    <t>8.4.5</t>
  </si>
  <si>
    <t>8.4.4.1</t>
  </si>
  <si>
    <t>8.4.4.2</t>
  </si>
  <si>
    <t>8.4.4.3</t>
  </si>
  <si>
    <t>8.4.4.4</t>
  </si>
  <si>
    <t>8.4.4.5</t>
  </si>
  <si>
    <t>8.4.4.6</t>
  </si>
  <si>
    <t>8.4.6</t>
  </si>
  <si>
    <t>8.4.5.1</t>
  </si>
  <si>
    <t>8.4.5.2</t>
  </si>
  <si>
    <t>8.4.7</t>
  </si>
  <si>
    <t>8.4.6.1</t>
  </si>
  <si>
    <t>8.4.7.1</t>
  </si>
  <si>
    <t>8.4.8</t>
  </si>
  <si>
    <t>8.4.9</t>
  </si>
  <si>
    <t>8.4.10</t>
  </si>
  <si>
    <t>8.4.9.1</t>
  </si>
  <si>
    <t>8.4.11</t>
  </si>
  <si>
    <t>8.4.12</t>
  </si>
  <si>
    <t>8.4.13</t>
  </si>
  <si>
    <t xml:space="preserve">Varinis neizoliuotas laidininkas, ∅8 </t>
  </si>
  <si>
    <t>T-formos jungtis ∅8 mm laidininkui</t>
  </si>
  <si>
    <t>Antgalis ∅8 mm laidininkui</t>
  </si>
  <si>
    <t>Relinės apsaugos ir automatikos dalis</t>
  </si>
  <si>
    <t>7.1.1. STATYBOS – MONTAVIMO DARBŲ KIEKIŲ ŽINIARAŠTIS</t>
  </si>
  <si>
    <t>T-102 relinių spintų montavimas</t>
  </si>
  <si>
    <t>Pilnos komplektacijos jungtuvo gnybtų spintos montavimas</t>
  </si>
  <si>
    <t>Pilnos komplektacijos srovės gnybtų spintos montavimas</t>
  </si>
  <si>
    <r>
      <t>Laidų komplektavimas ir tiesimas konstrukcijomis ir paneliais kai laidų skerspjūvis iki 6 mm</t>
    </r>
    <r>
      <rPr>
        <vertAlign val="superscript"/>
        <sz val="12"/>
        <color theme="1"/>
        <rFont val="Arial"/>
        <family val="2"/>
      </rPr>
      <t>2</t>
    </r>
  </si>
  <si>
    <t>Operatyvinio maitinimo grandinių montavimas</t>
  </si>
  <si>
    <t>ĮT-101 (ĮT-102) grandinių montavimas</t>
  </si>
  <si>
    <t>Kabelių nuo GAS-1; GAS-2; GAS-4 į Litgrid pusę demontavimas</t>
  </si>
  <si>
    <t>Kabelių nuo GAS-3; į VE2 pusę demontavimas</t>
  </si>
  <si>
    <t>Kabelių į GAS-1; GAS-2; GAS-3 ; GAS-4 į Litgrid pusę montavimas</t>
  </si>
  <si>
    <t>1.</t>
  </si>
  <si>
    <t>2.</t>
  </si>
  <si>
    <t>3.</t>
  </si>
  <si>
    <t>4.</t>
  </si>
  <si>
    <t>5.</t>
  </si>
  <si>
    <t>6.</t>
  </si>
  <si>
    <t>7.</t>
  </si>
  <si>
    <t>8.</t>
  </si>
  <si>
    <t>9.</t>
  </si>
  <si>
    <t>7.1.2. ĮRENGINIŲ IR MEDŽIAGŲ ŽINIARAŠTIS</t>
  </si>
  <si>
    <t>T-102 prijunginių relinės spintos (1 tipo)</t>
  </si>
  <si>
    <t>TS 6.2.9</t>
  </si>
  <si>
    <t>Pilnos komplektacijos jungtuvo gnybtų spinta</t>
  </si>
  <si>
    <t>TS 6.2.10</t>
  </si>
  <si>
    <t>Pilnos komplektacijos srovės gnybtų spinta</t>
  </si>
  <si>
    <t>7.1.3. DERINIMO DARBŲ ŽINIARAŠTIS</t>
  </si>
  <si>
    <t>Jungtuvo derinimas</t>
  </si>
  <si>
    <t>Skyriklio derinimas</t>
  </si>
  <si>
    <t>Įžemiklio derinimas</t>
  </si>
  <si>
    <t>Kontrolinių kabelių izoliacijos varžų matavimas</t>
  </si>
  <si>
    <t>Įrangos įžeminimo varžos matavimas</t>
  </si>
  <si>
    <t>Operatyvinės loginės blokuotės schemos derinimas</t>
  </si>
  <si>
    <t>Kompleksinis GAS grandinių derinimas prijungus AB ESO grandines</t>
  </si>
  <si>
    <t>Srovės transformatorių charakteristikų tikrinimas</t>
  </si>
  <si>
    <t>T-102 prijunginio derinimas</t>
  </si>
  <si>
    <t>Jungtuvo įjungimo/išjungimo grandinių sveikumo kontrolės grandinių derinimas</t>
  </si>
  <si>
    <t>Skyriklių, įžemiklių valdymo grandinių derinimas</t>
  </si>
  <si>
    <t>Kompleksinis telesignalų veikimo patikrinimas</t>
  </si>
  <si>
    <t>ŠDA derinimas</t>
  </si>
  <si>
    <t>ŠDA testavimas</t>
  </si>
  <si>
    <t>Kompleksinis apsaugų ir blokuočių veikiančių į VE-2 įvadinius 6 kV jungtuvus bandymas</t>
  </si>
  <si>
    <t>SKLYPO PLANO IR ARCHITEKTŪROS DALIS</t>
  </si>
  <si>
    <t>5.1. STATYBOS – MONTAVIMO DARBŲ KIEKIŲ ŽINIARAŠTIS</t>
  </si>
  <si>
    <t>Projektuojama betono trinkelių dangos konstrukcija (pėsčiųjų takų)</t>
  </si>
  <si>
    <t>Pagrindo rankinis išlyginimas ir sutankinimas</t>
  </si>
  <si>
    <t>TS 3.1 DTS 4.2</t>
  </si>
  <si>
    <t>m²</t>
  </si>
  <si>
    <t>Vejos bortų klojimas ant betono pagrindo</t>
  </si>
  <si>
    <t>m‘</t>
  </si>
  <si>
    <t>AŠAS sluoksnio įrengimas h=30 cm</t>
  </si>
  <si>
    <t>Skaldos fr. 0/45 pagrindo sluoksnio įrengimas h=15 cm</t>
  </si>
  <si>
    <t>Skaldos atsijų fr. 0/5 sluoksnio įrengimas h=3 cm</t>
  </si>
  <si>
    <t>Betoninių trinkelių klojimas h=8 cm</t>
  </si>
  <si>
    <t xml:space="preserve">Projektuojama asfaltbetonio dangos konstrukcija </t>
  </si>
  <si>
    <t>0,6 m gylio lovio įrengimas ir esamo grunto sutankinimas</t>
  </si>
  <si>
    <t>TS 3.2</t>
  </si>
  <si>
    <t>Gatvės bortų klojimas ant betono pagrindo</t>
  </si>
  <si>
    <t>Dolomitinės skaldos pagrindo įrengimas h=20 cm</t>
  </si>
  <si>
    <t>Šalčiui atsparaus smėlio pasluoksnio įrengimas h=32 cm</t>
  </si>
  <si>
    <t>Asfalto-pagrindo įrengimas h=8 cm</t>
  </si>
  <si>
    <t>Projektuojama vejos dangos konstrukcija</t>
  </si>
  <si>
    <t>Vejos sėklos</t>
  </si>
  <si>
    <t>Teritorijos augalinio sluoksnio nustumimas, laikymas savartoje  h=15cm</t>
  </si>
  <si>
    <t>Esamo augalinio grunto paskleidimas h=15cm</t>
  </si>
  <si>
    <t>Atstatoma vejos dangos konstrukcija (už teritorijos ribų)</t>
  </si>
  <si>
    <t>Esamo augalinio sluoksnio atstatymas</t>
  </si>
  <si>
    <t>Informacinis aiškinamasis stendas</t>
  </si>
  <si>
    <t xml:space="preserve"> Gręžtiniai monolitiniai pamatai d=0,3m,  gylis 1,4m 2 vnt. betonas C20/25 </t>
  </si>
  <si>
    <t>m³</t>
  </si>
  <si>
    <t xml:space="preserve"> Informacinio stendo gamyba, tiekimas ir  montavimas tvirtinimas prie stovo</t>
  </si>
  <si>
    <t xml:space="preserve"> Metalinio stendo stovo gamyba, tiekimas ir montavimas vietoje</t>
  </si>
  <si>
    <t>KONSTRUKCIJŲ DALIS</t>
  </si>
  <si>
    <t>ASĮ atramų, portalo, lauko spintų pamatai</t>
  </si>
  <si>
    <t>Mechanizuotas pamatų duobių kasimas GP-1 įrengimui, grunto išvežimas</t>
  </si>
  <si>
    <t>RTP-SK.B-01 RTP-SK.B-03</t>
  </si>
  <si>
    <r>
      <t>m</t>
    </r>
    <r>
      <rPr>
        <vertAlign val="superscript"/>
        <sz val="12"/>
        <color theme="1"/>
        <rFont val="Arial"/>
        <family val="2"/>
      </rPr>
      <t>3</t>
    </r>
  </si>
  <si>
    <t>Duobių dugnų rankinis išlyginimas ir pagrindo sutankinimas</t>
  </si>
  <si>
    <r>
      <t>m</t>
    </r>
    <r>
      <rPr>
        <vertAlign val="superscript"/>
        <sz val="12"/>
        <color theme="1"/>
        <rFont val="Arial"/>
        <family val="2"/>
      </rPr>
      <t>2</t>
    </r>
  </si>
  <si>
    <t>Mechanizuotas pamatų duobių kasimas GP-2 įrengimui, grunto išvežimas</t>
  </si>
  <si>
    <t>Mechanizuotas duobių kasimas gręžinių GP-3 įrengimui, grunto išvežimas</t>
  </si>
  <si>
    <r>
      <t xml:space="preserve">ASĮ ATRAMŲ PAMATAI </t>
    </r>
    <r>
      <rPr>
        <sz val="12"/>
        <color theme="1"/>
        <rFont val="Arial"/>
        <family val="2"/>
      </rPr>
      <t xml:space="preserve">CFA gręžtinių polinių g/b pamatų GP-1 su monolitine galvena įrengimas </t>
    </r>
    <r>
      <rPr>
        <sz val="10"/>
        <color theme="1"/>
        <rFont val="Arial"/>
        <family val="2"/>
      </rPr>
      <t>betonas (poliams) C30/37-XC2-XF3-F100-W6  0,40 m</t>
    </r>
    <r>
      <rPr>
        <vertAlign val="superscript"/>
        <sz val="10"/>
        <color theme="1"/>
        <rFont val="Arial"/>
        <family val="2"/>
      </rPr>
      <t>3</t>
    </r>
    <r>
      <rPr>
        <sz val="10"/>
        <color theme="1"/>
        <rFont val="Arial"/>
        <family val="2"/>
      </rPr>
      <t>/vnt. betonas (galvenai) C30/37-XC2-XF3-F100-W6 0,76 m</t>
    </r>
    <r>
      <rPr>
        <vertAlign val="superscript"/>
        <sz val="10"/>
        <color theme="1"/>
        <rFont val="Arial"/>
        <family val="2"/>
      </rPr>
      <t>3</t>
    </r>
    <r>
      <rPr>
        <sz val="10"/>
        <color theme="1"/>
        <rFont val="Arial"/>
        <family val="2"/>
      </rPr>
      <t xml:space="preserve">/vnt. armatūra S500 200,0 kg/vnt. sukibimą gerinanti danga 0,30 m2/vnt. ⌀300, L=5,5m </t>
    </r>
  </si>
  <si>
    <r>
      <rPr>
        <sz val="12"/>
        <rFont val="Arial"/>
        <family val="2"/>
      </rPr>
      <t xml:space="preserve">LINIJINIO PORALO PAMATAI </t>
    </r>
    <r>
      <rPr>
        <sz val="12"/>
        <color theme="1"/>
        <rFont val="Arial"/>
        <family val="2"/>
      </rPr>
      <t xml:space="preserve">CFA </t>
    </r>
    <r>
      <rPr>
        <sz val="10"/>
        <color theme="1"/>
        <rFont val="Arial"/>
        <family val="2"/>
      </rPr>
      <t>gręžtinių polinių g/b pamatų GP-2 su monolitine galvena įrengimas betonas (poliui) C30/37-XC2-XF3-F100-W6 2,0 m</t>
    </r>
    <r>
      <rPr>
        <vertAlign val="superscript"/>
        <sz val="10"/>
        <color theme="1"/>
        <rFont val="Arial"/>
        <family val="2"/>
      </rPr>
      <t>3</t>
    </r>
    <r>
      <rPr>
        <sz val="10"/>
        <color theme="1"/>
        <rFont val="Arial"/>
        <family val="2"/>
      </rPr>
      <t>/vnt. betonas (galvenai) C30/37-XC2-XF3-F100-W6 1,5 m</t>
    </r>
    <r>
      <rPr>
        <vertAlign val="superscript"/>
        <sz val="10"/>
        <color theme="1"/>
        <rFont val="Arial"/>
        <family val="2"/>
      </rPr>
      <t>3</t>
    </r>
    <r>
      <rPr>
        <sz val="10"/>
        <color theme="1"/>
        <rFont val="Arial"/>
        <family val="2"/>
      </rPr>
      <t>/vnt. armatūra S500 300,0 kg/vnt. sukibimą gerinanti danga 0,30 m2/vnt. ⌀600, L=5,3m</t>
    </r>
  </si>
  <si>
    <r>
      <t xml:space="preserve">LAUKO SPINTŲ PAMATAI </t>
    </r>
    <r>
      <rPr>
        <sz val="10"/>
        <color theme="1"/>
        <rFont val="Arial"/>
        <family val="2"/>
      </rPr>
      <t>Gręžtinių pamatų GP-3 įrengimas betonas C30/37-XC2-XF3-F100-W6 0,08 m</t>
    </r>
    <r>
      <rPr>
        <vertAlign val="superscript"/>
        <sz val="10"/>
        <color theme="1"/>
        <rFont val="Arial"/>
        <family val="2"/>
      </rPr>
      <t>3</t>
    </r>
    <r>
      <rPr>
        <sz val="10"/>
        <color theme="1"/>
        <rFont val="Arial"/>
        <family val="2"/>
      </rPr>
      <t>/vnt. armatūra S500 3,0 kg/vnt. ⌀300, L=1,2m</t>
    </r>
  </si>
  <si>
    <t>Gręžtinių polių vientisumo bandymai</t>
  </si>
  <si>
    <t xml:space="preserve">Kabelių per kelią pralaida </t>
  </si>
  <si>
    <t>RTP-SK.B-01 RTP-SK.B-04</t>
  </si>
  <si>
    <r>
      <rPr>
        <sz val="12"/>
        <rFont val="Arial"/>
        <family val="2"/>
      </rPr>
      <t>MONOLITINĖ PLOKŠTĖ</t>
    </r>
    <r>
      <rPr>
        <sz val="10"/>
        <rFont val="Arial"/>
        <family val="2"/>
      </rPr>
      <t xml:space="preserve"> </t>
    </r>
    <r>
      <rPr>
        <sz val="10"/>
        <color theme="1"/>
        <rFont val="Arial"/>
        <family val="2"/>
      </rPr>
      <t>Monolitinės g/b plokštės 5000x1000x250 įrengimas</t>
    </r>
    <r>
      <rPr>
        <b/>
        <sz val="10"/>
        <color theme="1"/>
        <rFont val="Arial"/>
        <family val="2"/>
      </rPr>
      <t xml:space="preserve"> </t>
    </r>
    <r>
      <rPr>
        <sz val="10"/>
        <color theme="1"/>
        <rFont val="Arial"/>
        <family val="2"/>
      </rPr>
      <t>betonas C30/37-XC2-XF3-F100-W6 1,25 m</t>
    </r>
    <r>
      <rPr>
        <vertAlign val="superscript"/>
        <sz val="10"/>
        <color theme="1"/>
        <rFont val="Arial"/>
        <family val="2"/>
      </rPr>
      <t>3</t>
    </r>
    <r>
      <rPr>
        <sz val="10"/>
        <color theme="1"/>
        <rFont val="Arial"/>
        <family val="2"/>
      </rPr>
      <t>/vnt. armatūra S500 120,0 kg/vnt.</t>
    </r>
    <r>
      <rPr>
        <b/>
        <sz val="10"/>
        <color theme="1"/>
        <rFont val="Arial"/>
        <family val="2"/>
      </rPr>
      <t xml:space="preserve"> </t>
    </r>
    <r>
      <rPr>
        <sz val="10"/>
        <color theme="1"/>
        <rFont val="Arial"/>
        <family val="2"/>
      </rPr>
      <t>bituminė mastika 5l/vnt.</t>
    </r>
  </si>
  <si>
    <t>ASĮ plieninės atramos, portalas</t>
  </si>
  <si>
    <t>[01] 110kV tripolio skyriklio atrama</t>
  </si>
  <si>
    <t>RTP-SK.B-01 RTP-SK.B-02</t>
  </si>
  <si>
    <t>[02] 110kV tripolio skyriklio atrama</t>
  </si>
  <si>
    <t>[03] 110kV jungtuvo atrama</t>
  </si>
  <si>
    <t>[04] 110kV srovės transformatoriaus atrama</t>
  </si>
  <si>
    <t>[05] 110kV tripolio skyriklio atrama</t>
  </si>
  <si>
    <t>[06] 110kV viršįtampių ribotuvo atrama</t>
  </si>
  <si>
    <t>[07] 110kV linijinis portalas siaura baze</t>
  </si>
  <si>
    <t>Lauko spintų metalinių atramų gamyba, tiekimas ir montavimas</t>
  </si>
  <si>
    <t>Antžeminiai kabelių kanalai</t>
  </si>
  <si>
    <t>Gelžbetoniniai kanalai 2000x500x160 gamyba ir montažas</t>
  </si>
  <si>
    <t>Serija 3.407.1-157 RTP-SK.B-01 RTP-SK.B-05</t>
  </si>
  <si>
    <t>Gelžbetoninės perdengimo plokštės 995x495x60 gamyba ir montažas</t>
  </si>
  <si>
    <t>Atraminiai kanalų lovių gulekšniai 500x120x90 gamyba ir montažas</t>
  </si>
  <si>
    <t>EN 10056</t>
  </si>
  <si>
    <t>Monolitiniai kanalų galų ruožai ≥C25/30 XC2 (pagal LST EN 206) ≥R2 XC2 (pagal LST EN 1504-3)</t>
  </si>
  <si>
    <t>Žvyro pasluoksnio po kanalais įrengimas ir sutankinimas h=0,2m</t>
  </si>
  <si>
    <t>Metalinės sąramos L60x6 kanalų sandūrose (L=1,0m) k.cink.</t>
  </si>
  <si>
    <t>PROCESŲ – VALDYMO IR AUTOMATIZACIJOS DALIS</t>
  </si>
  <si>
    <t>4.1 DERINIMO DARBŲ ŽINIARAŠTIS</t>
  </si>
  <si>
    <t>PSO esamo teleinformacijos surinkimo ir perdavimo įrenginio konfigūravimas ir derinimas</t>
  </si>
  <si>
    <t>ELEKTRONINIŲ RYŠIŲ (TELEKOMUNIKACIJŲ) DALIS</t>
  </si>
  <si>
    <t>VE-2 TP</t>
  </si>
  <si>
    <t>Esamo BP komutatoriaus išmontavimas ir pristatymas į PSO nurodytą vietą</t>
  </si>
  <si>
    <t>Esamo PDT komutatoriaus išmontavimas ir pristatymas į PSO nurodytą vietą</t>
  </si>
  <si>
    <t>BP komutatoriaus montavimas</t>
  </si>
  <si>
    <t>TS 3.2, 1p.</t>
  </si>
  <si>
    <t>PDT komutatoriaus montavimas</t>
  </si>
  <si>
    <t>TS 3.2, 2p. TS 3.2, 3p.</t>
  </si>
  <si>
    <t>Šviesolaidinių sąsajų modulio Ethernet tinklo įrangai montavimas</t>
  </si>
  <si>
    <t>TS 3.2, 4p.</t>
  </si>
  <si>
    <t>Jungiamojo šviesolaidinio kabelio montavimas</t>
  </si>
  <si>
    <t>TS 3.2, 5p.</t>
  </si>
  <si>
    <t>Lankstaus kabelių apsaugos vamzdžio (PA/PVC) tiesimas</t>
  </si>
  <si>
    <t>TS 3.2, 6p.</t>
  </si>
  <si>
    <t>Šviesolaidinio kabelio įtraukimas į lankstų kabelių apsaugos vamzdį (PA/PVC)</t>
  </si>
  <si>
    <t>Automatinio jungiklio dvipolio 220 VDC su kontaktais padėties indikacijai montavimas (Montuojama jei PDT ar BP komutatoriaus maitinimui netinkamas esamas automatinis jungiklis)</t>
  </si>
  <si>
    <t>TS 3.2, 11p.</t>
  </si>
  <si>
    <t>Kabelių tvarkymo panelės montavimas</t>
  </si>
  <si>
    <t>TS 3.2, 13p.</t>
  </si>
  <si>
    <t>Aparatūros pajungimas kištukine jungtimi (esamų ir naujai diegiamų kabelių)</t>
  </si>
  <si>
    <t>Žemos įtampos jėgos kabelio montavimas</t>
  </si>
  <si>
    <t>TS 3.2, 8p.</t>
  </si>
  <si>
    <t>Montažinio laidininko montavimas</t>
  </si>
  <si>
    <t>TS 3.2, 9p.</t>
  </si>
  <si>
    <t>Įžeminimo laidininko montavimas</t>
  </si>
  <si>
    <t>TS 3.2, 10p.</t>
  </si>
  <si>
    <t>Kabelių ir įrenginių sužymėjimas</t>
  </si>
  <si>
    <t>TS 3.2, 7p.</t>
  </si>
  <si>
    <t>S1.2 TSPĮ spintoje esamo PDF1 paskirstymo skydelio permontavimas</t>
  </si>
  <si>
    <t>Šynelės automatinių jungiklių apjungimui montavimas</t>
  </si>
  <si>
    <t>TS 3.2, 12p.</t>
  </si>
  <si>
    <t>4.3 ĮRENGINIŲ IR MEDŽIAGŲ ŽINIARAŠTIS</t>
  </si>
  <si>
    <t>BP komutatorius</t>
  </si>
  <si>
    <t>PDT komutatorius</t>
  </si>
  <si>
    <t>Šviesolaidinių sąsajų modulis Ethernet tinklo įrangai</t>
  </si>
  <si>
    <t>Jungiamasis šviesolaidinis kabelis</t>
  </si>
  <si>
    <t>Lankstus kabelių apsaugos vamzdis (PA/PVC)</t>
  </si>
  <si>
    <t>Automatinis jungiklis dvipolis 220 VDC su kontaktais padėties indikacijai (Montuojama jei PDT ar BP komutatoriaus maitinimui netinkamas esamas automatinis jungiklis)</t>
  </si>
  <si>
    <t>Kabelių tvarkymo panelė</t>
  </si>
  <si>
    <t>Šviesolaidinių kabelių montavimo ir sandarinimo medžiagos</t>
  </si>
  <si>
    <t>TS 3.2, 14p.</t>
  </si>
  <si>
    <t>Kabelių ir įrenginių žymėjimo medžiagos</t>
  </si>
  <si>
    <r>
      <t>Žemos įtampos jėgos kabelis 3 x 1,5 mm</t>
    </r>
    <r>
      <rPr>
        <vertAlign val="superscript"/>
        <sz val="12"/>
        <color theme="1"/>
        <rFont val="Arial"/>
        <family val="2"/>
      </rPr>
      <t>2</t>
    </r>
  </si>
  <si>
    <r>
      <t>Montažinis laidas 1,5 mm</t>
    </r>
    <r>
      <rPr>
        <vertAlign val="superscript"/>
        <sz val="12"/>
        <color theme="1"/>
        <rFont val="Arial"/>
        <family val="2"/>
      </rPr>
      <t>2</t>
    </r>
  </si>
  <si>
    <r>
      <t>Įžeminimo laidas 2,5 mm</t>
    </r>
    <r>
      <rPr>
        <vertAlign val="superscript"/>
        <sz val="12"/>
        <color theme="1"/>
        <rFont val="Arial"/>
        <family val="2"/>
      </rPr>
      <t>2</t>
    </r>
  </si>
  <si>
    <t>Šynelė automatinių jungiklių apjungimui</t>
  </si>
  <si>
    <t>4.4 DERINIMO DARBŲ ŽINIARAŠTIS</t>
  </si>
  <si>
    <t>BP komutatoriaus konfigūravimas, testavimas</t>
  </si>
  <si>
    <t>PDT komutatoriaus konfigūravimas ir testavimas</t>
  </si>
  <si>
    <t>PDT tinklo duomenų mainų rezervavimo patikrinimas ir GOOSE žinučių perdavimo tarp RAA įrenginių patikrinimas pagal IEC61850 protokolo reikalavimus. PDT tinklo žiedo persijungimo laiko testavimas ir pateikiant protokolą.</t>
  </si>
  <si>
    <t>Elektros energijos apskaitos dalis</t>
  </si>
  <si>
    <t>Pilnos komplektacijos apskaitos spintos pastatymas (KAS4)</t>
  </si>
  <si>
    <t>KAS4 įtampos grandinių ARĮ montavimas</t>
  </si>
  <si>
    <t>Elektros energijos apskaitos skaitiklio montavimas apskaitos spintoje</t>
  </si>
  <si>
    <t>Bandymo gnybtynų montavimas apskaitos spintoje</t>
  </si>
  <si>
    <t>Pakeitimai KAS spintoje (Įtampos grandinių permontavimas)</t>
  </si>
  <si>
    <t>ST-T104 srovės grandinių montavimas</t>
  </si>
  <si>
    <t>T-101 grandinių markiruočių atnaujinimas</t>
  </si>
  <si>
    <t>T-102 grandinių markiruočių atnaujinimas</t>
  </si>
  <si>
    <t>Pilnos komplektacijos komercinės apskaitos spinta KAS4</t>
  </si>
  <si>
    <t>TS 5.4.</t>
  </si>
  <si>
    <t>Įtampos kontrolės relė (KAS4 įtampos grandinių ARĮ)</t>
  </si>
  <si>
    <t>Laiko relė poveikis &gt;2 s. (KAS4 įtampos grandinių ARĮ)</t>
  </si>
  <si>
    <r>
      <t xml:space="preserve">Tarpinės relės 4CO </t>
    </r>
    <r>
      <rPr>
        <sz val="12"/>
        <color theme="1"/>
        <rFont val="Arial"/>
        <family val="2"/>
      </rPr>
      <t>(KAS4 įtampos grandinių ARĮ)</t>
    </r>
  </si>
  <si>
    <t>Tarpinės relės KAS spintoje 4CO</t>
  </si>
  <si>
    <t>Automatinis jungiklis 1f C10</t>
  </si>
  <si>
    <t>Elektros energijos skaitiklis. Tiekia LITGRID AB</t>
  </si>
  <si>
    <t>Bandymo gnybtynas. Tiekia LITGRID AB</t>
  </si>
  <si>
    <t>KAS4 automatinio rezervavimo įjungimo (ARĮ) schemos derinimas</t>
  </si>
  <si>
    <t>KAS Įtampos grandinių išrinkimo schemos derinimas</t>
  </si>
  <si>
    <t>Elektros energijos apskaitos derinimo ir testavimo darbai (KAS;KAS3; KAS4)</t>
  </si>
  <si>
    <t>Įtampos transformatorių faktinių apkrovų matavimas</t>
  </si>
  <si>
    <t>Elektros apskaitos įtampos grandinių ΔU% matavimai</t>
  </si>
  <si>
    <t>Srovės transformatorių testavimas</t>
  </si>
  <si>
    <t>Srovės transformatorių faktinių apkrovų matavimas</t>
  </si>
  <si>
    <t>Paralelinis atsišakojimo gnybtas nuo ∅100 mm vamzdinės šynos 183,8 mm²±2% plieno aliuminio srovėlaidį prijungti</t>
  </si>
  <si>
    <t>Kaina (Eur be PVM)</t>
  </si>
  <si>
    <t>Darbo projekto parengimas</t>
  </si>
  <si>
    <t>Nepildyti</t>
  </si>
  <si>
    <t>Bendra pasiūlymo kaina</t>
  </si>
  <si>
    <t>Bendrą pasiūlymo kainą sudaro:</t>
  </si>
  <si>
    <t>Medžiagos ir gaminiai, EUR be PVM</t>
  </si>
  <si>
    <t>Mašinų ir mechanizmų darbas, EUR be PVM</t>
  </si>
  <si>
    <t>Darbo užmokestis ir pridėtinės išlaidos,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</si>
</sst>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sz val="12"/>
      <color theme="1"/>
      <name val="Times New Roman"/>
      <family val="1"/>
      <charset val="186"/>
    </font>
    <font>
      <sz val="12"/>
      <color theme="1"/>
      <name val="Arial"/>
      <family val="2"/>
    </font>
    <font>
      <sz val="8"/>
      <name val="Calibri"/>
      <family val="2"/>
      <charset val="186"/>
      <scheme val="minor"/>
    </font>
    <font>
      <sz val="12"/>
      <name val="Arial"/>
      <family val="2"/>
    </font>
    <font>
      <sz val="11"/>
      <name val="Calibri"/>
      <family val="2"/>
      <charset val="186"/>
      <scheme val="minor"/>
    </font>
    <font>
      <b/>
      <sz val="12"/>
      <name val="Arial"/>
      <family val="2"/>
    </font>
    <font>
      <sz val="10"/>
      <name val="Arial"/>
      <family val="2"/>
    </font>
    <font>
      <sz val="11"/>
      <color rgb="FFFF0000"/>
      <name val="Calibri"/>
      <family val="2"/>
      <charset val="186"/>
      <scheme val="minor"/>
    </font>
    <font>
      <sz val="12"/>
      <color rgb="FFFF0000"/>
      <name val="Arial"/>
      <family val="2"/>
    </font>
    <font>
      <sz val="11"/>
      <color theme="1"/>
      <name val="Arial"/>
      <family val="2"/>
    </font>
    <font>
      <sz val="12"/>
      <color rgb="FFFF0000"/>
      <name val="Calibri"/>
      <family val="2"/>
      <charset val="186"/>
      <scheme val="minor"/>
    </font>
    <font>
      <vertAlign val="superscript"/>
      <sz val="12"/>
      <color theme="1"/>
      <name val="Arial"/>
      <family val="2"/>
    </font>
    <font>
      <sz val="12"/>
      <color theme="1"/>
      <name val="Symbol"/>
      <family val="1"/>
      <charset val="2"/>
    </font>
    <font>
      <sz val="12"/>
      <color theme="1"/>
      <name val="Times New Roman"/>
      <family val="1"/>
    </font>
    <font>
      <sz val="10"/>
      <color theme="1"/>
      <name val="Arial"/>
      <family val="2"/>
    </font>
    <font>
      <sz val="10"/>
      <color theme="1"/>
      <name val="Symbol"/>
      <family val="1"/>
      <charset val="2"/>
    </font>
    <font>
      <vertAlign val="superscript"/>
      <sz val="10"/>
      <color theme="1"/>
      <name val="Arial"/>
      <family val="2"/>
    </font>
    <font>
      <sz val="11"/>
      <name val="Arial"/>
      <family val="2"/>
    </font>
    <font>
      <vertAlign val="subscript"/>
      <sz val="12"/>
      <color theme="1"/>
      <name val="Arial"/>
      <family val="2"/>
    </font>
    <font>
      <b/>
      <sz val="10"/>
      <name val="Arial"/>
      <family val="2"/>
    </font>
    <font>
      <sz val="12"/>
      <name val="Calibri"/>
      <family val="2"/>
      <charset val="186"/>
      <scheme val="minor"/>
    </font>
    <font>
      <b/>
      <sz val="16"/>
      <name val="Arial"/>
      <family val="2"/>
    </font>
    <font>
      <sz val="10"/>
      <color rgb="FFFF0000"/>
      <name val="Arial"/>
      <family val="2"/>
    </font>
    <font>
      <sz val="10"/>
      <color theme="1"/>
      <name val="Times New Roman"/>
      <family val="1"/>
      <charset val="186"/>
    </font>
    <font>
      <b/>
      <sz val="10"/>
      <color theme="1"/>
      <name val="Arial"/>
      <family val="2"/>
    </font>
    <font>
      <sz val="11"/>
      <color theme="1"/>
      <name val="Calibri"/>
      <family val="2"/>
      <charset val="186"/>
      <scheme val="minor"/>
    </font>
    <font>
      <b/>
      <sz val="11"/>
      <color theme="1"/>
      <name val="Calibri"/>
      <family val="2"/>
      <charset val="186"/>
      <scheme val="minor"/>
    </font>
    <font>
      <sz val="10"/>
      <name val="Arial"/>
      <family val="2"/>
      <charset val="186"/>
    </font>
    <font>
      <i/>
      <sz val="12"/>
      <color theme="0" tint="-0.249977111117893"/>
      <name val="Arial"/>
      <family val="2"/>
      <charset val="186"/>
    </font>
    <font>
      <b/>
      <sz val="12"/>
      <name val="Arial"/>
      <family val="2"/>
      <charset val="186"/>
    </font>
    <font>
      <b/>
      <u/>
      <sz val="12"/>
      <color theme="1"/>
      <name val="Arial"/>
      <family val="2"/>
      <charset val="186"/>
    </font>
    <font>
      <sz val="12"/>
      <color rgb="FFFF0000"/>
      <name val="Arial"/>
      <family val="2"/>
      <charset val="186"/>
    </font>
    <font>
      <sz val="12"/>
      <color theme="1"/>
      <name val="Arial"/>
      <family val="2"/>
      <charset val="186"/>
    </font>
    <font>
      <b/>
      <sz val="12"/>
      <color theme="1"/>
      <name val="Arial"/>
      <family val="2"/>
      <charset val="186"/>
    </font>
  </fonts>
  <fills count="5">
    <fill>
      <patternFill patternType="none"/>
    </fill>
    <fill>
      <patternFill patternType="gray125"/>
    </fill>
    <fill>
      <patternFill patternType="solid">
        <fgColor theme="9" tint="0.79998168889431442"/>
        <bgColor indexed="65"/>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6" fillId="2" borderId="0" applyNumberFormat="0" applyBorder="0" applyAlignment="0" applyProtection="0"/>
  </cellStyleXfs>
  <cellXfs count="65">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7" fillId="0" borderId="1" xfId="0"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49" fontId="4" fillId="0" borderId="1" xfId="0" applyNumberFormat="1" applyFont="1" applyBorder="1" applyAlignment="1">
      <alignment vertical="center" wrapText="1"/>
    </xf>
    <xf numFmtId="0" fontId="7" fillId="0" borderId="1" xfId="0" applyFont="1" applyBorder="1" applyAlignment="1">
      <alignment vertical="center" wrapText="1"/>
    </xf>
    <xf numFmtId="0" fontId="4" fillId="0" borderId="1" xfId="0" applyFont="1" applyBorder="1" applyAlignment="1">
      <alignment vertical="center" wrapText="1"/>
    </xf>
    <xf numFmtId="0" fontId="7" fillId="0" borderId="4" xfId="0" applyFont="1" applyBorder="1" applyAlignment="1">
      <alignment vertical="center" wrapText="1"/>
    </xf>
    <xf numFmtId="0" fontId="4" fillId="0" borderId="4" xfId="0" applyFont="1" applyBorder="1" applyAlignment="1">
      <alignment vertical="center" wrapText="1"/>
    </xf>
    <xf numFmtId="0" fontId="7" fillId="0" borderId="3" xfId="0" applyFont="1" applyBorder="1" applyAlignment="1">
      <alignment vertical="center" wrapText="1"/>
    </xf>
    <xf numFmtId="0" fontId="4" fillId="0" borderId="3" xfId="0" applyFont="1" applyBorder="1" applyAlignment="1">
      <alignment vertical="center" wrapText="1"/>
    </xf>
    <xf numFmtId="0" fontId="18"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8" fillId="0" borderId="4" xfId="0" applyFont="1" applyBorder="1" applyAlignment="1">
      <alignment horizontal="center" vertical="center" wrapText="1"/>
    </xf>
    <xf numFmtId="0" fontId="28" fillId="0" borderId="4" xfId="0" applyFont="1" applyBorder="1" applyAlignment="1">
      <alignment horizontal="left" vertical="center" wrapText="1"/>
    </xf>
    <xf numFmtId="0" fontId="7"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2" fontId="30" fillId="0" borderId="13" xfId="0"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2" fontId="34" fillId="0" borderId="21" xfId="0" applyNumberFormat="1" applyFont="1" applyBorder="1" applyAlignment="1">
      <alignment horizontal="center" vertical="center" wrapText="1"/>
    </xf>
    <xf numFmtId="2" fontId="28" fillId="0" borderId="4"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0" fontId="9" fillId="0" borderId="0" xfId="0" quotePrefix="1" applyFont="1" applyAlignment="1">
      <alignment horizontal="center"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0" fontId="30"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31" fillId="0" borderId="14" xfId="0" applyFont="1" applyBorder="1" applyAlignment="1">
      <alignment vertical="center" wrapText="1"/>
    </xf>
    <xf numFmtId="0" fontId="31" fillId="0" borderId="15" xfId="0" applyFont="1" applyBorder="1" applyAlignment="1">
      <alignment vertical="center" wrapText="1"/>
    </xf>
    <xf numFmtId="0" fontId="30" fillId="2" borderId="17" xfId="1" applyFont="1" applyBorder="1" applyAlignment="1">
      <alignment horizontal="left" vertical="center" wrapText="1"/>
    </xf>
    <xf numFmtId="0" fontId="30" fillId="2" borderId="1" xfId="1" applyFont="1" applyBorder="1" applyAlignment="1">
      <alignment horizontal="left" vertical="center" wrapText="1"/>
    </xf>
    <xf numFmtId="0" fontId="22" fillId="0" borderId="0" xfId="0" applyFont="1" applyAlignment="1">
      <alignment horizontal="center" vertical="center"/>
    </xf>
    <xf numFmtId="0" fontId="6" fillId="0" borderId="4" xfId="0" applyFont="1" applyBorder="1" applyAlignment="1">
      <alignment vertical="center" wrapText="1"/>
    </xf>
    <xf numFmtId="0" fontId="5" fillId="0" borderId="4" xfId="0" applyFont="1" applyBorder="1"/>
    <xf numFmtId="0" fontId="6" fillId="0" borderId="3" xfId="0" applyFont="1" applyBorder="1" applyAlignment="1">
      <alignment vertical="center" wrapText="1"/>
    </xf>
    <xf numFmtId="0" fontId="5" fillId="0" borderId="3" xfId="0" applyFont="1" applyBorder="1"/>
    <xf numFmtId="0" fontId="2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0" applyFont="1" applyBorder="1" applyAlignment="1">
      <alignment horizontal="center"/>
    </xf>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xf>
    <xf numFmtId="0" fontId="5" fillId="0" borderId="4" xfId="0" applyFont="1" applyBorder="1" applyAlignment="1">
      <alignment vertical="center"/>
    </xf>
  </cellXfs>
  <cellStyles count="2">
    <cellStyle name="20% – paryškinimas 6" xfId="1" builtinId="50"/>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3"/>
  <sheetViews>
    <sheetView tabSelected="1" topLeftCell="A328" zoomScale="106" zoomScaleNormal="106" workbookViewId="0">
      <selection activeCell="J344" sqref="J344"/>
    </sheetView>
  </sheetViews>
  <sheetFormatPr defaultColWidth="9.21875" defaultRowHeight="15.6" x14ac:dyDescent="0.3"/>
  <cols>
    <col min="1" max="1" width="11.21875" style="2" customWidth="1"/>
    <col min="2" max="2" width="46.21875" style="2" customWidth="1"/>
    <col min="3" max="3" width="20.21875" style="23" customWidth="1"/>
    <col min="4" max="4" width="16" style="2" customWidth="1"/>
    <col min="5" max="5" width="13.21875" style="2" customWidth="1"/>
    <col min="6" max="6" width="14.77734375" style="2" customWidth="1"/>
    <col min="7" max="7" width="15.77734375" style="2" customWidth="1"/>
    <col min="8" max="8" width="12.21875" style="1" customWidth="1"/>
    <col min="9" max="16384" width="9.21875" style="1"/>
  </cols>
  <sheetData>
    <row r="1" spans="1:13" ht="34.5" customHeight="1" x14ac:dyDescent="0.3">
      <c r="A1" s="48" t="s">
        <v>8</v>
      </c>
      <c r="B1" s="48"/>
      <c r="C1" s="48"/>
      <c r="D1" s="48"/>
      <c r="E1" s="48"/>
      <c r="F1" s="48"/>
      <c r="G1" s="48"/>
      <c r="H1" s="5"/>
      <c r="I1" s="6"/>
      <c r="J1" s="6"/>
      <c r="K1" s="6"/>
      <c r="L1" s="6"/>
      <c r="M1" s="6"/>
    </row>
    <row r="2" spans="1:13" x14ac:dyDescent="0.3">
      <c r="A2" s="54" t="s">
        <v>37</v>
      </c>
      <c r="B2" s="55"/>
      <c r="C2" s="55"/>
      <c r="D2" s="55"/>
      <c r="E2" s="55"/>
      <c r="F2" s="3"/>
      <c r="G2" s="3"/>
      <c r="H2" s="5"/>
      <c r="I2" s="6"/>
      <c r="J2" s="6"/>
      <c r="K2" s="6"/>
      <c r="L2" s="6"/>
      <c r="M2" s="6"/>
    </row>
    <row r="3" spans="1:13" ht="15" x14ac:dyDescent="0.3">
      <c r="A3" s="53" t="s">
        <v>7</v>
      </c>
      <c r="B3" s="53" t="s">
        <v>0</v>
      </c>
      <c r="C3" s="53" t="s">
        <v>3</v>
      </c>
      <c r="D3" s="53" t="s">
        <v>1</v>
      </c>
      <c r="E3" s="53" t="s">
        <v>2</v>
      </c>
      <c r="F3" s="53" t="s">
        <v>565</v>
      </c>
      <c r="G3" s="53"/>
      <c r="H3" s="5"/>
      <c r="I3" s="6"/>
      <c r="J3" s="6"/>
      <c r="K3" s="6"/>
      <c r="L3" s="6"/>
      <c r="M3" s="6"/>
    </row>
    <row r="4" spans="1:13" ht="15" x14ac:dyDescent="0.3">
      <c r="A4" s="53"/>
      <c r="B4" s="53"/>
      <c r="C4" s="53"/>
      <c r="D4" s="53"/>
      <c r="E4" s="53"/>
      <c r="F4" s="21" t="s">
        <v>4</v>
      </c>
      <c r="G4" s="21" t="s">
        <v>5</v>
      </c>
      <c r="H4" s="5"/>
      <c r="I4" s="6"/>
      <c r="J4" s="6"/>
      <c r="K4" s="6"/>
      <c r="L4" s="6"/>
      <c r="M4" s="6"/>
    </row>
    <row r="5" spans="1:13" ht="15" x14ac:dyDescent="0.3">
      <c r="A5" s="25">
        <v>1</v>
      </c>
      <c r="B5" s="25" t="s">
        <v>566</v>
      </c>
      <c r="C5" s="24"/>
      <c r="D5" s="24" t="s">
        <v>6</v>
      </c>
      <c r="E5" s="24">
        <v>1</v>
      </c>
      <c r="F5" s="24">
        <v>160000</v>
      </c>
      <c r="G5" s="36">
        <f>E5*F5</f>
        <v>160000</v>
      </c>
      <c r="H5" s="5"/>
      <c r="I5" s="6"/>
      <c r="J5" s="6"/>
      <c r="K5" s="6"/>
      <c r="L5" s="6"/>
      <c r="M5" s="6"/>
    </row>
    <row r="6" spans="1:13" s="9" customFormat="1" ht="15" x14ac:dyDescent="0.3">
      <c r="A6" s="49" t="s">
        <v>38</v>
      </c>
      <c r="B6" s="50"/>
      <c r="C6" s="50"/>
      <c r="D6" s="50"/>
      <c r="E6" s="50"/>
      <c r="F6" s="16"/>
      <c r="G6" s="17"/>
      <c r="H6" s="8"/>
    </row>
    <row r="7" spans="1:13" s="9" customFormat="1" ht="15" x14ac:dyDescent="0.3">
      <c r="A7" s="51" t="s">
        <v>39</v>
      </c>
      <c r="B7" s="52"/>
      <c r="C7" s="52"/>
      <c r="D7" s="52"/>
      <c r="E7" s="52"/>
      <c r="F7" s="18"/>
      <c r="G7" s="15"/>
      <c r="H7" s="8"/>
    </row>
    <row r="8" spans="1:13" s="10" customFormat="1" x14ac:dyDescent="0.3">
      <c r="A8" s="15" t="s">
        <v>54</v>
      </c>
      <c r="B8" s="15" t="s">
        <v>40</v>
      </c>
      <c r="C8" s="7"/>
      <c r="D8" s="3" t="s">
        <v>41</v>
      </c>
      <c r="E8" s="3">
        <v>1</v>
      </c>
      <c r="F8" s="15">
        <v>4500</v>
      </c>
      <c r="G8" s="36">
        <f t="shared" ref="G8:G16" si="0">E8*F8</f>
        <v>4500</v>
      </c>
      <c r="H8" s="8"/>
    </row>
    <row r="9" spans="1:13" s="10" customFormat="1" x14ac:dyDescent="0.3">
      <c r="A9" s="15" t="s">
        <v>55</v>
      </c>
      <c r="B9" s="15" t="s">
        <v>42</v>
      </c>
      <c r="C9" s="7"/>
      <c r="D9" s="3" t="s">
        <v>43</v>
      </c>
      <c r="E9" s="3">
        <v>3</v>
      </c>
      <c r="F9" s="15">
        <v>2500</v>
      </c>
      <c r="G9" s="36">
        <f t="shared" si="0"/>
        <v>7500</v>
      </c>
      <c r="H9" s="8"/>
    </row>
    <row r="10" spans="1:13" s="10" customFormat="1" x14ac:dyDescent="0.3">
      <c r="A10" s="15" t="s">
        <v>56</v>
      </c>
      <c r="B10" s="15" t="s">
        <v>44</v>
      </c>
      <c r="C10" s="7"/>
      <c r="D10" s="3" t="s">
        <v>13</v>
      </c>
      <c r="E10" s="3">
        <v>6</v>
      </c>
      <c r="F10" s="15">
        <v>750</v>
      </c>
      <c r="G10" s="36">
        <f t="shared" si="0"/>
        <v>4500</v>
      </c>
      <c r="H10" s="8"/>
    </row>
    <row r="11" spans="1:13" s="10" customFormat="1" ht="30" x14ac:dyDescent="0.3">
      <c r="A11" s="15" t="s">
        <v>57</v>
      </c>
      <c r="B11" s="15" t="s">
        <v>45</v>
      </c>
      <c r="C11" s="7"/>
      <c r="D11" s="3" t="s">
        <v>13</v>
      </c>
      <c r="E11" s="3">
        <v>6</v>
      </c>
      <c r="F11" s="15">
        <v>750</v>
      </c>
      <c r="G11" s="36">
        <f t="shared" si="0"/>
        <v>4500</v>
      </c>
      <c r="H11" s="8"/>
    </row>
    <row r="12" spans="1:13" s="10" customFormat="1" ht="30" x14ac:dyDescent="0.3">
      <c r="A12" s="15" t="s">
        <v>58</v>
      </c>
      <c r="B12" s="15" t="s">
        <v>46</v>
      </c>
      <c r="C12" s="7"/>
      <c r="D12" s="3" t="s">
        <v>13</v>
      </c>
      <c r="E12" s="3">
        <v>6</v>
      </c>
      <c r="F12" s="15">
        <v>650</v>
      </c>
      <c r="G12" s="36">
        <f t="shared" si="0"/>
        <v>3900</v>
      </c>
      <c r="H12" s="38"/>
    </row>
    <row r="13" spans="1:13" s="10" customFormat="1" x14ac:dyDescent="0.3">
      <c r="A13" s="15" t="s">
        <v>59</v>
      </c>
      <c r="B13" s="15" t="s">
        <v>47</v>
      </c>
      <c r="C13" s="7"/>
      <c r="D13" s="3" t="s">
        <v>13</v>
      </c>
      <c r="E13" s="3">
        <v>3</v>
      </c>
      <c r="F13" s="15">
        <v>300</v>
      </c>
      <c r="G13" s="36">
        <f t="shared" si="0"/>
        <v>900</v>
      </c>
      <c r="H13" s="8"/>
    </row>
    <row r="14" spans="1:13" s="10" customFormat="1" ht="30" x14ac:dyDescent="0.3">
      <c r="A14" s="15" t="s">
        <v>60</v>
      </c>
      <c r="B14" s="15" t="s">
        <v>48</v>
      </c>
      <c r="C14" s="7" t="s">
        <v>49</v>
      </c>
      <c r="D14" s="3" t="s">
        <v>50</v>
      </c>
      <c r="E14" s="3">
        <v>4</v>
      </c>
      <c r="F14" s="15">
        <v>140</v>
      </c>
      <c r="G14" s="36">
        <f t="shared" si="0"/>
        <v>560</v>
      </c>
      <c r="H14" s="8"/>
    </row>
    <row r="15" spans="1:13" s="10" customFormat="1" x14ac:dyDescent="0.3">
      <c r="A15" s="15" t="s">
        <v>61</v>
      </c>
      <c r="B15" s="15" t="s">
        <v>51</v>
      </c>
      <c r="C15" s="7" t="s">
        <v>49</v>
      </c>
      <c r="D15" s="3" t="s">
        <v>50</v>
      </c>
      <c r="E15" s="3">
        <v>14</v>
      </c>
      <c r="F15" s="15">
        <v>90</v>
      </c>
      <c r="G15" s="36">
        <f t="shared" si="0"/>
        <v>1260</v>
      </c>
      <c r="H15" s="8"/>
    </row>
    <row r="16" spans="1:13" s="10" customFormat="1" x14ac:dyDescent="0.3">
      <c r="A16" s="15" t="s">
        <v>62</v>
      </c>
      <c r="B16" s="15" t="s">
        <v>52</v>
      </c>
      <c r="C16" s="7"/>
      <c r="D16" s="3" t="s">
        <v>53</v>
      </c>
      <c r="E16" s="3">
        <v>0.1</v>
      </c>
      <c r="F16" s="15">
        <v>3000</v>
      </c>
      <c r="G16" s="36">
        <f t="shared" si="0"/>
        <v>300</v>
      </c>
      <c r="H16" s="8"/>
    </row>
    <row r="17" spans="1:8" s="9" customFormat="1" ht="15" x14ac:dyDescent="0.3">
      <c r="A17" s="51" t="s">
        <v>63</v>
      </c>
      <c r="B17" s="52"/>
      <c r="C17" s="52"/>
      <c r="D17" s="52"/>
      <c r="E17" s="52"/>
      <c r="F17" s="18"/>
      <c r="G17" s="15"/>
      <c r="H17" s="8"/>
    </row>
    <row r="18" spans="1:8" s="10" customFormat="1" ht="30" x14ac:dyDescent="0.3">
      <c r="A18" s="15" t="s">
        <v>79</v>
      </c>
      <c r="B18" s="15" t="s">
        <v>64</v>
      </c>
      <c r="C18" s="7"/>
      <c r="D18" s="3" t="s">
        <v>65</v>
      </c>
      <c r="E18" s="3">
        <v>7.0000000000000007E-2</v>
      </c>
      <c r="F18" s="15">
        <v>3000</v>
      </c>
      <c r="G18" s="36">
        <f t="shared" ref="G18:G28" si="1">E18*F18</f>
        <v>210.00000000000003</v>
      </c>
      <c r="H18" s="8"/>
    </row>
    <row r="19" spans="1:8" s="10" customFormat="1" ht="17.399999999999999" x14ac:dyDescent="0.3">
      <c r="A19" s="15" t="s">
        <v>80</v>
      </c>
      <c r="B19" s="15" t="s">
        <v>66</v>
      </c>
      <c r="C19" s="7"/>
      <c r="D19" s="3" t="s">
        <v>65</v>
      </c>
      <c r="E19" s="3">
        <v>7.0000000000000007E-2</v>
      </c>
      <c r="F19" s="15">
        <v>2500</v>
      </c>
      <c r="G19" s="36">
        <f t="shared" si="1"/>
        <v>175.00000000000003</v>
      </c>
      <c r="H19" s="8"/>
    </row>
    <row r="20" spans="1:8" s="10" customFormat="1" x14ac:dyDescent="0.3">
      <c r="A20" s="15" t="s">
        <v>81</v>
      </c>
      <c r="B20" s="15" t="s">
        <v>67</v>
      </c>
      <c r="C20" s="7" t="s">
        <v>68</v>
      </c>
      <c r="D20" s="3" t="s">
        <v>24</v>
      </c>
      <c r="E20" s="3">
        <v>20</v>
      </c>
      <c r="F20" s="15">
        <v>6</v>
      </c>
      <c r="G20" s="36">
        <f t="shared" si="1"/>
        <v>120</v>
      </c>
      <c r="H20" s="8"/>
    </row>
    <row r="21" spans="1:8" s="10" customFormat="1" ht="30" x14ac:dyDescent="0.3">
      <c r="A21" s="15" t="s">
        <v>82</v>
      </c>
      <c r="B21" s="15" t="s">
        <v>69</v>
      </c>
      <c r="C21" s="7" t="s">
        <v>68</v>
      </c>
      <c r="D21" s="3" t="s">
        <v>24</v>
      </c>
      <c r="E21" s="3">
        <v>10</v>
      </c>
      <c r="F21" s="15">
        <v>1.5</v>
      </c>
      <c r="G21" s="36">
        <f t="shared" si="1"/>
        <v>15</v>
      </c>
      <c r="H21" s="8"/>
    </row>
    <row r="22" spans="1:8" s="10" customFormat="1" x14ac:dyDescent="0.3">
      <c r="A22" s="15" t="s">
        <v>83</v>
      </c>
      <c r="B22" s="15" t="s">
        <v>70</v>
      </c>
      <c r="C22" s="7" t="s">
        <v>68</v>
      </c>
      <c r="D22" s="3" t="s">
        <v>24</v>
      </c>
      <c r="E22" s="3">
        <v>10</v>
      </c>
      <c r="F22" s="15">
        <v>2.5</v>
      </c>
      <c r="G22" s="36">
        <f t="shared" si="1"/>
        <v>25</v>
      </c>
      <c r="H22" s="8"/>
    </row>
    <row r="23" spans="1:8" s="10" customFormat="1" ht="30" x14ac:dyDescent="0.3">
      <c r="A23" s="15" t="s">
        <v>84</v>
      </c>
      <c r="B23" s="15" t="s">
        <v>71</v>
      </c>
      <c r="C23" s="7"/>
      <c r="D23" s="3" t="s">
        <v>13</v>
      </c>
      <c r="E23" s="3">
        <v>3</v>
      </c>
      <c r="F23" s="15">
        <v>145</v>
      </c>
      <c r="G23" s="36">
        <f t="shared" si="1"/>
        <v>435</v>
      </c>
      <c r="H23" s="8"/>
    </row>
    <row r="24" spans="1:8" s="10" customFormat="1" ht="32.4" x14ac:dyDescent="0.3">
      <c r="A24" s="15" t="s">
        <v>85</v>
      </c>
      <c r="B24" s="15" t="s">
        <v>72</v>
      </c>
      <c r="C24" s="7"/>
      <c r="D24" s="3" t="s">
        <v>13</v>
      </c>
      <c r="E24" s="3">
        <v>2</v>
      </c>
      <c r="F24" s="15">
        <v>30</v>
      </c>
      <c r="G24" s="36">
        <f t="shared" si="1"/>
        <v>60</v>
      </c>
      <c r="H24" s="8"/>
    </row>
    <row r="25" spans="1:8" s="10" customFormat="1" ht="30" x14ac:dyDescent="0.3">
      <c r="A25" s="15" t="s">
        <v>86</v>
      </c>
      <c r="B25" s="15" t="s">
        <v>73</v>
      </c>
      <c r="C25" s="7"/>
      <c r="D25" s="3" t="s">
        <v>74</v>
      </c>
      <c r="E25" s="3">
        <v>0.4</v>
      </c>
      <c r="F25" s="15">
        <v>450</v>
      </c>
      <c r="G25" s="36">
        <f t="shared" si="1"/>
        <v>180</v>
      </c>
      <c r="H25" s="8"/>
    </row>
    <row r="26" spans="1:8" s="10" customFormat="1" ht="45" x14ac:dyDescent="0.3">
      <c r="A26" s="15" t="s">
        <v>87</v>
      </c>
      <c r="B26" s="15" t="s">
        <v>75</v>
      </c>
      <c r="C26" s="7"/>
      <c r="D26" s="3" t="s">
        <v>74</v>
      </c>
      <c r="E26" s="3">
        <v>0.2</v>
      </c>
      <c r="F26" s="15">
        <v>450</v>
      </c>
      <c r="G26" s="36">
        <f t="shared" si="1"/>
        <v>90</v>
      </c>
      <c r="H26" s="8"/>
    </row>
    <row r="27" spans="1:8" s="10" customFormat="1" ht="32.4" x14ac:dyDescent="0.3">
      <c r="A27" s="15" t="s">
        <v>88</v>
      </c>
      <c r="B27" s="15" t="s">
        <v>76</v>
      </c>
      <c r="C27" s="7"/>
      <c r="D27" s="3" t="s">
        <v>77</v>
      </c>
      <c r="E27" s="3">
        <v>0.06</v>
      </c>
      <c r="F27" s="15">
        <v>180</v>
      </c>
      <c r="G27" s="36">
        <f t="shared" si="1"/>
        <v>10.799999999999999</v>
      </c>
      <c r="H27" s="8"/>
    </row>
    <row r="28" spans="1:8" s="10" customFormat="1" ht="32.4" x14ac:dyDescent="0.3">
      <c r="A28" s="15" t="s">
        <v>89</v>
      </c>
      <c r="B28" s="15" t="s">
        <v>78</v>
      </c>
      <c r="C28" s="7"/>
      <c r="D28" s="3" t="s">
        <v>23</v>
      </c>
      <c r="E28" s="3">
        <v>0.18</v>
      </c>
      <c r="F28" s="15">
        <v>180</v>
      </c>
      <c r="G28" s="36">
        <f t="shared" si="1"/>
        <v>32.4</v>
      </c>
      <c r="H28" s="8"/>
    </row>
    <row r="29" spans="1:8" s="9" customFormat="1" ht="15" x14ac:dyDescent="0.3">
      <c r="A29" s="51" t="s">
        <v>90</v>
      </c>
      <c r="B29" s="52"/>
      <c r="C29" s="52"/>
      <c r="D29" s="52"/>
      <c r="E29" s="52"/>
      <c r="F29" s="18"/>
      <c r="G29" s="19"/>
      <c r="H29" s="8"/>
    </row>
    <row r="30" spans="1:8" s="10" customFormat="1" ht="30" x14ac:dyDescent="0.3">
      <c r="A30" s="15" t="s">
        <v>106</v>
      </c>
      <c r="B30" s="15" t="s">
        <v>91</v>
      </c>
      <c r="C30" s="7"/>
      <c r="D30" s="3" t="s">
        <v>65</v>
      </c>
      <c r="E30" s="3">
        <v>0.23</v>
      </c>
      <c r="F30" s="15">
        <v>3000</v>
      </c>
      <c r="G30" s="37">
        <f t="shared" ref="G30:G41" si="2">E30*F30</f>
        <v>690</v>
      </c>
      <c r="H30" s="8"/>
    </row>
    <row r="31" spans="1:8" s="10" customFormat="1" ht="17.399999999999999" x14ac:dyDescent="0.3">
      <c r="A31" s="15" t="s">
        <v>107</v>
      </c>
      <c r="B31" s="15" t="s">
        <v>66</v>
      </c>
      <c r="C31" s="7"/>
      <c r="D31" s="3" t="s">
        <v>65</v>
      </c>
      <c r="E31" s="3">
        <v>0.23</v>
      </c>
      <c r="F31" s="15">
        <v>2500</v>
      </c>
      <c r="G31" s="36">
        <f t="shared" si="2"/>
        <v>575</v>
      </c>
      <c r="H31" s="8"/>
    </row>
    <row r="32" spans="1:8" s="10" customFormat="1" ht="17.399999999999999" x14ac:dyDescent="0.3">
      <c r="A32" s="15" t="s">
        <v>108</v>
      </c>
      <c r="B32" s="15" t="s">
        <v>92</v>
      </c>
      <c r="C32" s="7"/>
      <c r="D32" s="3" t="s">
        <v>65</v>
      </c>
      <c r="E32" s="3">
        <v>0.03</v>
      </c>
      <c r="F32" s="15">
        <v>500</v>
      </c>
      <c r="G32" s="36">
        <f t="shared" si="2"/>
        <v>15</v>
      </c>
      <c r="H32" s="8"/>
    </row>
    <row r="33" spans="1:8" s="10" customFormat="1" ht="30" x14ac:dyDescent="0.3">
      <c r="A33" s="15" t="s">
        <v>109</v>
      </c>
      <c r="B33" s="15" t="s">
        <v>93</v>
      </c>
      <c r="C33" s="7" t="s">
        <v>105</v>
      </c>
      <c r="D33" s="3" t="s">
        <v>24</v>
      </c>
      <c r="E33" s="3">
        <v>65</v>
      </c>
      <c r="F33" s="15">
        <v>3</v>
      </c>
      <c r="G33" s="36">
        <f t="shared" si="2"/>
        <v>195</v>
      </c>
      <c r="H33" s="8"/>
    </row>
    <row r="34" spans="1:8" s="10" customFormat="1" ht="30" x14ac:dyDescent="0.3">
      <c r="A34" s="15" t="s">
        <v>110</v>
      </c>
      <c r="B34" s="15" t="s">
        <v>95</v>
      </c>
      <c r="C34" s="7" t="s">
        <v>94</v>
      </c>
      <c r="D34" s="3" t="s">
        <v>24</v>
      </c>
      <c r="E34" s="3">
        <v>40</v>
      </c>
      <c r="F34" s="15">
        <v>3</v>
      </c>
      <c r="G34" s="36">
        <f t="shared" si="2"/>
        <v>120</v>
      </c>
      <c r="H34" s="8"/>
    </row>
    <row r="35" spans="1:8" s="10" customFormat="1" ht="30" x14ac:dyDescent="0.3">
      <c r="A35" s="15" t="s">
        <v>111</v>
      </c>
      <c r="B35" s="15" t="s">
        <v>96</v>
      </c>
      <c r="C35" s="7" t="s">
        <v>143</v>
      </c>
      <c r="D35" s="3" t="s">
        <v>13</v>
      </c>
      <c r="E35" s="3">
        <v>5</v>
      </c>
      <c r="F35" s="15">
        <v>50</v>
      </c>
      <c r="G35" s="36">
        <f t="shared" si="2"/>
        <v>250</v>
      </c>
      <c r="H35" s="8"/>
    </row>
    <row r="36" spans="1:8" s="10" customFormat="1" x14ac:dyDescent="0.3">
      <c r="A36" s="15" t="s">
        <v>112</v>
      </c>
      <c r="B36" s="15" t="s">
        <v>97</v>
      </c>
      <c r="C36" s="7"/>
      <c r="D36" s="3" t="s">
        <v>13</v>
      </c>
      <c r="E36" s="3">
        <v>35</v>
      </c>
      <c r="F36" s="15">
        <v>5</v>
      </c>
      <c r="G36" s="36">
        <f t="shared" si="2"/>
        <v>175</v>
      </c>
      <c r="H36" s="8"/>
    </row>
    <row r="37" spans="1:8" s="10" customFormat="1" ht="47.4" x14ac:dyDescent="0.3">
      <c r="A37" s="15" t="s">
        <v>113</v>
      </c>
      <c r="B37" s="15" t="s">
        <v>98</v>
      </c>
      <c r="C37" s="7"/>
      <c r="D37" s="3" t="s">
        <v>13</v>
      </c>
      <c r="E37" s="3">
        <v>25</v>
      </c>
      <c r="F37" s="15">
        <v>3</v>
      </c>
      <c r="G37" s="36">
        <f t="shared" si="2"/>
        <v>75</v>
      </c>
      <c r="H37" s="8"/>
    </row>
    <row r="38" spans="1:8" s="10" customFormat="1" ht="32.4" x14ac:dyDescent="0.3">
      <c r="A38" s="15" t="s">
        <v>114</v>
      </c>
      <c r="B38" s="15" t="s">
        <v>99</v>
      </c>
      <c r="C38" s="7"/>
      <c r="D38" s="3" t="s">
        <v>100</v>
      </c>
      <c r="E38" s="3">
        <v>0.5</v>
      </c>
      <c r="F38" s="15">
        <v>200</v>
      </c>
      <c r="G38" s="36">
        <f t="shared" si="2"/>
        <v>100</v>
      </c>
      <c r="H38" s="8"/>
    </row>
    <row r="39" spans="1:8" s="10" customFormat="1" ht="30" x14ac:dyDescent="0.3">
      <c r="A39" s="15" t="s">
        <v>115</v>
      </c>
      <c r="B39" s="15" t="s">
        <v>101</v>
      </c>
      <c r="C39" s="7" t="s">
        <v>102</v>
      </c>
      <c r="D39" s="3" t="s">
        <v>24</v>
      </c>
      <c r="E39" s="3">
        <v>15</v>
      </c>
      <c r="F39" s="15">
        <v>3</v>
      </c>
      <c r="G39" s="36">
        <f t="shared" si="2"/>
        <v>45</v>
      </c>
      <c r="H39" s="8"/>
    </row>
    <row r="40" spans="1:8" s="10" customFormat="1" ht="32.4" x14ac:dyDescent="0.3">
      <c r="A40" s="15" t="s">
        <v>116</v>
      </c>
      <c r="B40" s="15" t="s">
        <v>103</v>
      </c>
      <c r="C40" s="7"/>
      <c r="D40" s="3" t="s">
        <v>13</v>
      </c>
      <c r="E40" s="3">
        <v>10</v>
      </c>
      <c r="F40" s="15">
        <v>3</v>
      </c>
      <c r="G40" s="36">
        <f t="shared" si="2"/>
        <v>30</v>
      </c>
      <c r="H40" s="8"/>
    </row>
    <row r="41" spans="1:8" s="10" customFormat="1" ht="32.4" x14ac:dyDescent="0.3">
      <c r="A41" s="15" t="s">
        <v>117</v>
      </c>
      <c r="B41" s="15" t="s">
        <v>104</v>
      </c>
      <c r="C41" s="7"/>
      <c r="D41" s="3" t="s">
        <v>13</v>
      </c>
      <c r="E41" s="3">
        <v>10</v>
      </c>
      <c r="F41" s="15">
        <v>4</v>
      </c>
      <c r="G41" s="36">
        <f t="shared" si="2"/>
        <v>40</v>
      </c>
      <c r="H41" s="8"/>
    </row>
    <row r="42" spans="1:8" s="9" customFormat="1" ht="15" x14ac:dyDescent="0.3">
      <c r="A42" s="51" t="s">
        <v>118</v>
      </c>
      <c r="B42" s="52"/>
      <c r="C42" s="52"/>
      <c r="D42" s="52"/>
      <c r="E42" s="52"/>
      <c r="F42" s="18"/>
      <c r="G42" s="19"/>
      <c r="H42" s="8"/>
    </row>
    <row r="43" spans="1:8" s="10" customFormat="1" ht="30" x14ac:dyDescent="0.3">
      <c r="A43" s="15" t="s">
        <v>119</v>
      </c>
      <c r="B43" s="15" t="s">
        <v>120</v>
      </c>
      <c r="C43" s="7" t="s">
        <v>121</v>
      </c>
      <c r="D43" s="3" t="s">
        <v>24</v>
      </c>
      <c r="E43" s="3">
        <v>30</v>
      </c>
      <c r="F43" s="15">
        <v>4</v>
      </c>
      <c r="G43" s="37">
        <f t="shared" ref="G43:G48" si="3">E43*F43</f>
        <v>120</v>
      </c>
      <c r="H43" s="8"/>
    </row>
    <row r="44" spans="1:8" s="10" customFormat="1" ht="30" x14ac:dyDescent="0.3">
      <c r="A44" s="15" t="s">
        <v>126</v>
      </c>
      <c r="B44" s="15" t="s">
        <v>122</v>
      </c>
      <c r="C44" s="7" t="s">
        <v>121</v>
      </c>
      <c r="D44" s="3" t="s">
        <v>24</v>
      </c>
      <c r="E44" s="3">
        <v>15</v>
      </c>
      <c r="F44" s="15">
        <v>4</v>
      </c>
      <c r="G44" s="36">
        <f t="shared" si="3"/>
        <v>60</v>
      </c>
      <c r="H44" s="8"/>
    </row>
    <row r="45" spans="1:8" s="10" customFormat="1" ht="30" x14ac:dyDescent="0.3">
      <c r="A45" s="15" t="s">
        <v>127</v>
      </c>
      <c r="B45" s="15" t="s">
        <v>101</v>
      </c>
      <c r="C45" s="7" t="s">
        <v>121</v>
      </c>
      <c r="D45" s="3" t="s">
        <v>24</v>
      </c>
      <c r="E45" s="3">
        <v>30</v>
      </c>
      <c r="F45" s="15">
        <v>4</v>
      </c>
      <c r="G45" s="36">
        <f t="shared" si="3"/>
        <v>120</v>
      </c>
      <c r="H45" s="8"/>
    </row>
    <row r="46" spans="1:8" s="10" customFormat="1" ht="32.4" x14ac:dyDescent="0.3">
      <c r="A46" s="15" t="s">
        <v>128</v>
      </c>
      <c r="B46" s="15" t="s">
        <v>123</v>
      </c>
      <c r="C46" s="7"/>
      <c r="D46" s="3" t="s">
        <v>13</v>
      </c>
      <c r="E46" s="3">
        <v>20</v>
      </c>
      <c r="F46" s="15">
        <v>4</v>
      </c>
      <c r="G46" s="36">
        <f t="shared" si="3"/>
        <v>80</v>
      </c>
      <c r="H46" s="8"/>
    </row>
    <row r="47" spans="1:8" s="10" customFormat="1" ht="32.4" x14ac:dyDescent="0.3">
      <c r="A47" s="15" t="s">
        <v>129</v>
      </c>
      <c r="B47" s="15" t="s">
        <v>124</v>
      </c>
      <c r="C47" s="7"/>
      <c r="D47" s="3" t="s">
        <v>13</v>
      </c>
      <c r="E47" s="3">
        <v>10</v>
      </c>
      <c r="F47" s="15">
        <v>4</v>
      </c>
      <c r="G47" s="36">
        <f t="shared" si="3"/>
        <v>40</v>
      </c>
      <c r="H47" s="8"/>
    </row>
    <row r="48" spans="1:8" s="10" customFormat="1" x14ac:dyDescent="0.3">
      <c r="A48" s="15" t="s">
        <v>130</v>
      </c>
      <c r="B48" s="15" t="s">
        <v>125</v>
      </c>
      <c r="C48" s="7"/>
      <c r="D48" s="3" t="s">
        <v>77</v>
      </c>
      <c r="E48" s="3">
        <v>0.2</v>
      </c>
      <c r="F48" s="15">
        <v>200</v>
      </c>
      <c r="G48" s="36">
        <f t="shared" si="3"/>
        <v>40</v>
      </c>
      <c r="H48" s="8"/>
    </row>
    <row r="49" spans="1:8" s="9" customFormat="1" ht="15" x14ac:dyDescent="0.3">
      <c r="A49" s="51" t="s">
        <v>131</v>
      </c>
      <c r="B49" s="52"/>
      <c r="C49" s="52"/>
      <c r="D49" s="52"/>
      <c r="E49" s="52"/>
      <c r="F49" s="18"/>
      <c r="G49" s="19"/>
      <c r="H49" s="8"/>
    </row>
    <row r="50" spans="1:8" s="10" customFormat="1" ht="30" x14ac:dyDescent="0.3">
      <c r="A50" s="15" t="s">
        <v>135</v>
      </c>
      <c r="B50" s="15" t="s">
        <v>91</v>
      </c>
      <c r="C50" s="7"/>
      <c r="D50" s="3" t="s">
        <v>65</v>
      </c>
      <c r="E50" s="3">
        <v>7.0000000000000007E-2</v>
      </c>
      <c r="F50" s="15">
        <v>3000</v>
      </c>
      <c r="G50" s="37">
        <f t="shared" ref="G50:G57" si="4">E50*F50</f>
        <v>210.00000000000003</v>
      </c>
      <c r="H50" s="8"/>
    </row>
    <row r="51" spans="1:8" s="10" customFormat="1" ht="17.399999999999999" x14ac:dyDescent="0.3">
      <c r="A51" s="15" t="s">
        <v>136</v>
      </c>
      <c r="B51" s="15" t="s">
        <v>66</v>
      </c>
      <c r="C51" s="7"/>
      <c r="D51" s="3" t="s">
        <v>65</v>
      </c>
      <c r="E51" s="3">
        <v>7.0000000000000007E-2</v>
      </c>
      <c r="F51" s="15">
        <v>2500</v>
      </c>
      <c r="G51" s="36">
        <f t="shared" si="4"/>
        <v>175.00000000000003</v>
      </c>
      <c r="H51" s="8"/>
    </row>
    <row r="52" spans="1:8" s="10" customFormat="1" x14ac:dyDescent="0.3">
      <c r="A52" s="15" t="s">
        <v>137</v>
      </c>
      <c r="B52" s="15" t="s">
        <v>132</v>
      </c>
      <c r="C52" s="7"/>
      <c r="D52" s="3" t="s">
        <v>74</v>
      </c>
      <c r="E52" s="3">
        <v>0.2</v>
      </c>
      <c r="F52" s="15">
        <v>250</v>
      </c>
      <c r="G52" s="36">
        <f t="shared" si="4"/>
        <v>50</v>
      </c>
      <c r="H52" s="8"/>
    </row>
    <row r="53" spans="1:8" s="10" customFormat="1" ht="17.399999999999999" x14ac:dyDescent="0.3">
      <c r="A53" s="15" t="s">
        <v>138</v>
      </c>
      <c r="B53" s="15" t="s">
        <v>133</v>
      </c>
      <c r="C53" s="7"/>
      <c r="D53" s="3" t="s">
        <v>65</v>
      </c>
      <c r="E53" s="3">
        <v>0.01</v>
      </c>
      <c r="F53" s="15">
        <v>500</v>
      </c>
      <c r="G53" s="36">
        <f t="shared" si="4"/>
        <v>5</v>
      </c>
      <c r="H53" s="8"/>
    </row>
    <row r="54" spans="1:8" s="10" customFormat="1" ht="30" x14ac:dyDescent="0.3">
      <c r="A54" s="15" t="s">
        <v>139</v>
      </c>
      <c r="B54" s="15" t="s">
        <v>18</v>
      </c>
      <c r="C54" s="7"/>
      <c r="D54" s="3" t="s">
        <v>21</v>
      </c>
      <c r="E54" s="3">
        <v>7.15</v>
      </c>
      <c r="F54" s="15">
        <v>350</v>
      </c>
      <c r="G54" s="36">
        <f t="shared" si="4"/>
        <v>2502.5</v>
      </c>
      <c r="H54" s="8"/>
    </row>
    <row r="55" spans="1:8" s="10" customFormat="1" ht="30" x14ac:dyDescent="0.3">
      <c r="A55" s="15" t="s">
        <v>140</v>
      </c>
      <c r="B55" s="15" t="s">
        <v>134</v>
      </c>
      <c r="C55" s="7"/>
      <c r="D55" s="3" t="s">
        <v>22</v>
      </c>
      <c r="E55" s="3">
        <v>17.8</v>
      </c>
      <c r="F55" s="15">
        <v>350</v>
      </c>
      <c r="G55" s="36">
        <f t="shared" si="4"/>
        <v>6230</v>
      </c>
      <c r="H55" s="8"/>
    </row>
    <row r="56" spans="1:8" s="10" customFormat="1" ht="45" x14ac:dyDescent="0.3">
      <c r="A56" s="15" t="s">
        <v>141</v>
      </c>
      <c r="B56" s="15" t="s">
        <v>19</v>
      </c>
      <c r="C56" s="7"/>
      <c r="D56" s="3" t="s">
        <v>22</v>
      </c>
      <c r="E56" s="3">
        <v>10.8</v>
      </c>
      <c r="F56" s="15">
        <v>350</v>
      </c>
      <c r="G56" s="36">
        <f t="shared" si="4"/>
        <v>3780.0000000000005</v>
      </c>
      <c r="H56" s="8"/>
    </row>
    <row r="57" spans="1:8" s="10" customFormat="1" ht="47.4" x14ac:dyDescent="0.3">
      <c r="A57" s="15" t="s">
        <v>142</v>
      </c>
      <c r="B57" s="15" t="s">
        <v>25</v>
      </c>
      <c r="C57" s="7"/>
      <c r="D57" s="3" t="s">
        <v>23</v>
      </c>
      <c r="E57" s="3">
        <v>10.26</v>
      </c>
      <c r="F57" s="15">
        <v>150</v>
      </c>
      <c r="G57" s="36">
        <f t="shared" si="4"/>
        <v>1539</v>
      </c>
      <c r="H57" s="8"/>
    </row>
    <row r="58" spans="1:8" s="9" customFormat="1" ht="15" x14ac:dyDescent="0.3">
      <c r="A58" s="51" t="s">
        <v>144</v>
      </c>
      <c r="B58" s="52"/>
      <c r="C58" s="52"/>
      <c r="D58" s="52"/>
      <c r="E58" s="52"/>
      <c r="F58" s="18"/>
      <c r="G58" s="19"/>
      <c r="H58" s="8"/>
    </row>
    <row r="59" spans="1:8" s="10" customFormat="1" x14ac:dyDescent="0.3">
      <c r="A59" s="15" t="s">
        <v>145</v>
      </c>
      <c r="B59" s="15" t="s">
        <v>20</v>
      </c>
      <c r="C59" s="12" t="s">
        <v>26</v>
      </c>
      <c r="D59" s="3" t="s">
        <v>24</v>
      </c>
      <c r="E59" s="3">
        <v>80</v>
      </c>
      <c r="F59" s="15">
        <v>3</v>
      </c>
      <c r="G59" s="36">
        <f t="shared" ref="G59:G61" si="5">E59*F59</f>
        <v>240</v>
      </c>
      <c r="H59" s="8"/>
    </row>
    <row r="60" spans="1:8" s="10" customFormat="1" x14ac:dyDescent="0.3">
      <c r="A60" s="15" t="s">
        <v>148</v>
      </c>
      <c r="B60" s="15" t="s">
        <v>20</v>
      </c>
      <c r="C60" s="12" t="s">
        <v>147</v>
      </c>
      <c r="D60" s="3" t="s">
        <v>24</v>
      </c>
      <c r="E60" s="3">
        <v>15</v>
      </c>
      <c r="F60" s="15">
        <v>4</v>
      </c>
      <c r="G60" s="36">
        <f t="shared" si="5"/>
        <v>60</v>
      </c>
      <c r="H60" s="8"/>
    </row>
    <row r="61" spans="1:8" s="10" customFormat="1" x14ac:dyDescent="0.3">
      <c r="A61" s="15" t="s">
        <v>149</v>
      </c>
      <c r="B61" s="15" t="s">
        <v>146</v>
      </c>
      <c r="C61" s="7"/>
      <c r="D61" s="3" t="s">
        <v>74</v>
      </c>
      <c r="E61" s="3">
        <v>0.1</v>
      </c>
      <c r="F61" s="15">
        <v>300</v>
      </c>
      <c r="G61" s="36">
        <f t="shared" si="5"/>
        <v>30</v>
      </c>
      <c r="H61" s="8"/>
    </row>
    <row r="62" spans="1:8" s="9" customFormat="1" x14ac:dyDescent="0.3">
      <c r="A62" s="59" t="s">
        <v>150</v>
      </c>
      <c r="B62" s="60"/>
      <c r="C62" s="60"/>
      <c r="D62" s="60"/>
      <c r="E62" s="61"/>
      <c r="F62" s="16"/>
      <c r="G62" s="17"/>
      <c r="H62" s="8"/>
    </row>
    <row r="63" spans="1:8" s="9" customFormat="1" x14ac:dyDescent="0.3">
      <c r="A63" s="56" t="s">
        <v>151</v>
      </c>
      <c r="B63" s="57"/>
      <c r="C63" s="57"/>
      <c r="D63" s="57"/>
      <c r="E63" s="58"/>
      <c r="F63" s="18"/>
      <c r="G63" s="19"/>
      <c r="H63" s="8"/>
    </row>
    <row r="64" spans="1:8" s="9" customFormat="1" ht="26.4" x14ac:dyDescent="0.3">
      <c r="A64" s="15" t="s">
        <v>152</v>
      </c>
      <c r="B64" s="15" t="s">
        <v>153</v>
      </c>
      <c r="C64" s="7" t="s">
        <v>154</v>
      </c>
      <c r="D64" s="3" t="s">
        <v>41</v>
      </c>
      <c r="E64" s="3">
        <v>1</v>
      </c>
      <c r="F64" s="15">
        <v>35000</v>
      </c>
      <c r="G64" s="37">
        <f t="shared" ref="G64:G70" si="6">E64*F64</f>
        <v>35000</v>
      </c>
      <c r="H64" s="8"/>
    </row>
    <row r="65" spans="1:8" s="9" customFormat="1" ht="30" x14ac:dyDescent="0.3">
      <c r="A65" s="15" t="s">
        <v>179</v>
      </c>
      <c r="B65" s="15" t="s">
        <v>155</v>
      </c>
      <c r="C65" s="7" t="s">
        <v>156</v>
      </c>
      <c r="D65" s="3" t="s">
        <v>43</v>
      </c>
      <c r="E65" s="3">
        <v>1</v>
      </c>
      <c r="F65" s="15">
        <v>18500</v>
      </c>
      <c r="G65" s="36">
        <f t="shared" si="6"/>
        <v>18500</v>
      </c>
      <c r="H65" s="8"/>
    </row>
    <row r="66" spans="1:8" s="9" customFormat="1" ht="30" x14ac:dyDescent="0.3">
      <c r="A66" s="15" t="s">
        <v>180</v>
      </c>
      <c r="B66" s="15" t="s">
        <v>157</v>
      </c>
      <c r="C66" s="7" t="s">
        <v>156</v>
      </c>
      <c r="D66" s="3" t="s">
        <v>43</v>
      </c>
      <c r="E66" s="3">
        <v>1</v>
      </c>
      <c r="F66" s="15">
        <v>19000</v>
      </c>
      <c r="G66" s="36">
        <f t="shared" si="6"/>
        <v>19000</v>
      </c>
      <c r="H66" s="8"/>
    </row>
    <row r="67" spans="1:8" s="9" customFormat="1" ht="30" x14ac:dyDescent="0.3">
      <c r="A67" s="15" t="s">
        <v>181</v>
      </c>
      <c r="B67" s="15" t="s">
        <v>158</v>
      </c>
      <c r="C67" s="7" t="s">
        <v>156</v>
      </c>
      <c r="D67" s="3" t="s">
        <v>43</v>
      </c>
      <c r="E67" s="3">
        <v>1</v>
      </c>
      <c r="F67" s="15">
        <v>11000</v>
      </c>
      <c r="G67" s="36">
        <f t="shared" si="6"/>
        <v>11000</v>
      </c>
      <c r="H67" s="8"/>
    </row>
    <row r="68" spans="1:8" s="9" customFormat="1" ht="30" x14ac:dyDescent="0.3">
      <c r="A68" s="15" t="s">
        <v>182</v>
      </c>
      <c r="B68" s="15" t="s">
        <v>159</v>
      </c>
      <c r="C68" s="7" t="s">
        <v>160</v>
      </c>
      <c r="D68" s="3" t="s">
        <v>13</v>
      </c>
      <c r="E68" s="3">
        <v>6</v>
      </c>
      <c r="F68" s="15">
        <v>10500</v>
      </c>
      <c r="G68" s="36">
        <f t="shared" si="6"/>
        <v>63000</v>
      </c>
      <c r="H68" s="8"/>
    </row>
    <row r="69" spans="1:8" s="9" customFormat="1" ht="30" x14ac:dyDescent="0.3">
      <c r="A69" s="15" t="s">
        <v>183</v>
      </c>
      <c r="B69" s="15" t="s">
        <v>161</v>
      </c>
      <c r="C69" s="7" t="s">
        <v>160</v>
      </c>
      <c r="D69" s="3" t="s">
        <v>13</v>
      </c>
      <c r="E69" s="3">
        <v>6</v>
      </c>
      <c r="F69" s="15">
        <v>10000</v>
      </c>
      <c r="G69" s="36">
        <f t="shared" si="6"/>
        <v>60000</v>
      </c>
      <c r="H69" s="8"/>
    </row>
    <row r="70" spans="1:8" s="9" customFormat="1" ht="45" x14ac:dyDescent="0.3">
      <c r="A70" s="15" t="s">
        <v>184</v>
      </c>
      <c r="B70" s="15" t="s">
        <v>162</v>
      </c>
      <c r="C70" s="7" t="s">
        <v>164</v>
      </c>
      <c r="D70" s="3" t="s">
        <v>13</v>
      </c>
      <c r="E70" s="3">
        <v>3</v>
      </c>
      <c r="F70" s="15">
        <v>1500</v>
      </c>
      <c r="G70" s="36">
        <f t="shared" si="6"/>
        <v>4500</v>
      </c>
      <c r="H70" s="8"/>
    </row>
    <row r="71" spans="1:8" s="9" customFormat="1" ht="18.600000000000001" x14ac:dyDescent="0.3">
      <c r="A71" s="15" t="s">
        <v>185</v>
      </c>
      <c r="B71" s="15" t="s">
        <v>163</v>
      </c>
      <c r="C71" s="7"/>
      <c r="D71" s="3"/>
      <c r="E71" s="3"/>
      <c r="F71" s="15"/>
      <c r="G71" s="15"/>
      <c r="H71" s="8"/>
    </row>
    <row r="72" spans="1:8" s="9" customFormat="1" ht="45" x14ac:dyDescent="0.3">
      <c r="A72" s="15" t="s">
        <v>186</v>
      </c>
      <c r="B72" s="15" t="s">
        <v>165</v>
      </c>
      <c r="C72" s="7" t="s">
        <v>166</v>
      </c>
      <c r="D72" s="3" t="s">
        <v>24</v>
      </c>
      <c r="E72" s="3">
        <v>330</v>
      </c>
      <c r="F72" s="15">
        <v>4.5</v>
      </c>
      <c r="G72" s="36">
        <f t="shared" ref="G72:G84" si="7">E72*F72</f>
        <v>1485</v>
      </c>
      <c r="H72" s="8"/>
    </row>
    <row r="73" spans="1:8" s="9" customFormat="1" ht="45" x14ac:dyDescent="0.3">
      <c r="A73" s="15" t="s">
        <v>187</v>
      </c>
      <c r="B73" s="15" t="s">
        <v>167</v>
      </c>
      <c r="C73" s="7"/>
      <c r="D73" s="3" t="s">
        <v>13</v>
      </c>
      <c r="E73" s="3">
        <v>12</v>
      </c>
      <c r="F73" s="15">
        <v>280</v>
      </c>
      <c r="G73" s="36">
        <f t="shared" si="7"/>
        <v>3360</v>
      </c>
      <c r="H73" s="8"/>
    </row>
    <row r="74" spans="1:8" s="9" customFormat="1" ht="30" x14ac:dyDescent="0.3">
      <c r="A74" s="15" t="s">
        <v>188</v>
      </c>
      <c r="B74" s="15" t="s">
        <v>168</v>
      </c>
      <c r="C74" s="7" t="s">
        <v>169</v>
      </c>
      <c r="D74" s="3" t="s">
        <v>13</v>
      </c>
      <c r="E74" s="3">
        <v>6</v>
      </c>
      <c r="F74" s="15">
        <v>120</v>
      </c>
      <c r="G74" s="36">
        <f t="shared" si="7"/>
        <v>720</v>
      </c>
      <c r="H74" s="8"/>
    </row>
    <row r="75" spans="1:8" s="9" customFormat="1" ht="45" x14ac:dyDescent="0.3">
      <c r="A75" s="15" t="s">
        <v>189</v>
      </c>
      <c r="B75" s="15" t="s">
        <v>170</v>
      </c>
      <c r="C75" s="7" t="s">
        <v>169</v>
      </c>
      <c r="D75" s="3" t="s">
        <v>13</v>
      </c>
      <c r="E75" s="3">
        <v>18</v>
      </c>
      <c r="F75" s="15">
        <v>120</v>
      </c>
      <c r="G75" s="36">
        <f t="shared" si="7"/>
        <v>2160</v>
      </c>
      <c r="H75" s="8"/>
    </row>
    <row r="76" spans="1:8" s="9" customFormat="1" ht="45" x14ac:dyDescent="0.3">
      <c r="A76" s="15" t="s">
        <v>190</v>
      </c>
      <c r="B76" s="15" t="s">
        <v>171</v>
      </c>
      <c r="C76" s="7" t="s">
        <v>169</v>
      </c>
      <c r="D76" s="3" t="s">
        <v>13</v>
      </c>
      <c r="E76" s="3">
        <v>12</v>
      </c>
      <c r="F76" s="15">
        <v>120</v>
      </c>
      <c r="G76" s="36">
        <f t="shared" si="7"/>
        <v>1440</v>
      </c>
      <c r="H76" s="8"/>
    </row>
    <row r="77" spans="1:8" s="9" customFormat="1" ht="45" x14ac:dyDescent="0.3">
      <c r="A77" s="15" t="s">
        <v>191</v>
      </c>
      <c r="B77" s="15" t="s">
        <v>172</v>
      </c>
      <c r="C77" s="7" t="s">
        <v>169</v>
      </c>
      <c r="D77" s="3" t="s">
        <v>13</v>
      </c>
      <c r="E77" s="3">
        <v>6</v>
      </c>
      <c r="F77" s="15">
        <v>120</v>
      </c>
      <c r="G77" s="36">
        <f t="shared" si="7"/>
        <v>720</v>
      </c>
      <c r="H77" s="8"/>
    </row>
    <row r="78" spans="1:8" s="9" customFormat="1" ht="30" x14ac:dyDescent="0.3">
      <c r="A78" s="15" t="s">
        <v>192</v>
      </c>
      <c r="B78" s="15" t="s">
        <v>173</v>
      </c>
      <c r="C78" s="7" t="s">
        <v>169</v>
      </c>
      <c r="D78" s="3" t="s">
        <v>13</v>
      </c>
      <c r="E78" s="3">
        <v>3</v>
      </c>
      <c r="F78" s="15">
        <v>120</v>
      </c>
      <c r="G78" s="36">
        <f t="shared" si="7"/>
        <v>360</v>
      </c>
      <c r="H78" s="8"/>
    </row>
    <row r="79" spans="1:8" s="9" customFormat="1" ht="45" x14ac:dyDescent="0.3">
      <c r="A79" s="15" t="s">
        <v>193</v>
      </c>
      <c r="B79" s="15" t="s">
        <v>564</v>
      </c>
      <c r="C79" s="7" t="s">
        <v>169</v>
      </c>
      <c r="D79" s="3" t="s">
        <v>13</v>
      </c>
      <c r="E79" s="3">
        <v>6</v>
      </c>
      <c r="F79" s="15">
        <v>180</v>
      </c>
      <c r="G79" s="36">
        <f t="shared" si="7"/>
        <v>1080</v>
      </c>
      <c r="H79" s="8"/>
    </row>
    <row r="80" spans="1:8" s="9" customFormat="1" ht="45" x14ac:dyDescent="0.3">
      <c r="A80" s="15" t="s">
        <v>194</v>
      </c>
      <c r="B80" s="15" t="s">
        <v>174</v>
      </c>
      <c r="C80" s="7" t="s">
        <v>169</v>
      </c>
      <c r="D80" s="3" t="s">
        <v>13</v>
      </c>
      <c r="E80" s="3">
        <v>9</v>
      </c>
      <c r="F80" s="15">
        <v>120</v>
      </c>
      <c r="G80" s="36">
        <f t="shared" si="7"/>
        <v>1080</v>
      </c>
      <c r="H80" s="8"/>
    </row>
    <row r="81" spans="1:8" s="9" customFormat="1" ht="30" x14ac:dyDescent="0.3">
      <c r="A81" s="15" t="s">
        <v>195</v>
      </c>
      <c r="B81" s="15" t="s">
        <v>175</v>
      </c>
      <c r="C81" s="7" t="s">
        <v>169</v>
      </c>
      <c r="D81" s="3" t="s">
        <v>13</v>
      </c>
      <c r="E81" s="3">
        <v>9</v>
      </c>
      <c r="F81" s="15">
        <v>120</v>
      </c>
      <c r="G81" s="36">
        <f t="shared" si="7"/>
        <v>1080</v>
      </c>
      <c r="H81" s="8"/>
    </row>
    <row r="82" spans="1:8" s="9" customFormat="1" ht="45" x14ac:dyDescent="0.3">
      <c r="A82" s="15" t="s">
        <v>196</v>
      </c>
      <c r="B82" s="15" t="s">
        <v>176</v>
      </c>
      <c r="C82" s="7" t="s">
        <v>169</v>
      </c>
      <c r="D82" s="3" t="s">
        <v>13</v>
      </c>
      <c r="E82" s="3">
        <v>3</v>
      </c>
      <c r="F82" s="15">
        <v>120</v>
      </c>
      <c r="G82" s="36">
        <f t="shared" si="7"/>
        <v>360</v>
      </c>
      <c r="H82" s="8"/>
    </row>
    <row r="83" spans="1:8" s="9" customFormat="1" ht="15" x14ac:dyDescent="0.3">
      <c r="A83" s="15" t="s">
        <v>197</v>
      </c>
      <c r="B83" s="15" t="s">
        <v>177</v>
      </c>
      <c r="C83" s="7"/>
      <c r="D83" s="3" t="s">
        <v>9</v>
      </c>
      <c r="E83" s="3">
        <v>1</v>
      </c>
      <c r="F83" s="15">
        <v>1000</v>
      </c>
      <c r="G83" s="36">
        <f t="shared" si="7"/>
        <v>1000</v>
      </c>
      <c r="H83" s="8"/>
    </row>
    <row r="84" spans="1:8" s="9" customFormat="1" ht="30" x14ac:dyDescent="0.3">
      <c r="A84" s="15" t="s">
        <v>198</v>
      </c>
      <c r="B84" s="15" t="s">
        <v>178</v>
      </c>
      <c r="C84" s="7"/>
      <c r="D84" s="3" t="s">
        <v>9</v>
      </c>
      <c r="E84" s="3">
        <v>1</v>
      </c>
      <c r="F84" s="15">
        <v>500</v>
      </c>
      <c r="G84" s="36">
        <f t="shared" si="7"/>
        <v>500</v>
      </c>
      <c r="H84" s="8"/>
    </row>
    <row r="85" spans="1:8" s="9" customFormat="1" x14ac:dyDescent="0.3">
      <c r="A85" s="56" t="s">
        <v>199</v>
      </c>
      <c r="B85" s="57"/>
      <c r="C85" s="57"/>
      <c r="D85" s="57"/>
      <c r="E85" s="58"/>
      <c r="F85" s="18"/>
      <c r="G85" s="19"/>
      <c r="H85" s="8"/>
    </row>
    <row r="86" spans="1:8" s="9" customFormat="1" ht="26.4" x14ac:dyDescent="0.3">
      <c r="A86" s="15" t="s">
        <v>200</v>
      </c>
      <c r="B86" s="15" t="s">
        <v>201</v>
      </c>
      <c r="C86" s="7" t="s">
        <v>202</v>
      </c>
      <c r="D86" s="3" t="s">
        <v>13</v>
      </c>
      <c r="E86" s="3">
        <v>3</v>
      </c>
      <c r="F86" s="15">
        <v>250</v>
      </c>
      <c r="G86" s="36">
        <f t="shared" ref="G86:G93" si="8">E86*F86</f>
        <v>750</v>
      </c>
      <c r="H86" s="8"/>
    </row>
    <row r="87" spans="1:8" s="9" customFormat="1" ht="15" x14ac:dyDescent="0.3">
      <c r="A87" s="15" t="s">
        <v>215</v>
      </c>
      <c r="B87" s="15" t="s">
        <v>203</v>
      </c>
      <c r="C87" s="7"/>
      <c r="D87" s="3" t="s">
        <v>13</v>
      </c>
      <c r="E87" s="3">
        <v>2</v>
      </c>
      <c r="F87" s="15">
        <v>5.5</v>
      </c>
      <c r="G87" s="36">
        <f t="shared" si="8"/>
        <v>11</v>
      </c>
      <c r="H87" s="8"/>
    </row>
    <row r="88" spans="1:8" s="9" customFormat="1" ht="26.4" x14ac:dyDescent="0.3">
      <c r="A88" s="15" t="s">
        <v>216</v>
      </c>
      <c r="B88" s="15" t="s">
        <v>204</v>
      </c>
      <c r="C88" s="7" t="s">
        <v>205</v>
      </c>
      <c r="D88" s="3" t="s">
        <v>24</v>
      </c>
      <c r="E88" s="3">
        <v>30</v>
      </c>
      <c r="F88" s="15">
        <v>15</v>
      </c>
      <c r="G88" s="36">
        <f t="shared" si="8"/>
        <v>450</v>
      </c>
      <c r="H88" s="8"/>
    </row>
    <row r="89" spans="1:8" s="9" customFormat="1" ht="30" x14ac:dyDescent="0.3">
      <c r="A89" s="15" t="s">
        <v>217</v>
      </c>
      <c r="B89" s="15" t="s">
        <v>206</v>
      </c>
      <c r="C89" s="7" t="s">
        <v>207</v>
      </c>
      <c r="D89" s="3" t="s">
        <v>13</v>
      </c>
      <c r="E89" s="3">
        <v>8</v>
      </c>
      <c r="F89" s="15">
        <v>26</v>
      </c>
      <c r="G89" s="36">
        <f t="shared" si="8"/>
        <v>208</v>
      </c>
      <c r="H89" s="8"/>
    </row>
    <row r="90" spans="1:8" s="9" customFormat="1" ht="26.4" x14ac:dyDescent="0.3">
      <c r="A90" s="15" t="s">
        <v>218</v>
      </c>
      <c r="B90" s="15" t="s">
        <v>208</v>
      </c>
      <c r="C90" s="7" t="s">
        <v>209</v>
      </c>
      <c r="D90" s="3" t="s">
        <v>24</v>
      </c>
      <c r="E90" s="3">
        <v>10</v>
      </c>
      <c r="F90" s="15">
        <v>1</v>
      </c>
      <c r="G90" s="36">
        <f t="shared" si="8"/>
        <v>10</v>
      </c>
      <c r="H90" s="8"/>
    </row>
    <row r="91" spans="1:8" s="9" customFormat="1" ht="30" x14ac:dyDescent="0.3">
      <c r="A91" s="15" t="s">
        <v>219</v>
      </c>
      <c r="B91" s="15" t="s">
        <v>210</v>
      </c>
      <c r="C91" s="7" t="s">
        <v>211</v>
      </c>
      <c r="D91" s="3" t="s">
        <v>13</v>
      </c>
      <c r="E91" s="3">
        <v>2</v>
      </c>
      <c r="F91" s="15">
        <v>250</v>
      </c>
      <c r="G91" s="36">
        <f t="shared" si="8"/>
        <v>500</v>
      </c>
      <c r="H91" s="8"/>
    </row>
    <row r="92" spans="1:8" s="9" customFormat="1" ht="32.4" x14ac:dyDescent="0.3">
      <c r="A92" s="15" t="s">
        <v>220</v>
      </c>
      <c r="B92" s="15" t="s">
        <v>212</v>
      </c>
      <c r="C92" s="7" t="s">
        <v>213</v>
      </c>
      <c r="D92" s="3" t="s">
        <v>24</v>
      </c>
      <c r="E92" s="3">
        <v>60</v>
      </c>
      <c r="F92" s="15">
        <v>1.5</v>
      </c>
      <c r="G92" s="36">
        <f t="shared" si="8"/>
        <v>90</v>
      </c>
      <c r="H92" s="8"/>
    </row>
    <row r="93" spans="1:8" s="9" customFormat="1" ht="26.4" x14ac:dyDescent="0.3">
      <c r="A93" s="15" t="s">
        <v>221</v>
      </c>
      <c r="B93" s="15" t="s">
        <v>214</v>
      </c>
      <c r="C93" s="7" t="s">
        <v>207</v>
      </c>
      <c r="D93" s="3" t="s">
        <v>53</v>
      </c>
      <c r="E93" s="3">
        <v>0.05</v>
      </c>
      <c r="F93" s="15">
        <v>5000</v>
      </c>
      <c r="G93" s="36">
        <f t="shared" si="8"/>
        <v>250</v>
      </c>
      <c r="H93" s="8"/>
    </row>
    <row r="94" spans="1:8" s="9" customFormat="1" x14ac:dyDescent="0.3">
      <c r="A94" s="56" t="s">
        <v>222</v>
      </c>
      <c r="B94" s="57"/>
      <c r="C94" s="57"/>
      <c r="D94" s="57"/>
      <c r="E94" s="58"/>
      <c r="F94" s="18"/>
      <c r="G94" s="19"/>
      <c r="H94" s="8"/>
    </row>
    <row r="95" spans="1:8" s="9" customFormat="1" ht="26.4" x14ac:dyDescent="0.3">
      <c r="A95" s="15" t="s">
        <v>223</v>
      </c>
      <c r="B95" s="15" t="s">
        <v>224</v>
      </c>
      <c r="C95" s="7" t="s">
        <v>225</v>
      </c>
      <c r="D95" s="3" t="s">
        <v>24</v>
      </c>
      <c r="E95" s="3">
        <v>105</v>
      </c>
      <c r="F95" s="15">
        <v>1.7</v>
      </c>
      <c r="G95" s="36">
        <f t="shared" ref="G95:G106" si="9">E95*F95</f>
        <v>178.5</v>
      </c>
      <c r="H95" s="8"/>
    </row>
    <row r="96" spans="1:8" s="9" customFormat="1" ht="30" x14ac:dyDescent="0.3">
      <c r="A96" s="15" t="s">
        <v>239</v>
      </c>
      <c r="B96" s="15" t="s">
        <v>226</v>
      </c>
      <c r="C96" s="7" t="s">
        <v>225</v>
      </c>
      <c r="D96" s="3" t="s">
        <v>13</v>
      </c>
      <c r="E96" s="3">
        <v>10</v>
      </c>
      <c r="F96" s="15">
        <v>9</v>
      </c>
      <c r="G96" s="36">
        <f t="shared" si="9"/>
        <v>90</v>
      </c>
      <c r="H96" s="8"/>
    </row>
    <row r="97" spans="1:8" s="9" customFormat="1" ht="26.4" x14ac:dyDescent="0.3">
      <c r="A97" s="15" t="s">
        <v>240</v>
      </c>
      <c r="B97" s="15" t="s">
        <v>227</v>
      </c>
      <c r="C97" s="7" t="s">
        <v>225</v>
      </c>
      <c r="D97" s="3" t="s">
        <v>13</v>
      </c>
      <c r="E97" s="3">
        <v>5</v>
      </c>
      <c r="F97" s="15">
        <v>1.8</v>
      </c>
      <c r="G97" s="36">
        <f t="shared" si="9"/>
        <v>9</v>
      </c>
      <c r="H97" s="8"/>
    </row>
    <row r="98" spans="1:8" s="9" customFormat="1" ht="26.4" x14ac:dyDescent="0.3">
      <c r="A98" s="15" t="s">
        <v>241</v>
      </c>
      <c r="B98" s="15" t="s">
        <v>228</v>
      </c>
      <c r="C98" s="7" t="s">
        <v>225</v>
      </c>
      <c r="D98" s="3" t="s">
        <v>13</v>
      </c>
      <c r="E98" s="3">
        <v>5</v>
      </c>
      <c r="F98" s="15">
        <v>4</v>
      </c>
      <c r="G98" s="36">
        <f t="shared" si="9"/>
        <v>20</v>
      </c>
      <c r="H98" s="8"/>
    </row>
    <row r="99" spans="1:8" s="9" customFormat="1" ht="26.4" x14ac:dyDescent="0.3">
      <c r="A99" s="15" t="s">
        <v>242</v>
      </c>
      <c r="B99" s="15" t="s">
        <v>229</v>
      </c>
      <c r="C99" s="7" t="s">
        <v>225</v>
      </c>
      <c r="D99" s="3" t="s">
        <v>13</v>
      </c>
      <c r="E99" s="3">
        <v>1</v>
      </c>
      <c r="F99" s="15">
        <v>17</v>
      </c>
      <c r="G99" s="36">
        <f t="shared" si="9"/>
        <v>17</v>
      </c>
      <c r="H99" s="8"/>
    </row>
    <row r="100" spans="1:8" s="9" customFormat="1" ht="15" x14ac:dyDescent="0.3">
      <c r="A100" s="15" t="s">
        <v>243</v>
      </c>
      <c r="B100" s="15" t="s">
        <v>230</v>
      </c>
      <c r="C100" s="7"/>
      <c r="D100" s="3" t="s">
        <v>231</v>
      </c>
      <c r="E100" s="3">
        <v>1</v>
      </c>
      <c r="F100" s="15">
        <v>30</v>
      </c>
      <c r="G100" s="36">
        <f t="shared" si="9"/>
        <v>30</v>
      </c>
      <c r="H100" s="8"/>
    </row>
    <row r="101" spans="1:8" s="9" customFormat="1" ht="15" x14ac:dyDescent="0.3">
      <c r="A101" s="15" t="s">
        <v>244</v>
      </c>
      <c r="B101" s="15" t="s">
        <v>232</v>
      </c>
      <c r="C101" s="7"/>
      <c r="D101" s="3" t="s">
        <v>231</v>
      </c>
      <c r="E101" s="3">
        <v>0.5</v>
      </c>
      <c r="F101" s="15">
        <v>18</v>
      </c>
      <c r="G101" s="36">
        <f t="shared" si="9"/>
        <v>9</v>
      </c>
      <c r="H101" s="8"/>
    </row>
    <row r="102" spans="1:8" s="9" customFormat="1" ht="26.4" x14ac:dyDescent="0.3">
      <c r="A102" s="15" t="s">
        <v>245</v>
      </c>
      <c r="B102" s="15" t="s">
        <v>233</v>
      </c>
      <c r="C102" s="7" t="s">
        <v>234</v>
      </c>
      <c r="D102" s="3" t="s">
        <v>24</v>
      </c>
      <c r="E102" s="3">
        <v>10</v>
      </c>
      <c r="F102" s="15">
        <v>5</v>
      </c>
      <c r="G102" s="36">
        <f t="shared" si="9"/>
        <v>50</v>
      </c>
      <c r="H102" s="8"/>
    </row>
    <row r="103" spans="1:8" s="9" customFormat="1" ht="26.4" x14ac:dyDescent="0.3">
      <c r="A103" s="15" t="s">
        <v>246</v>
      </c>
      <c r="B103" s="15" t="s">
        <v>235</v>
      </c>
      <c r="C103" s="7" t="s">
        <v>234</v>
      </c>
      <c r="D103" s="3" t="s">
        <v>13</v>
      </c>
      <c r="E103" s="3">
        <v>50</v>
      </c>
      <c r="F103" s="15">
        <v>2</v>
      </c>
      <c r="G103" s="36">
        <f t="shared" si="9"/>
        <v>100</v>
      </c>
      <c r="H103" s="8"/>
    </row>
    <row r="104" spans="1:8" s="9" customFormat="1" ht="26.4" x14ac:dyDescent="0.3">
      <c r="A104" s="15" t="s">
        <v>247</v>
      </c>
      <c r="B104" s="15" t="s">
        <v>236</v>
      </c>
      <c r="C104" s="7" t="s">
        <v>234</v>
      </c>
      <c r="D104" s="3" t="s">
        <v>24</v>
      </c>
      <c r="E104" s="3">
        <v>15</v>
      </c>
      <c r="F104" s="15">
        <v>10</v>
      </c>
      <c r="G104" s="36">
        <f t="shared" si="9"/>
        <v>150</v>
      </c>
      <c r="H104" s="8"/>
    </row>
    <row r="105" spans="1:8" s="9" customFormat="1" ht="26.4" x14ac:dyDescent="0.3">
      <c r="A105" s="15" t="s">
        <v>248</v>
      </c>
      <c r="B105" s="15" t="s">
        <v>237</v>
      </c>
      <c r="C105" s="7" t="s">
        <v>234</v>
      </c>
      <c r="D105" s="3" t="s">
        <v>13</v>
      </c>
      <c r="E105" s="3">
        <v>10</v>
      </c>
      <c r="F105" s="15">
        <v>2</v>
      </c>
      <c r="G105" s="36">
        <f t="shared" si="9"/>
        <v>20</v>
      </c>
      <c r="H105" s="8"/>
    </row>
    <row r="106" spans="1:8" s="9" customFormat="1" ht="32.4" x14ac:dyDescent="0.3">
      <c r="A106" s="15" t="s">
        <v>249</v>
      </c>
      <c r="B106" s="15" t="s">
        <v>238</v>
      </c>
      <c r="C106" s="7"/>
      <c r="D106" s="3" t="s">
        <v>13</v>
      </c>
      <c r="E106" s="3">
        <v>50</v>
      </c>
      <c r="F106" s="15">
        <v>4</v>
      </c>
      <c r="G106" s="36">
        <f t="shared" si="9"/>
        <v>200</v>
      </c>
      <c r="H106" s="8"/>
    </row>
    <row r="107" spans="1:8" s="9" customFormat="1" x14ac:dyDescent="0.3">
      <c r="A107" s="56" t="s">
        <v>250</v>
      </c>
      <c r="B107" s="57"/>
      <c r="C107" s="57"/>
      <c r="D107" s="57"/>
      <c r="E107" s="58"/>
      <c r="F107" s="18"/>
      <c r="G107" s="19"/>
      <c r="H107" s="8"/>
    </row>
    <row r="108" spans="1:8" s="9" customFormat="1" ht="26.4" x14ac:dyDescent="0.3">
      <c r="A108" s="15" t="s">
        <v>251</v>
      </c>
      <c r="B108" s="15" t="s">
        <v>376</v>
      </c>
      <c r="C108" s="7" t="s">
        <v>234</v>
      </c>
      <c r="D108" s="3" t="s">
        <v>24</v>
      </c>
      <c r="E108" s="3">
        <v>75</v>
      </c>
      <c r="F108" s="15">
        <v>8</v>
      </c>
      <c r="G108" s="37">
        <f t="shared" ref="G108:G110" si="10">E108*F108</f>
        <v>600</v>
      </c>
      <c r="H108" s="8"/>
    </row>
    <row r="109" spans="1:8" s="9" customFormat="1" ht="26.4" x14ac:dyDescent="0.3">
      <c r="A109" s="15" t="s">
        <v>252</v>
      </c>
      <c r="B109" s="15" t="s">
        <v>377</v>
      </c>
      <c r="C109" s="7" t="s">
        <v>234</v>
      </c>
      <c r="D109" s="3" t="s">
        <v>13</v>
      </c>
      <c r="E109" s="3">
        <v>10</v>
      </c>
      <c r="F109" s="15">
        <v>4.5</v>
      </c>
      <c r="G109" s="36">
        <f t="shared" si="10"/>
        <v>45</v>
      </c>
      <c r="H109" s="8"/>
    </row>
    <row r="110" spans="1:8" s="9" customFormat="1" ht="26.4" x14ac:dyDescent="0.3">
      <c r="A110" s="15" t="s">
        <v>253</v>
      </c>
      <c r="B110" s="15" t="s">
        <v>378</v>
      </c>
      <c r="C110" s="7" t="s">
        <v>234</v>
      </c>
      <c r="D110" s="3" t="s">
        <v>13</v>
      </c>
      <c r="E110" s="3">
        <v>10</v>
      </c>
      <c r="F110" s="15">
        <v>2</v>
      </c>
      <c r="G110" s="36">
        <f t="shared" si="10"/>
        <v>20</v>
      </c>
      <c r="H110" s="8"/>
    </row>
    <row r="111" spans="1:8" s="9" customFormat="1" x14ac:dyDescent="0.3">
      <c r="A111" s="56" t="s">
        <v>254</v>
      </c>
      <c r="B111" s="57"/>
      <c r="C111" s="57"/>
      <c r="D111" s="57"/>
      <c r="E111" s="58"/>
      <c r="F111" s="18"/>
      <c r="G111" s="19"/>
      <c r="H111" s="8"/>
    </row>
    <row r="112" spans="1:8" s="9" customFormat="1" ht="26.4" x14ac:dyDescent="0.3">
      <c r="A112" s="15" t="s">
        <v>255</v>
      </c>
      <c r="B112" s="15" t="s">
        <v>256</v>
      </c>
      <c r="C112" s="7" t="s">
        <v>257</v>
      </c>
      <c r="D112" s="3" t="s">
        <v>24</v>
      </c>
      <c r="E112" s="3">
        <v>950</v>
      </c>
      <c r="F112" s="15">
        <v>8.9</v>
      </c>
      <c r="G112" s="37">
        <f t="shared" ref="G112:G113" si="11">E112*F112</f>
        <v>8455</v>
      </c>
      <c r="H112" s="8"/>
    </row>
    <row r="113" spans="1:8" s="9" customFormat="1" ht="45" x14ac:dyDescent="0.3">
      <c r="A113" s="15" t="s">
        <v>260</v>
      </c>
      <c r="B113" s="15" t="s">
        <v>258</v>
      </c>
      <c r="C113" s="7" t="s">
        <v>259</v>
      </c>
      <c r="D113" s="3" t="s">
        <v>24</v>
      </c>
      <c r="E113" s="3">
        <v>2650</v>
      </c>
      <c r="F113" s="15">
        <v>8.5</v>
      </c>
      <c r="G113" s="36">
        <f t="shared" si="11"/>
        <v>22525</v>
      </c>
      <c r="H113" s="8"/>
    </row>
    <row r="114" spans="1:8" s="9" customFormat="1" x14ac:dyDescent="0.3">
      <c r="A114" s="56" t="s">
        <v>261</v>
      </c>
      <c r="B114" s="57"/>
      <c r="C114" s="57"/>
      <c r="D114" s="57"/>
      <c r="E114" s="58"/>
      <c r="F114" s="18"/>
      <c r="G114" s="19"/>
      <c r="H114" s="8"/>
    </row>
    <row r="115" spans="1:8" s="9" customFormat="1" ht="30" x14ac:dyDescent="0.3">
      <c r="A115" s="15" t="s">
        <v>262</v>
      </c>
      <c r="B115" s="15" t="s">
        <v>263</v>
      </c>
      <c r="C115" s="7" t="s">
        <v>264</v>
      </c>
      <c r="D115" s="3" t="s">
        <v>24</v>
      </c>
      <c r="E115" s="3">
        <v>80</v>
      </c>
      <c r="F115" s="15">
        <v>2</v>
      </c>
      <c r="G115" s="37">
        <f t="shared" ref="G115:G119" si="12">E115*F115</f>
        <v>160</v>
      </c>
      <c r="H115" s="8"/>
    </row>
    <row r="116" spans="1:8" s="9" customFormat="1" ht="30" x14ac:dyDescent="0.3">
      <c r="A116" s="15" t="s">
        <v>271</v>
      </c>
      <c r="B116" s="15" t="s">
        <v>265</v>
      </c>
      <c r="C116" s="7" t="s">
        <v>264</v>
      </c>
      <c r="D116" s="3" t="s">
        <v>24</v>
      </c>
      <c r="E116" s="3">
        <v>20</v>
      </c>
      <c r="F116" s="15">
        <v>1.7</v>
      </c>
      <c r="G116" s="36">
        <f t="shared" si="12"/>
        <v>34</v>
      </c>
      <c r="H116" s="8"/>
    </row>
    <row r="117" spans="1:8" s="9" customFormat="1" ht="30" x14ac:dyDescent="0.3">
      <c r="A117" s="15" t="s">
        <v>272</v>
      </c>
      <c r="B117" s="15" t="s">
        <v>266</v>
      </c>
      <c r="C117" s="7" t="s">
        <v>267</v>
      </c>
      <c r="D117" s="3" t="s">
        <v>24</v>
      </c>
      <c r="E117" s="3">
        <v>15</v>
      </c>
      <c r="F117" s="15">
        <v>19</v>
      </c>
      <c r="G117" s="36">
        <f t="shared" si="12"/>
        <v>285</v>
      </c>
      <c r="H117" s="8"/>
    </row>
    <row r="118" spans="1:8" s="9" customFormat="1" ht="30" x14ac:dyDescent="0.3">
      <c r="A118" s="15" t="s">
        <v>273</v>
      </c>
      <c r="B118" s="15" t="s">
        <v>268</v>
      </c>
      <c r="C118" s="7" t="s">
        <v>269</v>
      </c>
      <c r="D118" s="3" t="s">
        <v>24</v>
      </c>
      <c r="E118" s="3">
        <v>10</v>
      </c>
      <c r="F118" s="15">
        <v>21</v>
      </c>
      <c r="G118" s="36">
        <f t="shared" si="12"/>
        <v>210</v>
      </c>
      <c r="H118" s="8"/>
    </row>
    <row r="119" spans="1:8" s="9" customFormat="1" ht="26.4" x14ac:dyDescent="0.3">
      <c r="A119" s="15" t="s">
        <v>274</v>
      </c>
      <c r="B119" s="15" t="s">
        <v>270</v>
      </c>
      <c r="C119" s="7" t="s">
        <v>269</v>
      </c>
      <c r="D119" s="3" t="s">
        <v>10</v>
      </c>
      <c r="E119" s="3">
        <v>6</v>
      </c>
      <c r="F119" s="15">
        <v>9</v>
      </c>
      <c r="G119" s="36">
        <f t="shared" si="12"/>
        <v>54</v>
      </c>
      <c r="H119" s="8"/>
    </row>
    <row r="120" spans="1:8" s="9" customFormat="1" x14ac:dyDescent="0.3">
      <c r="A120" s="56" t="s">
        <v>275</v>
      </c>
      <c r="B120" s="57"/>
      <c r="C120" s="57"/>
      <c r="D120" s="57"/>
      <c r="E120" s="58"/>
      <c r="F120" s="18"/>
      <c r="G120" s="19"/>
      <c r="H120" s="8"/>
    </row>
    <row r="121" spans="1:8" s="9" customFormat="1" ht="28.2" x14ac:dyDescent="0.3">
      <c r="A121" s="15" t="s">
        <v>278</v>
      </c>
      <c r="B121" s="15" t="s">
        <v>276</v>
      </c>
      <c r="C121" s="7" t="s">
        <v>277</v>
      </c>
      <c r="D121" s="3" t="s">
        <v>6</v>
      </c>
      <c r="E121" s="3">
        <v>1</v>
      </c>
      <c r="F121" s="3">
        <v>1500</v>
      </c>
      <c r="G121" s="37">
        <f>E121*F121</f>
        <v>1500</v>
      </c>
      <c r="H121" s="8"/>
    </row>
    <row r="122" spans="1:8" s="9" customFormat="1" ht="15" x14ac:dyDescent="0.3">
      <c r="A122" s="49" t="s">
        <v>279</v>
      </c>
      <c r="B122" s="50"/>
      <c r="C122" s="50"/>
      <c r="D122" s="50"/>
      <c r="E122" s="50"/>
      <c r="F122" s="16"/>
      <c r="G122" s="17"/>
      <c r="H122" s="8"/>
    </row>
    <row r="123" spans="1:8" s="9" customFormat="1" ht="15" x14ac:dyDescent="0.3">
      <c r="A123" s="51" t="s">
        <v>280</v>
      </c>
      <c r="B123" s="52"/>
      <c r="C123" s="52"/>
      <c r="D123" s="52"/>
      <c r="E123" s="52"/>
      <c r="F123" s="18"/>
      <c r="G123" s="19"/>
      <c r="H123" s="8"/>
    </row>
    <row r="124" spans="1:8" s="9" customFormat="1" ht="30" x14ac:dyDescent="0.3">
      <c r="A124" s="15" t="s">
        <v>281</v>
      </c>
      <c r="B124" s="15" t="s">
        <v>282</v>
      </c>
      <c r="C124" s="14"/>
      <c r="D124" s="3" t="s">
        <v>283</v>
      </c>
      <c r="E124" s="3">
        <v>2</v>
      </c>
      <c r="F124" s="14">
        <v>1000</v>
      </c>
      <c r="G124" s="37">
        <f t="shared" ref="G124:G128" si="13">E124*F124</f>
        <v>2000</v>
      </c>
      <c r="H124" s="8"/>
    </row>
    <row r="125" spans="1:8" s="9" customFormat="1" ht="30" x14ac:dyDescent="0.3">
      <c r="A125" s="15" t="s">
        <v>291</v>
      </c>
      <c r="B125" s="15" t="s">
        <v>284</v>
      </c>
      <c r="C125" s="14"/>
      <c r="D125" s="3" t="s">
        <v>283</v>
      </c>
      <c r="E125" s="3">
        <v>2</v>
      </c>
      <c r="F125" s="14">
        <v>900</v>
      </c>
      <c r="G125" s="36">
        <f t="shared" si="13"/>
        <v>1800</v>
      </c>
      <c r="H125" s="8"/>
    </row>
    <row r="126" spans="1:8" s="9" customFormat="1" ht="45" x14ac:dyDescent="0.3">
      <c r="A126" s="15" t="s">
        <v>292</v>
      </c>
      <c r="B126" s="15" t="s">
        <v>286</v>
      </c>
      <c r="C126" s="14"/>
      <c r="D126" s="3" t="s">
        <v>287</v>
      </c>
      <c r="E126" s="3">
        <v>1</v>
      </c>
      <c r="F126" s="14">
        <v>1500</v>
      </c>
      <c r="G126" s="36">
        <f t="shared" si="13"/>
        <v>1500</v>
      </c>
      <c r="H126" s="8"/>
    </row>
    <row r="127" spans="1:8" s="9" customFormat="1" ht="30" x14ac:dyDescent="0.3">
      <c r="A127" s="15" t="s">
        <v>293</v>
      </c>
      <c r="B127" s="15" t="s">
        <v>289</v>
      </c>
      <c r="C127" s="14"/>
      <c r="D127" s="3" t="s">
        <v>287</v>
      </c>
      <c r="E127" s="3">
        <v>7</v>
      </c>
      <c r="F127" s="14">
        <v>70</v>
      </c>
      <c r="G127" s="36">
        <f t="shared" si="13"/>
        <v>490</v>
      </c>
      <c r="H127" s="8"/>
    </row>
    <row r="128" spans="1:8" s="9" customFormat="1" ht="15" x14ac:dyDescent="0.3">
      <c r="A128" s="15" t="s">
        <v>294</v>
      </c>
      <c r="B128" s="15" t="s">
        <v>290</v>
      </c>
      <c r="C128" s="14"/>
      <c r="D128" s="3" t="s">
        <v>53</v>
      </c>
      <c r="E128" s="3">
        <v>12.7</v>
      </c>
      <c r="F128" s="14">
        <v>190</v>
      </c>
      <c r="G128" s="36">
        <f t="shared" si="13"/>
        <v>2413</v>
      </c>
      <c r="H128" s="8"/>
    </row>
    <row r="129" spans="1:8" s="9" customFormat="1" ht="15" x14ac:dyDescent="0.3">
      <c r="A129" s="51" t="s">
        <v>295</v>
      </c>
      <c r="B129" s="52"/>
      <c r="C129" s="52"/>
      <c r="D129" s="52"/>
      <c r="E129" s="52"/>
      <c r="F129" s="18"/>
      <c r="G129" s="19"/>
      <c r="H129" s="8"/>
    </row>
    <row r="130" spans="1:8" s="9" customFormat="1" ht="30" x14ac:dyDescent="0.3">
      <c r="A130" s="15" t="s">
        <v>296</v>
      </c>
      <c r="B130" s="15" t="s">
        <v>91</v>
      </c>
      <c r="C130" s="14"/>
      <c r="D130" s="3" t="s">
        <v>65</v>
      </c>
      <c r="E130" s="3">
        <v>0.3</v>
      </c>
      <c r="F130" s="15">
        <v>3000</v>
      </c>
      <c r="G130" s="37">
        <f t="shared" ref="G130:G139" si="14">E130*F130</f>
        <v>900</v>
      </c>
      <c r="H130" s="8"/>
    </row>
    <row r="131" spans="1:8" s="9" customFormat="1" ht="17.399999999999999" x14ac:dyDescent="0.3">
      <c r="A131" s="15" t="s">
        <v>306</v>
      </c>
      <c r="B131" s="15" t="s">
        <v>297</v>
      </c>
      <c r="C131" s="14"/>
      <c r="D131" s="3" t="s">
        <v>65</v>
      </c>
      <c r="E131" s="3">
        <v>0.3</v>
      </c>
      <c r="F131" s="15">
        <v>2500</v>
      </c>
      <c r="G131" s="36">
        <f t="shared" si="14"/>
        <v>750</v>
      </c>
      <c r="H131" s="8"/>
    </row>
    <row r="132" spans="1:8" s="9" customFormat="1" ht="30" x14ac:dyDescent="0.3">
      <c r="A132" s="15" t="s">
        <v>307</v>
      </c>
      <c r="B132" s="15" t="s">
        <v>298</v>
      </c>
      <c r="C132" s="14"/>
      <c r="D132" s="3" t="s">
        <v>74</v>
      </c>
      <c r="E132" s="3">
        <v>20</v>
      </c>
      <c r="F132" s="15">
        <v>200</v>
      </c>
      <c r="G132" s="36">
        <f t="shared" si="14"/>
        <v>4000</v>
      </c>
      <c r="H132" s="8"/>
    </row>
    <row r="133" spans="1:8" s="9" customFormat="1" ht="30" x14ac:dyDescent="0.3">
      <c r="A133" s="15" t="s">
        <v>308</v>
      </c>
      <c r="B133" s="15" t="s">
        <v>299</v>
      </c>
      <c r="C133" s="14"/>
      <c r="D133" s="3" t="s">
        <v>74</v>
      </c>
      <c r="E133" s="3">
        <v>2.5</v>
      </c>
      <c r="F133" s="15">
        <v>200</v>
      </c>
      <c r="G133" s="36">
        <f t="shared" si="14"/>
        <v>500</v>
      </c>
      <c r="H133" s="8"/>
    </row>
    <row r="134" spans="1:8" s="9" customFormat="1" ht="30" x14ac:dyDescent="0.3">
      <c r="A134" s="15" t="s">
        <v>309</v>
      </c>
      <c r="B134" s="15" t="s">
        <v>300</v>
      </c>
      <c r="C134" s="14"/>
      <c r="D134" s="3" t="s">
        <v>74</v>
      </c>
      <c r="E134" s="3">
        <v>15</v>
      </c>
      <c r="F134" s="15">
        <v>200</v>
      </c>
      <c r="G134" s="36">
        <f t="shared" si="14"/>
        <v>3000</v>
      </c>
      <c r="H134" s="8"/>
    </row>
    <row r="135" spans="1:8" s="9" customFormat="1" ht="30" x14ac:dyDescent="0.3">
      <c r="A135" s="15" t="s">
        <v>310</v>
      </c>
      <c r="B135" s="15" t="s">
        <v>301</v>
      </c>
      <c r="C135" s="14"/>
      <c r="D135" s="3" t="s">
        <v>74</v>
      </c>
      <c r="E135" s="3">
        <v>10</v>
      </c>
      <c r="F135" s="15">
        <v>200</v>
      </c>
      <c r="G135" s="36">
        <f t="shared" si="14"/>
        <v>2000</v>
      </c>
      <c r="H135" s="8"/>
    </row>
    <row r="136" spans="1:8" s="9" customFormat="1" ht="32.4" x14ac:dyDescent="0.3">
      <c r="A136" s="15" t="s">
        <v>311</v>
      </c>
      <c r="B136" s="15" t="s">
        <v>302</v>
      </c>
      <c r="C136" s="14"/>
      <c r="D136" s="3" t="s">
        <v>23</v>
      </c>
      <c r="E136" s="3">
        <v>2.5</v>
      </c>
      <c r="F136" s="15">
        <v>150</v>
      </c>
      <c r="G136" s="36">
        <f t="shared" si="14"/>
        <v>375</v>
      </c>
      <c r="H136" s="8"/>
    </row>
    <row r="137" spans="1:8" s="9" customFormat="1" ht="32.4" x14ac:dyDescent="0.3">
      <c r="A137" s="15" t="s">
        <v>312</v>
      </c>
      <c r="B137" s="15" t="s">
        <v>303</v>
      </c>
      <c r="C137" s="14"/>
      <c r="D137" s="3" t="s">
        <v>23</v>
      </c>
      <c r="E137" s="3">
        <v>2.2000000000000002</v>
      </c>
      <c r="F137" s="15">
        <v>150</v>
      </c>
      <c r="G137" s="36">
        <f t="shared" si="14"/>
        <v>330</v>
      </c>
      <c r="H137" s="8"/>
    </row>
    <row r="138" spans="1:8" s="9" customFormat="1" ht="32.4" x14ac:dyDescent="0.3">
      <c r="A138" s="15" t="s">
        <v>313</v>
      </c>
      <c r="B138" s="15" t="s">
        <v>304</v>
      </c>
      <c r="C138" s="14"/>
      <c r="D138" s="3" t="s">
        <v>23</v>
      </c>
      <c r="E138" s="3">
        <v>1.1000000000000001</v>
      </c>
      <c r="F138" s="15">
        <v>150</v>
      </c>
      <c r="G138" s="36">
        <f t="shared" si="14"/>
        <v>165</v>
      </c>
      <c r="H138" s="8"/>
    </row>
    <row r="139" spans="1:8" s="9" customFormat="1" ht="15" x14ac:dyDescent="0.3">
      <c r="A139" s="15" t="s">
        <v>314</v>
      </c>
      <c r="B139" s="15" t="s">
        <v>305</v>
      </c>
      <c r="C139" s="14"/>
      <c r="D139" s="3" t="s">
        <v>24</v>
      </c>
      <c r="E139" s="3">
        <v>50</v>
      </c>
      <c r="F139" s="15">
        <v>2.5</v>
      </c>
      <c r="G139" s="36">
        <f t="shared" si="14"/>
        <v>125</v>
      </c>
      <c r="H139" s="8"/>
    </row>
    <row r="140" spans="1:8" s="9" customFormat="1" ht="15" x14ac:dyDescent="0.3">
      <c r="A140" s="49" t="s">
        <v>315</v>
      </c>
      <c r="B140" s="50"/>
      <c r="C140" s="50"/>
      <c r="D140" s="50"/>
      <c r="E140" s="50"/>
      <c r="F140" s="16"/>
      <c r="G140" s="17"/>
      <c r="H140" s="8"/>
    </row>
    <row r="141" spans="1:8" s="9" customFormat="1" ht="15" x14ac:dyDescent="0.3">
      <c r="A141" s="15" t="s">
        <v>316</v>
      </c>
      <c r="B141" s="15" t="s">
        <v>317</v>
      </c>
      <c r="C141" s="14"/>
      <c r="D141" s="3" t="s">
        <v>36</v>
      </c>
      <c r="E141" s="3">
        <v>1</v>
      </c>
      <c r="F141" s="15">
        <v>700</v>
      </c>
      <c r="G141" s="36">
        <f>E141*F141</f>
        <v>700</v>
      </c>
      <c r="H141" s="8"/>
    </row>
    <row r="142" spans="1:8" s="9" customFormat="1" ht="120" x14ac:dyDescent="0.3">
      <c r="A142" s="15" t="s">
        <v>318</v>
      </c>
      <c r="B142" s="15" t="s">
        <v>319</v>
      </c>
      <c r="C142" s="26"/>
      <c r="D142" s="27"/>
      <c r="E142" s="27"/>
      <c r="F142" s="28" t="s">
        <v>567</v>
      </c>
      <c r="G142" s="28" t="s">
        <v>567</v>
      </c>
      <c r="H142" s="8"/>
    </row>
    <row r="143" spans="1:8" s="9" customFormat="1" ht="60" x14ac:dyDescent="0.3">
      <c r="A143" s="15" t="s">
        <v>340</v>
      </c>
      <c r="B143" s="15" t="s">
        <v>320</v>
      </c>
      <c r="C143" s="26"/>
      <c r="D143" s="27"/>
      <c r="E143" s="27"/>
      <c r="F143" s="28" t="s">
        <v>567</v>
      </c>
      <c r="G143" s="28" t="s">
        <v>567</v>
      </c>
      <c r="H143" s="8"/>
    </row>
    <row r="144" spans="1:8" s="9" customFormat="1" ht="400.2" x14ac:dyDescent="0.3">
      <c r="A144" s="15" t="s">
        <v>341</v>
      </c>
      <c r="B144" s="20" t="s">
        <v>321</v>
      </c>
      <c r="C144" s="26"/>
      <c r="D144" s="27"/>
      <c r="E144" s="27"/>
      <c r="F144" s="28" t="s">
        <v>567</v>
      </c>
      <c r="G144" s="28" t="s">
        <v>567</v>
      </c>
      <c r="H144" s="8"/>
    </row>
    <row r="145" spans="1:8" s="9" customFormat="1" ht="363.75" customHeight="1" x14ac:dyDescent="0.3">
      <c r="A145" s="15" t="s">
        <v>342</v>
      </c>
      <c r="B145" s="15" t="s">
        <v>322</v>
      </c>
      <c r="C145" s="26"/>
      <c r="D145" s="27"/>
      <c r="E145" s="27"/>
      <c r="F145" s="28" t="s">
        <v>567</v>
      </c>
      <c r="G145" s="28" t="s">
        <v>567</v>
      </c>
      <c r="H145" s="8"/>
    </row>
    <row r="146" spans="1:8" s="9" customFormat="1" ht="15" x14ac:dyDescent="0.3">
      <c r="A146" s="15" t="s">
        <v>343</v>
      </c>
      <c r="B146" s="15" t="s">
        <v>323</v>
      </c>
      <c r="C146" s="14"/>
      <c r="D146" s="3" t="s">
        <v>36</v>
      </c>
      <c r="E146" s="3">
        <v>3</v>
      </c>
      <c r="F146" s="15">
        <v>700</v>
      </c>
      <c r="G146" s="36">
        <f>E146*F146</f>
        <v>2100</v>
      </c>
      <c r="H146" s="8"/>
    </row>
    <row r="147" spans="1:8" s="9" customFormat="1" ht="30" x14ac:dyDescent="0.3">
      <c r="A147" s="15" t="s">
        <v>344</v>
      </c>
      <c r="B147" s="15" t="s">
        <v>324</v>
      </c>
      <c r="C147" s="26"/>
      <c r="D147" s="27"/>
      <c r="E147" s="27"/>
      <c r="F147" s="28" t="s">
        <v>567</v>
      </c>
      <c r="G147" s="28" t="s">
        <v>567</v>
      </c>
      <c r="H147" s="8"/>
    </row>
    <row r="148" spans="1:8" s="9" customFormat="1" ht="60" x14ac:dyDescent="0.3">
      <c r="A148" s="15" t="s">
        <v>345</v>
      </c>
      <c r="B148" s="15" t="s">
        <v>320</v>
      </c>
      <c r="C148" s="26"/>
      <c r="D148" s="27"/>
      <c r="E148" s="27"/>
      <c r="F148" s="28" t="s">
        <v>567</v>
      </c>
      <c r="G148" s="28" t="s">
        <v>567</v>
      </c>
      <c r="H148" s="8"/>
    </row>
    <row r="149" spans="1:8" s="9" customFormat="1" ht="195" x14ac:dyDescent="0.3">
      <c r="A149" s="15" t="s">
        <v>346</v>
      </c>
      <c r="B149" s="15" t="s">
        <v>325</v>
      </c>
      <c r="C149" s="26"/>
      <c r="D149" s="27"/>
      <c r="E149" s="27"/>
      <c r="F149" s="28" t="s">
        <v>567</v>
      </c>
      <c r="G149" s="28" t="s">
        <v>567</v>
      </c>
      <c r="H149" s="8"/>
    </row>
    <row r="150" spans="1:8" s="9" customFormat="1" ht="15" x14ac:dyDescent="0.3">
      <c r="A150" s="15" t="s">
        <v>347</v>
      </c>
      <c r="B150" s="15" t="s">
        <v>326</v>
      </c>
      <c r="C150" s="14"/>
      <c r="D150" s="3" t="s">
        <v>36</v>
      </c>
      <c r="E150" s="3">
        <v>2</v>
      </c>
      <c r="F150" s="39">
        <v>700</v>
      </c>
      <c r="G150" s="36">
        <f>E150*F150</f>
        <v>1400</v>
      </c>
      <c r="H150" s="8"/>
    </row>
    <row r="151" spans="1:8" s="9" customFormat="1" ht="90" x14ac:dyDescent="0.3">
      <c r="A151" s="15" t="s">
        <v>349</v>
      </c>
      <c r="B151" s="15" t="s">
        <v>27</v>
      </c>
      <c r="C151" s="26"/>
      <c r="D151" s="27"/>
      <c r="E151" s="27"/>
      <c r="F151" s="28" t="s">
        <v>567</v>
      </c>
      <c r="G151" s="28" t="s">
        <v>567</v>
      </c>
      <c r="H151" s="8"/>
    </row>
    <row r="152" spans="1:8" s="9" customFormat="1" x14ac:dyDescent="0.3">
      <c r="A152" s="15" t="s">
        <v>350</v>
      </c>
      <c r="B152" s="15" t="s">
        <v>28</v>
      </c>
      <c r="C152" s="26"/>
      <c r="D152" s="27"/>
      <c r="E152" s="27"/>
      <c r="F152" s="28" t="s">
        <v>567</v>
      </c>
      <c r="G152" s="28" t="s">
        <v>567</v>
      </c>
      <c r="H152" s="8"/>
    </row>
    <row r="153" spans="1:8" s="9" customFormat="1" ht="45" x14ac:dyDescent="0.3">
      <c r="A153" s="15" t="s">
        <v>351</v>
      </c>
      <c r="B153" s="15" t="s">
        <v>29</v>
      </c>
      <c r="C153" s="26"/>
      <c r="D153" s="27"/>
      <c r="E153" s="27"/>
      <c r="F153" s="28" t="s">
        <v>567</v>
      </c>
      <c r="G153" s="28" t="s">
        <v>567</v>
      </c>
      <c r="H153" s="8"/>
    </row>
    <row r="154" spans="1:8" s="9" customFormat="1" ht="30" x14ac:dyDescent="0.3">
      <c r="A154" s="15" t="s">
        <v>352</v>
      </c>
      <c r="B154" s="15" t="s">
        <v>30</v>
      </c>
      <c r="C154" s="26"/>
      <c r="D154" s="27"/>
      <c r="E154" s="27"/>
      <c r="F154" s="28" t="s">
        <v>567</v>
      </c>
      <c r="G154" s="28" t="s">
        <v>567</v>
      </c>
      <c r="H154" s="8"/>
    </row>
    <row r="155" spans="1:8" s="9" customFormat="1" x14ac:dyDescent="0.3">
      <c r="A155" s="15" t="s">
        <v>353</v>
      </c>
      <c r="B155" s="15" t="s">
        <v>31</v>
      </c>
      <c r="C155" s="26"/>
      <c r="D155" s="27"/>
      <c r="E155" s="27"/>
      <c r="F155" s="28" t="s">
        <v>567</v>
      </c>
      <c r="G155" s="28" t="s">
        <v>567</v>
      </c>
      <c r="H155" s="8"/>
    </row>
    <row r="156" spans="1:8" s="9" customFormat="1" ht="30" x14ac:dyDescent="0.3">
      <c r="A156" s="15" t="s">
        <v>354</v>
      </c>
      <c r="B156" s="15" t="s">
        <v>32</v>
      </c>
      <c r="C156" s="26"/>
      <c r="D156" s="27"/>
      <c r="E156" s="27"/>
      <c r="F156" s="28" t="s">
        <v>567</v>
      </c>
      <c r="G156" s="28" t="s">
        <v>567</v>
      </c>
      <c r="H156" s="8"/>
    </row>
    <row r="157" spans="1:8" s="9" customFormat="1" ht="30" x14ac:dyDescent="0.3">
      <c r="A157" s="15" t="s">
        <v>355</v>
      </c>
      <c r="B157" s="15" t="s">
        <v>33</v>
      </c>
      <c r="C157" s="26"/>
      <c r="D157" s="27"/>
      <c r="E157" s="27"/>
      <c r="F157" s="28" t="s">
        <v>567</v>
      </c>
      <c r="G157" s="28" t="s">
        <v>567</v>
      </c>
      <c r="H157" s="8"/>
    </row>
    <row r="158" spans="1:8" s="9" customFormat="1" ht="15" x14ac:dyDescent="0.3">
      <c r="A158" s="15" t="s">
        <v>348</v>
      </c>
      <c r="B158" s="15" t="s">
        <v>327</v>
      </c>
      <c r="C158" s="14"/>
      <c r="D158" s="3" t="s">
        <v>36</v>
      </c>
      <c r="E158" s="3">
        <v>2</v>
      </c>
      <c r="F158" s="15">
        <v>600</v>
      </c>
      <c r="G158" s="36">
        <f>E158*F158</f>
        <v>1200</v>
      </c>
      <c r="H158" s="8"/>
    </row>
    <row r="159" spans="1:8" s="9" customFormat="1" ht="90" x14ac:dyDescent="0.3">
      <c r="A159" s="15" t="s">
        <v>357</v>
      </c>
      <c r="B159" s="13" t="s">
        <v>27</v>
      </c>
      <c r="C159" s="26"/>
      <c r="D159" s="27"/>
      <c r="E159" s="27"/>
      <c r="F159" s="28" t="s">
        <v>567</v>
      </c>
      <c r="G159" s="28" t="s">
        <v>567</v>
      </c>
      <c r="H159" s="8"/>
    </row>
    <row r="160" spans="1:8" s="9" customFormat="1" x14ac:dyDescent="0.3">
      <c r="A160" s="15" t="s">
        <v>358</v>
      </c>
      <c r="B160" s="15" t="s">
        <v>28</v>
      </c>
      <c r="C160" s="26"/>
      <c r="D160" s="27"/>
      <c r="E160" s="27"/>
      <c r="F160" s="28" t="s">
        <v>567</v>
      </c>
      <c r="G160" s="28" t="s">
        <v>567</v>
      </c>
      <c r="H160" s="8"/>
    </row>
    <row r="161" spans="1:8" s="9" customFormat="1" ht="30" x14ac:dyDescent="0.3">
      <c r="A161" s="15" t="s">
        <v>359</v>
      </c>
      <c r="B161" s="15" t="s">
        <v>328</v>
      </c>
      <c r="C161" s="26"/>
      <c r="D161" s="27"/>
      <c r="E161" s="27"/>
      <c r="F161" s="28" t="s">
        <v>567</v>
      </c>
      <c r="G161" s="28" t="s">
        <v>567</v>
      </c>
      <c r="H161" s="8"/>
    </row>
    <row r="162" spans="1:8" s="9" customFormat="1" ht="30" x14ac:dyDescent="0.3">
      <c r="A162" s="15" t="s">
        <v>360</v>
      </c>
      <c r="B162" s="15" t="s">
        <v>30</v>
      </c>
      <c r="C162" s="26"/>
      <c r="D162" s="27"/>
      <c r="E162" s="27"/>
      <c r="F162" s="28" t="s">
        <v>567</v>
      </c>
      <c r="G162" s="28" t="s">
        <v>567</v>
      </c>
      <c r="H162" s="8"/>
    </row>
    <row r="163" spans="1:8" s="9" customFormat="1" x14ac:dyDescent="0.3">
      <c r="A163" s="15" t="s">
        <v>361</v>
      </c>
      <c r="B163" s="15" t="s">
        <v>31</v>
      </c>
      <c r="C163" s="26"/>
      <c r="D163" s="27"/>
      <c r="E163" s="27"/>
      <c r="F163" s="28" t="s">
        <v>567</v>
      </c>
      <c r="G163" s="28" t="s">
        <v>567</v>
      </c>
      <c r="H163" s="8"/>
    </row>
    <row r="164" spans="1:8" s="9" customFormat="1" ht="30" x14ac:dyDescent="0.3">
      <c r="A164" s="15" t="s">
        <v>362</v>
      </c>
      <c r="B164" s="15" t="s">
        <v>33</v>
      </c>
      <c r="C164" s="26"/>
      <c r="D164" s="27"/>
      <c r="E164" s="27"/>
      <c r="F164" s="28" t="s">
        <v>567</v>
      </c>
      <c r="G164" s="28" t="s">
        <v>567</v>
      </c>
      <c r="H164" s="8"/>
    </row>
    <row r="165" spans="1:8" s="9" customFormat="1" ht="15" x14ac:dyDescent="0.3">
      <c r="A165" s="15" t="s">
        <v>356</v>
      </c>
      <c r="B165" s="15" t="s">
        <v>329</v>
      </c>
      <c r="C165" s="14"/>
      <c r="D165" s="3" t="s">
        <v>13</v>
      </c>
      <c r="E165" s="3">
        <v>3</v>
      </c>
      <c r="F165" s="15">
        <v>600</v>
      </c>
      <c r="G165" s="36">
        <f>E165*F165</f>
        <v>1800</v>
      </c>
      <c r="H165" s="8"/>
    </row>
    <row r="166" spans="1:8" s="9" customFormat="1" ht="135" x14ac:dyDescent="0.3">
      <c r="A166" s="15" t="s">
        <v>364</v>
      </c>
      <c r="B166" s="15" t="s">
        <v>330</v>
      </c>
      <c r="C166" s="26"/>
      <c r="D166" s="27"/>
      <c r="E166" s="27"/>
      <c r="F166" s="28" t="s">
        <v>567</v>
      </c>
      <c r="G166" s="28" t="s">
        <v>567</v>
      </c>
      <c r="H166" s="8"/>
    </row>
    <row r="167" spans="1:8" s="9" customFormat="1" ht="165" x14ac:dyDescent="0.3">
      <c r="A167" s="15" t="s">
        <v>365</v>
      </c>
      <c r="B167" s="15" t="s">
        <v>331</v>
      </c>
      <c r="C167" s="26"/>
      <c r="D167" s="27"/>
      <c r="E167" s="27"/>
      <c r="F167" s="28" t="s">
        <v>567</v>
      </c>
      <c r="G167" s="28" t="s">
        <v>567</v>
      </c>
      <c r="H167" s="8"/>
    </row>
    <row r="168" spans="1:8" s="9" customFormat="1" ht="15" x14ac:dyDescent="0.3">
      <c r="A168" s="15" t="s">
        <v>363</v>
      </c>
      <c r="B168" s="15" t="s">
        <v>34</v>
      </c>
      <c r="C168" s="14"/>
      <c r="D168" s="3" t="s">
        <v>6</v>
      </c>
      <c r="E168" s="3">
        <v>1</v>
      </c>
      <c r="F168" s="15">
        <v>300</v>
      </c>
      <c r="G168" s="36">
        <f>E168*F168</f>
        <v>300</v>
      </c>
      <c r="H168" s="8"/>
    </row>
    <row r="169" spans="1:8" s="9" customFormat="1" ht="30" x14ac:dyDescent="0.3">
      <c r="A169" s="15" t="s">
        <v>367</v>
      </c>
      <c r="B169" s="15" t="s">
        <v>11</v>
      </c>
      <c r="C169" s="26"/>
      <c r="D169" s="27"/>
      <c r="E169" s="27"/>
      <c r="F169" s="28" t="s">
        <v>567</v>
      </c>
      <c r="G169" s="28" t="s">
        <v>567</v>
      </c>
      <c r="H169" s="8"/>
    </row>
    <row r="170" spans="1:8" s="9" customFormat="1" ht="30" x14ac:dyDescent="0.3">
      <c r="A170" s="15" t="s">
        <v>366</v>
      </c>
      <c r="B170" s="15" t="s">
        <v>332</v>
      </c>
      <c r="C170" s="14"/>
      <c r="D170" s="3" t="s">
        <v>6</v>
      </c>
      <c r="E170" s="3">
        <v>1</v>
      </c>
      <c r="F170" s="15">
        <v>400</v>
      </c>
      <c r="G170" s="36">
        <f>E170*F170</f>
        <v>400</v>
      </c>
      <c r="H170" s="8"/>
    </row>
    <row r="171" spans="1:8" s="9" customFormat="1" ht="30" x14ac:dyDescent="0.3">
      <c r="A171" s="15" t="s">
        <v>368</v>
      </c>
      <c r="B171" s="15" t="s">
        <v>12</v>
      </c>
      <c r="C171" s="26"/>
      <c r="D171" s="27"/>
      <c r="E171" s="27"/>
      <c r="F171" s="28" t="s">
        <v>567</v>
      </c>
      <c r="G171" s="28" t="s">
        <v>567</v>
      </c>
      <c r="H171" s="8"/>
    </row>
    <row r="172" spans="1:8" s="9" customFormat="1" ht="30" x14ac:dyDescent="0.3">
      <c r="A172" s="15" t="s">
        <v>369</v>
      </c>
      <c r="B172" s="15" t="s">
        <v>333</v>
      </c>
      <c r="C172" s="14"/>
      <c r="D172" s="3" t="s">
        <v>6</v>
      </c>
      <c r="E172" s="3">
        <v>1</v>
      </c>
      <c r="F172" s="15">
        <v>400</v>
      </c>
      <c r="G172" s="36">
        <f t="shared" ref="G172:G173" si="15">E172*F172</f>
        <v>400</v>
      </c>
      <c r="H172" s="8"/>
    </row>
    <row r="173" spans="1:8" s="9" customFormat="1" ht="15" x14ac:dyDescent="0.3">
      <c r="A173" s="15" t="s">
        <v>370</v>
      </c>
      <c r="B173" s="15" t="s">
        <v>334</v>
      </c>
      <c r="C173" s="14"/>
      <c r="D173" s="3" t="s">
        <v>6</v>
      </c>
      <c r="E173" s="3">
        <v>1</v>
      </c>
      <c r="F173" s="15">
        <v>1500</v>
      </c>
      <c r="G173" s="36">
        <f t="shared" si="15"/>
        <v>1500</v>
      </c>
      <c r="H173" s="8"/>
    </row>
    <row r="174" spans="1:8" s="9" customFormat="1" ht="255" x14ac:dyDescent="0.3">
      <c r="A174" s="15" t="s">
        <v>372</v>
      </c>
      <c r="B174" s="15" t="s">
        <v>335</v>
      </c>
      <c r="C174" s="26"/>
      <c r="D174" s="27"/>
      <c r="E174" s="27"/>
      <c r="F174" s="28" t="s">
        <v>567</v>
      </c>
      <c r="G174" s="28" t="s">
        <v>567</v>
      </c>
      <c r="H174" s="8"/>
    </row>
    <row r="175" spans="1:8" s="9" customFormat="1" ht="15" x14ac:dyDescent="0.3">
      <c r="A175" s="15" t="s">
        <v>371</v>
      </c>
      <c r="B175" s="15" t="s">
        <v>336</v>
      </c>
      <c r="C175" s="7"/>
      <c r="D175" s="3" t="s">
        <v>6</v>
      </c>
      <c r="E175" s="3">
        <v>1</v>
      </c>
      <c r="F175" s="3">
        <v>450</v>
      </c>
      <c r="G175" s="36">
        <f t="shared" ref="G175:G178" si="16">E175*F175</f>
        <v>450</v>
      </c>
      <c r="H175" s="8"/>
    </row>
    <row r="176" spans="1:8" s="9" customFormat="1" ht="60" x14ac:dyDescent="0.3">
      <c r="A176" s="15" t="s">
        <v>373</v>
      </c>
      <c r="B176" s="15" t="s">
        <v>35</v>
      </c>
      <c r="C176" s="7"/>
      <c r="D176" s="3" t="s">
        <v>6</v>
      </c>
      <c r="E176" s="3">
        <v>1</v>
      </c>
      <c r="F176" s="3">
        <v>4500</v>
      </c>
      <c r="G176" s="36">
        <f t="shared" si="16"/>
        <v>4500</v>
      </c>
      <c r="H176" s="8"/>
    </row>
    <row r="177" spans="1:8" s="9" customFormat="1" ht="56.4" x14ac:dyDescent="0.3">
      <c r="A177" s="15" t="s">
        <v>374</v>
      </c>
      <c r="B177" s="15" t="s">
        <v>337</v>
      </c>
      <c r="C177" s="7" t="s">
        <v>285</v>
      </c>
      <c r="D177" s="3" t="s">
        <v>338</v>
      </c>
      <c r="E177" s="3">
        <v>2</v>
      </c>
      <c r="F177" s="7">
        <v>700</v>
      </c>
      <c r="G177" s="36">
        <f t="shared" si="16"/>
        <v>1400</v>
      </c>
      <c r="H177" s="8"/>
    </row>
    <row r="178" spans="1:8" s="9" customFormat="1" ht="57.6" x14ac:dyDescent="0.3">
      <c r="A178" s="15" t="s">
        <v>375</v>
      </c>
      <c r="B178" s="15" t="s">
        <v>339</v>
      </c>
      <c r="C178" s="7" t="s">
        <v>288</v>
      </c>
      <c r="D178" s="3" t="s">
        <v>287</v>
      </c>
      <c r="E178" s="3">
        <v>1</v>
      </c>
      <c r="F178" s="7">
        <v>700</v>
      </c>
      <c r="G178" s="36">
        <f t="shared" si="16"/>
        <v>700</v>
      </c>
      <c r="H178" s="8"/>
    </row>
    <row r="179" spans="1:8" s="9" customFormat="1" ht="25.5" customHeight="1" x14ac:dyDescent="0.3">
      <c r="A179" s="62" t="s">
        <v>379</v>
      </c>
      <c r="B179" s="63"/>
      <c r="C179" s="63"/>
      <c r="D179" s="63"/>
      <c r="E179" s="63"/>
      <c r="F179" s="16"/>
      <c r="G179" s="17"/>
      <c r="H179" s="8"/>
    </row>
    <row r="180" spans="1:8" s="9" customFormat="1" ht="25.5" customHeight="1" x14ac:dyDescent="0.3">
      <c r="A180" s="49" t="s">
        <v>380</v>
      </c>
      <c r="B180" s="64"/>
      <c r="C180" s="64"/>
      <c r="D180" s="64"/>
      <c r="E180" s="64"/>
      <c r="F180" s="16"/>
      <c r="G180" s="17"/>
      <c r="H180" s="8"/>
    </row>
    <row r="181" spans="1:8" s="9" customFormat="1" ht="15" x14ac:dyDescent="0.3">
      <c r="A181" s="3" t="s">
        <v>390</v>
      </c>
      <c r="B181" s="15" t="s">
        <v>381</v>
      </c>
      <c r="C181" s="3"/>
      <c r="D181" s="3" t="s">
        <v>13</v>
      </c>
      <c r="E181" s="3">
        <v>1</v>
      </c>
      <c r="F181" s="3">
        <v>3000</v>
      </c>
      <c r="G181" s="36">
        <f t="shared" ref="G181:G188" si="17">E181*F181</f>
        <v>3000</v>
      </c>
      <c r="H181" s="8"/>
    </row>
    <row r="182" spans="1:8" s="9" customFormat="1" ht="30" x14ac:dyDescent="0.3">
      <c r="A182" s="3" t="s">
        <v>391</v>
      </c>
      <c r="B182" s="15" t="s">
        <v>382</v>
      </c>
      <c r="C182" s="3"/>
      <c r="D182" s="3" t="s">
        <v>13</v>
      </c>
      <c r="E182" s="3">
        <v>1</v>
      </c>
      <c r="F182" s="3">
        <v>1500</v>
      </c>
      <c r="G182" s="36">
        <f t="shared" si="17"/>
        <v>1500</v>
      </c>
      <c r="H182" s="8"/>
    </row>
    <row r="183" spans="1:8" s="9" customFormat="1" ht="30" x14ac:dyDescent="0.3">
      <c r="A183" s="3" t="s">
        <v>392</v>
      </c>
      <c r="B183" s="15" t="s">
        <v>383</v>
      </c>
      <c r="C183" s="3"/>
      <c r="D183" s="3" t="s">
        <v>13</v>
      </c>
      <c r="E183" s="3">
        <v>2</v>
      </c>
      <c r="F183" s="3">
        <v>1500</v>
      </c>
      <c r="G183" s="36">
        <f t="shared" si="17"/>
        <v>3000</v>
      </c>
      <c r="H183" s="8"/>
    </row>
    <row r="184" spans="1:8" s="9" customFormat="1" ht="47.4" x14ac:dyDescent="0.3">
      <c r="A184" s="3" t="s">
        <v>393</v>
      </c>
      <c r="B184" s="15" t="s">
        <v>384</v>
      </c>
      <c r="C184" s="3"/>
      <c r="D184" s="3" t="s">
        <v>6</v>
      </c>
      <c r="E184" s="3">
        <v>1</v>
      </c>
      <c r="F184" s="3">
        <v>1000</v>
      </c>
      <c r="G184" s="36">
        <f t="shared" si="17"/>
        <v>1000</v>
      </c>
      <c r="H184" s="8"/>
    </row>
    <row r="185" spans="1:8" s="9" customFormat="1" ht="15" x14ac:dyDescent="0.3">
      <c r="A185" s="3" t="s">
        <v>394</v>
      </c>
      <c r="B185" s="15" t="s">
        <v>385</v>
      </c>
      <c r="C185" s="3"/>
      <c r="D185" s="3" t="s">
        <v>6</v>
      </c>
      <c r="E185" s="3">
        <v>2</v>
      </c>
      <c r="F185" s="3">
        <v>300</v>
      </c>
      <c r="G185" s="36">
        <f t="shared" si="17"/>
        <v>600</v>
      </c>
      <c r="H185" s="8"/>
    </row>
    <row r="186" spans="1:8" s="9" customFormat="1" ht="15" x14ac:dyDescent="0.3">
      <c r="A186" s="3" t="s">
        <v>395</v>
      </c>
      <c r="B186" s="15" t="s">
        <v>386</v>
      </c>
      <c r="C186" s="3"/>
      <c r="D186" s="3" t="s">
        <v>6</v>
      </c>
      <c r="E186" s="3">
        <v>2</v>
      </c>
      <c r="F186" s="3">
        <v>2000</v>
      </c>
      <c r="G186" s="36">
        <f t="shared" si="17"/>
        <v>4000</v>
      </c>
      <c r="H186" s="8"/>
    </row>
    <row r="187" spans="1:8" s="9" customFormat="1" ht="30" x14ac:dyDescent="0.3">
      <c r="A187" s="3" t="s">
        <v>396</v>
      </c>
      <c r="B187" s="15" t="s">
        <v>387</v>
      </c>
      <c r="C187" s="3"/>
      <c r="D187" s="3" t="s">
        <v>6</v>
      </c>
      <c r="E187" s="3">
        <v>3</v>
      </c>
      <c r="F187" s="3">
        <v>1500</v>
      </c>
      <c r="G187" s="36">
        <f t="shared" si="17"/>
        <v>4500</v>
      </c>
      <c r="H187" s="8"/>
    </row>
    <row r="188" spans="1:8" s="9" customFormat="1" ht="30" x14ac:dyDescent="0.3">
      <c r="A188" s="3" t="s">
        <v>397</v>
      </c>
      <c r="B188" s="15" t="s">
        <v>388</v>
      </c>
      <c r="C188" s="3"/>
      <c r="D188" s="3" t="s">
        <v>6</v>
      </c>
      <c r="E188" s="3">
        <v>1</v>
      </c>
      <c r="F188" s="3">
        <v>1500</v>
      </c>
      <c r="G188" s="36">
        <f t="shared" si="17"/>
        <v>1500</v>
      </c>
      <c r="H188" s="8"/>
    </row>
    <row r="189" spans="1:8" s="9" customFormat="1" ht="30" x14ac:dyDescent="0.3">
      <c r="A189" s="3" t="s">
        <v>398</v>
      </c>
      <c r="B189" s="15" t="s">
        <v>389</v>
      </c>
      <c r="C189" s="3"/>
      <c r="D189" s="3" t="s">
        <v>6</v>
      </c>
      <c r="E189" s="3">
        <v>4</v>
      </c>
      <c r="F189" s="3">
        <v>1500</v>
      </c>
      <c r="G189" s="36">
        <f>E189*F189</f>
        <v>6000</v>
      </c>
      <c r="H189" s="8"/>
    </row>
    <row r="190" spans="1:8" s="9" customFormat="1" ht="25.5" customHeight="1" x14ac:dyDescent="0.3">
      <c r="A190" s="49" t="s">
        <v>399</v>
      </c>
      <c r="B190" s="64"/>
      <c r="C190" s="64"/>
      <c r="D190" s="64"/>
      <c r="E190" s="64"/>
      <c r="F190" s="16"/>
      <c r="G190" s="17"/>
      <c r="H190" s="8"/>
    </row>
    <row r="191" spans="1:8" s="9" customFormat="1" ht="25.05" customHeight="1" x14ac:dyDescent="0.3">
      <c r="A191" s="3">
        <v>1</v>
      </c>
      <c r="B191" s="15" t="s">
        <v>400</v>
      </c>
      <c r="C191" s="7" t="s">
        <v>401</v>
      </c>
      <c r="D191" s="3" t="s">
        <v>13</v>
      </c>
      <c r="E191" s="3">
        <v>1</v>
      </c>
      <c r="F191" s="3">
        <v>35000</v>
      </c>
      <c r="G191" s="36">
        <f t="shared" ref="G191:G193" si="18">E191*F191</f>
        <v>35000</v>
      </c>
      <c r="H191" s="8"/>
    </row>
    <row r="192" spans="1:8" s="9" customFormat="1" ht="25.05" customHeight="1" x14ac:dyDescent="0.3">
      <c r="A192" s="3">
        <v>2</v>
      </c>
      <c r="B192" s="15" t="s">
        <v>402</v>
      </c>
      <c r="C192" s="7" t="s">
        <v>403</v>
      </c>
      <c r="D192" s="3" t="s">
        <v>13</v>
      </c>
      <c r="E192" s="3">
        <v>1</v>
      </c>
      <c r="F192" s="3">
        <v>4000</v>
      </c>
      <c r="G192" s="36">
        <f t="shared" si="18"/>
        <v>4000</v>
      </c>
      <c r="H192" s="8"/>
    </row>
    <row r="193" spans="1:8" s="9" customFormat="1" ht="25.05" customHeight="1" x14ac:dyDescent="0.3">
      <c r="A193" s="3">
        <v>3</v>
      </c>
      <c r="B193" s="15" t="s">
        <v>404</v>
      </c>
      <c r="C193" s="7" t="s">
        <v>403</v>
      </c>
      <c r="D193" s="3" t="s">
        <v>13</v>
      </c>
      <c r="E193" s="3">
        <v>2</v>
      </c>
      <c r="F193" s="3">
        <v>3000</v>
      </c>
      <c r="G193" s="36">
        <f t="shared" si="18"/>
        <v>6000</v>
      </c>
      <c r="H193" s="8"/>
    </row>
    <row r="194" spans="1:8" s="9" customFormat="1" ht="25.5" customHeight="1" x14ac:dyDescent="0.3">
      <c r="A194" s="49" t="s">
        <v>405</v>
      </c>
      <c r="B194" s="64"/>
      <c r="C194" s="64"/>
      <c r="D194" s="64"/>
      <c r="E194" s="64"/>
      <c r="F194" s="16"/>
      <c r="G194" s="17"/>
      <c r="H194" s="8"/>
    </row>
    <row r="195" spans="1:8" s="9" customFormat="1" ht="15" x14ac:dyDescent="0.3">
      <c r="A195" s="3">
        <v>1</v>
      </c>
      <c r="B195" s="15" t="s">
        <v>406</v>
      </c>
      <c r="C195" s="3"/>
      <c r="D195" s="3" t="s">
        <v>13</v>
      </c>
      <c r="E195" s="3">
        <v>1</v>
      </c>
      <c r="F195" s="3">
        <v>2000</v>
      </c>
      <c r="G195" s="36">
        <f>E195*F195</f>
        <v>2000</v>
      </c>
      <c r="H195" s="8"/>
    </row>
    <row r="196" spans="1:8" s="9" customFormat="1" ht="15" x14ac:dyDescent="0.3">
      <c r="A196" s="3">
        <v>2</v>
      </c>
      <c r="B196" s="15" t="s">
        <v>407</v>
      </c>
      <c r="C196" s="3"/>
      <c r="D196" s="3" t="s">
        <v>13</v>
      </c>
      <c r="E196" s="3">
        <v>3</v>
      </c>
      <c r="F196" s="3">
        <v>2000</v>
      </c>
      <c r="G196" s="36">
        <f t="shared" ref="G196:G211" si="19">E196*F196</f>
        <v>6000</v>
      </c>
      <c r="H196" s="8"/>
    </row>
    <row r="197" spans="1:8" s="9" customFormat="1" ht="15" x14ac:dyDescent="0.3">
      <c r="A197" s="3">
        <v>3</v>
      </c>
      <c r="B197" s="15" t="s">
        <v>408</v>
      </c>
      <c r="C197" s="3"/>
      <c r="D197" s="3" t="s">
        <v>13</v>
      </c>
      <c r="E197" s="3">
        <v>3</v>
      </c>
      <c r="F197" s="3">
        <v>2000</v>
      </c>
      <c r="G197" s="36">
        <f t="shared" si="19"/>
        <v>6000</v>
      </c>
      <c r="H197" s="8"/>
    </row>
    <row r="198" spans="1:8" s="9" customFormat="1" ht="15" x14ac:dyDescent="0.3">
      <c r="A198" s="3">
        <v>4</v>
      </c>
      <c r="B198" s="15" t="s">
        <v>409</v>
      </c>
      <c r="C198" s="3"/>
      <c r="D198" s="3" t="s">
        <v>6</v>
      </c>
      <c r="E198" s="3">
        <v>1</v>
      </c>
      <c r="F198" s="3">
        <v>600</v>
      </c>
      <c r="G198" s="36">
        <f t="shared" si="19"/>
        <v>600</v>
      </c>
      <c r="H198" s="8"/>
    </row>
    <row r="199" spans="1:8" s="9" customFormat="1" ht="15" x14ac:dyDescent="0.3">
      <c r="A199" s="3">
        <v>5</v>
      </c>
      <c r="B199" s="15" t="s">
        <v>410</v>
      </c>
      <c r="C199" s="3"/>
      <c r="D199" s="3" t="s">
        <v>6</v>
      </c>
      <c r="E199" s="3">
        <v>1</v>
      </c>
      <c r="F199" s="3">
        <v>500</v>
      </c>
      <c r="G199" s="36">
        <f t="shared" si="19"/>
        <v>500</v>
      </c>
      <c r="H199" s="8"/>
    </row>
    <row r="200" spans="1:8" s="9" customFormat="1" ht="30" x14ac:dyDescent="0.3">
      <c r="A200" s="3">
        <v>6</v>
      </c>
      <c r="B200" s="15" t="s">
        <v>411</v>
      </c>
      <c r="C200" s="3"/>
      <c r="D200" s="3" t="s">
        <v>6</v>
      </c>
      <c r="E200" s="3">
        <v>4</v>
      </c>
      <c r="F200" s="3">
        <v>1500</v>
      </c>
      <c r="G200" s="36">
        <f t="shared" si="19"/>
        <v>6000</v>
      </c>
      <c r="H200" s="8"/>
    </row>
    <row r="201" spans="1:8" s="9" customFormat="1" ht="30" x14ac:dyDescent="0.3">
      <c r="A201" s="3">
        <v>7</v>
      </c>
      <c r="B201" s="15" t="s">
        <v>412</v>
      </c>
      <c r="C201" s="3"/>
      <c r="D201" s="3" t="s">
        <v>6</v>
      </c>
      <c r="E201" s="3">
        <v>4</v>
      </c>
      <c r="F201" s="3">
        <v>1500</v>
      </c>
      <c r="G201" s="36">
        <f t="shared" si="19"/>
        <v>6000</v>
      </c>
      <c r="H201" s="8"/>
    </row>
    <row r="202" spans="1:8" s="9" customFormat="1" ht="30" x14ac:dyDescent="0.3">
      <c r="A202" s="3">
        <v>8</v>
      </c>
      <c r="B202" s="15" t="s">
        <v>413</v>
      </c>
      <c r="C202" s="3"/>
      <c r="D202" s="3" t="s">
        <v>6</v>
      </c>
      <c r="E202" s="3">
        <v>2</v>
      </c>
      <c r="F202" s="3">
        <v>1500</v>
      </c>
      <c r="G202" s="36">
        <f t="shared" si="19"/>
        <v>3000</v>
      </c>
      <c r="H202" s="8"/>
    </row>
    <row r="203" spans="1:8" s="9" customFormat="1" ht="15" x14ac:dyDescent="0.3">
      <c r="A203" s="3">
        <v>9</v>
      </c>
      <c r="B203" s="15" t="s">
        <v>414</v>
      </c>
      <c r="C203" s="3"/>
      <c r="D203" s="3" t="s">
        <v>6</v>
      </c>
      <c r="E203" s="3">
        <v>1</v>
      </c>
      <c r="F203" s="3">
        <v>1000</v>
      </c>
      <c r="G203" s="36">
        <f t="shared" si="19"/>
        <v>1000</v>
      </c>
      <c r="H203" s="8"/>
    </row>
    <row r="204" spans="1:8" s="9" customFormat="1" ht="30" x14ac:dyDescent="0.3">
      <c r="A204" s="3">
        <v>10</v>
      </c>
      <c r="B204" s="15" t="s">
        <v>415</v>
      </c>
      <c r="C204" s="3"/>
      <c r="D204" s="3" t="s">
        <v>6</v>
      </c>
      <c r="E204" s="3">
        <v>3</v>
      </c>
      <c r="F204" s="3">
        <v>2000</v>
      </c>
      <c r="G204" s="36">
        <f t="shared" si="19"/>
        <v>6000</v>
      </c>
      <c r="H204" s="8"/>
    </row>
    <row r="205" spans="1:8" s="9" customFormat="1" ht="30" x14ac:dyDescent="0.3">
      <c r="A205" s="3">
        <v>11</v>
      </c>
      <c r="B205" s="15" t="s">
        <v>416</v>
      </c>
      <c r="C205" s="3"/>
      <c r="D205" s="3" t="s">
        <v>6</v>
      </c>
      <c r="E205" s="3">
        <v>6</v>
      </c>
      <c r="F205" s="3">
        <v>3000</v>
      </c>
      <c r="G205" s="36">
        <f t="shared" si="19"/>
        <v>18000</v>
      </c>
      <c r="H205" s="8"/>
    </row>
    <row r="206" spans="1:8" s="9" customFormat="1" ht="15" x14ac:dyDescent="0.3">
      <c r="A206" s="3">
        <v>12</v>
      </c>
      <c r="B206" s="15" t="s">
        <v>417</v>
      </c>
      <c r="C206" s="3"/>
      <c r="D206" s="3" t="s">
        <v>6</v>
      </c>
      <c r="E206" s="3">
        <v>4</v>
      </c>
      <c r="F206" s="3">
        <v>1500</v>
      </c>
      <c r="G206" s="36">
        <f t="shared" si="19"/>
        <v>6000</v>
      </c>
      <c r="H206" s="8"/>
    </row>
    <row r="207" spans="1:8" s="9" customFormat="1" ht="15" x14ac:dyDescent="0.3">
      <c r="A207" s="3">
        <v>13</v>
      </c>
      <c r="B207" s="15" t="s">
        <v>14</v>
      </c>
      <c r="C207" s="3"/>
      <c r="D207" s="3" t="s">
        <v>6</v>
      </c>
      <c r="E207" s="3">
        <v>4</v>
      </c>
      <c r="F207" s="3">
        <v>1500</v>
      </c>
      <c r="G207" s="36">
        <f t="shared" si="19"/>
        <v>6000</v>
      </c>
      <c r="H207" s="8"/>
    </row>
    <row r="208" spans="1:8" s="9" customFormat="1" ht="15" x14ac:dyDescent="0.3">
      <c r="A208" s="3">
        <v>14</v>
      </c>
      <c r="B208" s="15" t="s">
        <v>15</v>
      </c>
      <c r="C208" s="3"/>
      <c r="D208" s="3" t="s">
        <v>6</v>
      </c>
      <c r="E208" s="3">
        <v>4</v>
      </c>
      <c r="F208" s="3">
        <v>1500</v>
      </c>
      <c r="G208" s="36">
        <f t="shared" si="19"/>
        <v>6000</v>
      </c>
      <c r="H208" s="8"/>
    </row>
    <row r="209" spans="1:8" s="9" customFormat="1" ht="15" x14ac:dyDescent="0.3">
      <c r="A209" s="3">
        <v>15</v>
      </c>
      <c r="B209" s="15" t="s">
        <v>418</v>
      </c>
      <c r="C209" s="3"/>
      <c r="D209" s="3" t="s">
        <v>6</v>
      </c>
      <c r="E209" s="3">
        <v>2</v>
      </c>
      <c r="F209" s="3">
        <v>2000</v>
      </c>
      <c r="G209" s="36">
        <f t="shared" si="19"/>
        <v>4000</v>
      </c>
      <c r="H209" s="8"/>
    </row>
    <row r="210" spans="1:8" s="9" customFormat="1" ht="15" x14ac:dyDescent="0.3">
      <c r="A210" s="3">
        <v>16</v>
      </c>
      <c r="B210" s="15" t="s">
        <v>419</v>
      </c>
      <c r="C210" s="3"/>
      <c r="D210" s="3" t="s">
        <v>6</v>
      </c>
      <c r="E210" s="3">
        <v>2</v>
      </c>
      <c r="F210" s="3">
        <v>2000</v>
      </c>
      <c r="G210" s="36">
        <f t="shared" si="19"/>
        <v>4000</v>
      </c>
      <c r="H210" s="8"/>
    </row>
    <row r="211" spans="1:8" s="9" customFormat="1" ht="30" x14ac:dyDescent="0.3">
      <c r="A211" s="3">
        <v>17</v>
      </c>
      <c r="B211" s="15" t="s">
        <v>420</v>
      </c>
      <c r="C211" s="3"/>
      <c r="D211" s="3" t="s">
        <v>6</v>
      </c>
      <c r="E211" s="3">
        <v>1</v>
      </c>
      <c r="F211" s="3">
        <v>4000</v>
      </c>
      <c r="G211" s="36">
        <f t="shared" si="19"/>
        <v>4000</v>
      </c>
      <c r="H211" s="8"/>
    </row>
    <row r="212" spans="1:8" s="9" customFormat="1" ht="25.5" customHeight="1" x14ac:dyDescent="0.3">
      <c r="A212" s="62" t="s">
        <v>421</v>
      </c>
      <c r="B212" s="63"/>
      <c r="C212" s="63"/>
      <c r="D212" s="63"/>
      <c r="E212" s="63"/>
      <c r="F212" s="16"/>
      <c r="G212" s="17"/>
      <c r="H212" s="8"/>
    </row>
    <row r="213" spans="1:8" s="9" customFormat="1" ht="15" x14ac:dyDescent="0.3">
      <c r="A213" s="49" t="s">
        <v>422</v>
      </c>
      <c r="B213" s="64"/>
      <c r="C213" s="64"/>
      <c r="D213" s="64"/>
      <c r="E213" s="64"/>
      <c r="F213" s="16"/>
      <c r="G213" s="17"/>
      <c r="H213" s="8"/>
    </row>
    <row r="214" spans="1:8" s="9" customFormat="1" ht="15" x14ac:dyDescent="0.3">
      <c r="A214" s="49" t="s">
        <v>423</v>
      </c>
      <c r="B214" s="64"/>
      <c r="C214" s="64"/>
      <c r="D214" s="64"/>
      <c r="E214" s="64"/>
      <c r="F214" s="16"/>
      <c r="G214" s="17"/>
      <c r="H214" s="8"/>
    </row>
    <row r="215" spans="1:8" s="9" customFormat="1" ht="15" x14ac:dyDescent="0.3">
      <c r="A215" s="3">
        <v>1</v>
      </c>
      <c r="B215" s="15" t="s">
        <v>424</v>
      </c>
      <c r="C215" s="7" t="s">
        <v>425</v>
      </c>
      <c r="D215" s="3" t="s">
        <v>426</v>
      </c>
      <c r="E215" s="3">
        <v>4.8</v>
      </c>
      <c r="F215" s="3">
        <v>12</v>
      </c>
      <c r="G215" s="36">
        <f t="shared" ref="G215:G220" si="20">E215*F215</f>
        <v>57.599999999999994</v>
      </c>
      <c r="H215" s="8"/>
    </row>
    <row r="216" spans="1:8" s="9" customFormat="1" ht="15" x14ac:dyDescent="0.3">
      <c r="A216" s="3">
        <v>2</v>
      </c>
      <c r="B216" s="15" t="s">
        <v>427</v>
      </c>
      <c r="C216" s="7" t="s">
        <v>425</v>
      </c>
      <c r="D216" s="3" t="s">
        <v>428</v>
      </c>
      <c r="E216" s="3">
        <v>10</v>
      </c>
      <c r="F216" s="3">
        <v>25</v>
      </c>
      <c r="G216" s="36">
        <f t="shared" si="20"/>
        <v>250</v>
      </c>
      <c r="H216" s="8"/>
    </row>
    <row r="217" spans="1:8" s="9" customFormat="1" ht="15" x14ac:dyDescent="0.3">
      <c r="A217" s="3">
        <v>3</v>
      </c>
      <c r="B217" s="15" t="s">
        <v>429</v>
      </c>
      <c r="C217" s="7" t="s">
        <v>425</v>
      </c>
      <c r="D217" s="3" t="s">
        <v>426</v>
      </c>
      <c r="E217" s="3">
        <v>4.8</v>
      </c>
      <c r="F217" s="3">
        <v>13</v>
      </c>
      <c r="G217" s="36">
        <f t="shared" si="20"/>
        <v>62.4</v>
      </c>
      <c r="H217" s="8"/>
    </row>
    <row r="218" spans="1:8" s="9" customFormat="1" ht="30" x14ac:dyDescent="0.3">
      <c r="A218" s="3">
        <v>4</v>
      </c>
      <c r="B218" s="15" t="s">
        <v>430</v>
      </c>
      <c r="C218" s="7" t="s">
        <v>425</v>
      </c>
      <c r="D218" s="3" t="s">
        <v>426</v>
      </c>
      <c r="E218" s="3">
        <v>4.8</v>
      </c>
      <c r="F218" s="3">
        <v>20</v>
      </c>
      <c r="G218" s="36">
        <f t="shared" si="20"/>
        <v>96</v>
      </c>
      <c r="H218" s="8"/>
    </row>
    <row r="219" spans="1:8" s="9" customFormat="1" ht="30" x14ac:dyDescent="0.3">
      <c r="A219" s="3">
        <v>5</v>
      </c>
      <c r="B219" s="15" t="s">
        <v>431</v>
      </c>
      <c r="C219" s="7" t="s">
        <v>425</v>
      </c>
      <c r="D219" s="3" t="s">
        <v>426</v>
      </c>
      <c r="E219" s="3">
        <v>4.8</v>
      </c>
      <c r="F219" s="3">
        <v>4</v>
      </c>
      <c r="G219" s="36">
        <f t="shared" si="20"/>
        <v>19.2</v>
      </c>
      <c r="H219" s="8"/>
    </row>
    <row r="220" spans="1:8" s="9" customFormat="1" ht="15" x14ac:dyDescent="0.3">
      <c r="A220" s="3">
        <v>6</v>
      </c>
      <c r="B220" s="15" t="s">
        <v>432</v>
      </c>
      <c r="C220" s="7" t="s">
        <v>425</v>
      </c>
      <c r="D220" s="3" t="s">
        <v>426</v>
      </c>
      <c r="E220" s="3">
        <v>4.8</v>
      </c>
      <c r="F220" s="3">
        <v>70</v>
      </c>
      <c r="G220" s="36">
        <f t="shared" si="20"/>
        <v>336</v>
      </c>
      <c r="H220" s="8"/>
    </row>
    <row r="221" spans="1:8" s="9" customFormat="1" ht="15" x14ac:dyDescent="0.3">
      <c r="A221" s="49" t="s">
        <v>433</v>
      </c>
      <c r="B221" s="64"/>
      <c r="C221" s="64"/>
      <c r="D221" s="64"/>
      <c r="E221" s="64"/>
      <c r="F221" s="16"/>
      <c r="G221" s="17"/>
      <c r="H221" s="8"/>
    </row>
    <row r="222" spans="1:8" s="9" customFormat="1" ht="30" x14ac:dyDescent="0.3">
      <c r="A222" s="3">
        <v>1</v>
      </c>
      <c r="B222" s="15" t="s">
        <v>434</v>
      </c>
      <c r="C222" s="7" t="s">
        <v>435</v>
      </c>
      <c r="D222" s="3" t="s">
        <v>426</v>
      </c>
      <c r="E222" s="3">
        <v>50</v>
      </c>
      <c r="F222" s="3">
        <v>9</v>
      </c>
      <c r="G222" s="36">
        <f t="shared" ref="G222:G226" si="21">E222*F222</f>
        <v>450</v>
      </c>
      <c r="H222" s="8"/>
    </row>
    <row r="223" spans="1:8" s="9" customFormat="1" ht="15" x14ac:dyDescent="0.3">
      <c r="A223" s="3">
        <v>2</v>
      </c>
      <c r="B223" s="15" t="s">
        <v>436</v>
      </c>
      <c r="C223" s="7" t="s">
        <v>435</v>
      </c>
      <c r="D223" s="3" t="s">
        <v>428</v>
      </c>
      <c r="E223" s="3">
        <v>26</v>
      </c>
      <c r="F223" s="3">
        <v>45</v>
      </c>
      <c r="G223" s="36">
        <f t="shared" si="21"/>
        <v>1170</v>
      </c>
      <c r="H223" s="8"/>
    </row>
    <row r="224" spans="1:8" s="9" customFormat="1" ht="30" x14ac:dyDescent="0.3">
      <c r="A224" s="3">
        <v>3</v>
      </c>
      <c r="B224" s="15" t="s">
        <v>437</v>
      </c>
      <c r="C224" s="7" t="s">
        <v>435</v>
      </c>
      <c r="D224" s="3" t="s">
        <v>426</v>
      </c>
      <c r="E224" s="3">
        <v>50</v>
      </c>
      <c r="F224" s="3">
        <v>10</v>
      </c>
      <c r="G224" s="36">
        <f t="shared" si="21"/>
        <v>500</v>
      </c>
      <c r="H224" s="8"/>
    </row>
    <row r="225" spans="1:8" s="9" customFormat="1" ht="30" x14ac:dyDescent="0.3">
      <c r="A225" s="3">
        <v>4</v>
      </c>
      <c r="B225" s="15" t="s">
        <v>438</v>
      </c>
      <c r="C225" s="7" t="s">
        <v>435</v>
      </c>
      <c r="D225" s="3" t="s">
        <v>426</v>
      </c>
      <c r="E225" s="3">
        <v>50</v>
      </c>
      <c r="F225" s="3">
        <v>18</v>
      </c>
      <c r="G225" s="36">
        <f t="shared" si="21"/>
        <v>900</v>
      </c>
      <c r="H225" s="8"/>
    </row>
    <row r="226" spans="1:8" s="9" customFormat="1" ht="15" x14ac:dyDescent="0.3">
      <c r="A226" s="3">
        <v>5</v>
      </c>
      <c r="B226" s="15" t="s">
        <v>439</v>
      </c>
      <c r="C226" s="7" t="s">
        <v>435</v>
      </c>
      <c r="D226" s="3" t="s">
        <v>426</v>
      </c>
      <c r="E226" s="3">
        <v>50</v>
      </c>
      <c r="F226" s="3">
        <v>110</v>
      </c>
      <c r="G226" s="36">
        <f t="shared" si="21"/>
        <v>5500</v>
      </c>
      <c r="H226" s="8"/>
    </row>
    <row r="227" spans="1:8" s="9" customFormat="1" ht="15" x14ac:dyDescent="0.3">
      <c r="A227" s="49" t="s">
        <v>440</v>
      </c>
      <c r="B227" s="64"/>
      <c r="C227" s="64"/>
      <c r="D227" s="64"/>
      <c r="E227" s="64"/>
      <c r="F227" s="16"/>
      <c r="G227" s="17"/>
      <c r="H227" s="8"/>
    </row>
    <row r="228" spans="1:8" s="9" customFormat="1" ht="30" x14ac:dyDescent="0.3">
      <c r="A228" s="3">
        <v>1</v>
      </c>
      <c r="B228" s="15" t="s">
        <v>442</v>
      </c>
      <c r="C228" s="7" t="s">
        <v>425</v>
      </c>
      <c r="D228" s="3" t="s">
        <v>426</v>
      </c>
      <c r="E228" s="3">
        <v>273</v>
      </c>
      <c r="F228" s="3">
        <v>6</v>
      </c>
      <c r="G228" s="36">
        <f t="shared" ref="G228:G230" si="22">E228*F228</f>
        <v>1638</v>
      </c>
      <c r="H228" s="8"/>
    </row>
    <row r="229" spans="1:8" s="9" customFormat="1" ht="30" x14ac:dyDescent="0.3">
      <c r="A229" s="3">
        <v>2</v>
      </c>
      <c r="B229" s="15" t="s">
        <v>443</v>
      </c>
      <c r="C229" s="7" t="s">
        <v>425</v>
      </c>
      <c r="D229" s="3" t="s">
        <v>426</v>
      </c>
      <c r="E229" s="3">
        <v>273</v>
      </c>
      <c r="F229" s="3">
        <v>2</v>
      </c>
      <c r="G229" s="36">
        <f t="shared" si="22"/>
        <v>546</v>
      </c>
      <c r="H229" s="8"/>
    </row>
    <row r="230" spans="1:8" s="9" customFormat="1" ht="15" x14ac:dyDescent="0.3">
      <c r="A230" s="3">
        <v>3</v>
      </c>
      <c r="B230" s="15" t="s">
        <v>441</v>
      </c>
      <c r="C230" s="7" t="s">
        <v>425</v>
      </c>
      <c r="D230" s="3" t="s">
        <v>231</v>
      </c>
      <c r="E230" s="3">
        <v>7</v>
      </c>
      <c r="F230" s="3">
        <v>4</v>
      </c>
      <c r="G230" s="36">
        <f t="shared" si="22"/>
        <v>28</v>
      </c>
      <c r="H230" s="8"/>
    </row>
    <row r="231" spans="1:8" s="9" customFormat="1" ht="15" x14ac:dyDescent="0.3">
      <c r="A231" s="49" t="s">
        <v>444</v>
      </c>
      <c r="B231" s="64"/>
      <c r="C231" s="64"/>
      <c r="D231" s="64"/>
      <c r="E231" s="64"/>
      <c r="F231" s="16"/>
      <c r="G231" s="17"/>
      <c r="H231" s="8"/>
    </row>
    <row r="232" spans="1:8" s="9" customFormat="1" ht="15" x14ac:dyDescent="0.3">
      <c r="A232" s="3">
        <v>1</v>
      </c>
      <c r="B232" s="15" t="s">
        <v>445</v>
      </c>
      <c r="C232" s="7" t="s">
        <v>425</v>
      </c>
      <c r="D232" s="3" t="s">
        <v>426</v>
      </c>
      <c r="E232" s="3">
        <v>76</v>
      </c>
      <c r="F232" s="3">
        <v>9</v>
      </c>
      <c r="G232" s="36">
        <f>E232*F232</f>
        <v>684</v>
      </c>
      <c r="H232" s="8"/>
    </row>
    <row r="233" spans="1:8" s="9" customFormat="1" ht="15" x14ac:dyDescent="0.3">
      <c r="A233" s="49" t="s">
        <v>446</v>
      </c>
      <c r="B233" s="64"/>
      <c r="C233" s="64"/>
      <c r="D233" s="64"/>
      <c r="E233" s="64"/>
      <c r="F233" s="16"/>
      <c r="G233" s="17"/>
      <c r="H233" s="8"/>
    </row>
    <row r="234" spans="1:8" s="9" customFormat="1" ht="30" x14ac:dyDescent="0.3">
      <c r="A234" s="3">
        <v>1</v>
      </c>
      <c r="B234" s="15" t="s">
        <v>447</v>
      </c>
      <c r="C234" s="3"/>
      <c r="D234" s="3" t="s">
        <v>448</v>
      </c>
      <c r="E234" s="3">
        <v>0.22</v>
      </c>
      <c r="F234" s="3">
        <v>1400</v>
      </c>
      <c r="G234" s="36">
        <f t="shared" ref="G234:G236" si="23">E234*F234</f>
        <v>308</v>
      </c>
      <c r="H234" s="8"/>
    </row>
    <row r="235" spans="1:8" s="9" customFormat="1" ht="30" x14ac:dyDescent="0.3">
      <c r="A235" s="3">
        <v>2</v>
      </c>
      <c r="B235" s="15" t="s">
        <v>450</v>
      </c>
      <c r="C235" s="3"/>
      <c r="D235" s="3" t="s">
        <v>231</v>
      </c>
      <c r="E235" s="3">
        <v>140</v>
      </c>
      <c r="F235" s="3">
        <v>6</v>
      </c>
      <c r="G235" s="36">
        <f t="shared" si="23"/>
        <v>840</v>
      </c>
      <c r="H235" s="8"/>
    </row>
    <row r="236" spans="1:8" s="9" customFormat="1" ht="30" x14ac:dyDescent="0.3">
      <c r="A236" s="3">
        <v>3</v>
      </c>
      <c r="B236" s="15" t="s">
        <v>449</v>
      </c>
      <c r="C236" s="3"/>
      <c r="D236" s="3" t="s">
        <v>13</v>
      </c>
      <c r="E236" s="3">
        <v>1</v>
      </c>
      <c r="F236" s="3">
        <v>350</v>
      </c>
      <c r="G236" s="36">
        <f t="shared" si="23"/>
        <v>350</v>
      </c>
      <c r="H236" s="8"/>
    </row>
    <row r="237" spans="1:8" s="9" customFormat="1" ht="25.5" customHeight="1" x14ac:dyDescent="0.3">
      <c r="A237" s="62" t="s">
        <v>451</v>
      </c>
      <c r="B237" s="63"/>
      <c r="C237" s="63"/>
      <c r="D237" s="63"/>
      <c r="E237" s="63"/>
      <c r="F237" s="16"/>
      <c r="G237" s="17"/>
      <c r="H237" s="8"/>
    </row>
    <row r="238" spans="1:8" s="9" customFormat="1" ht="15" x14ac:dyDescent="0.3">
      <c r="A238" s="49" t="s">
        <v>422</v>
      </c>
      <c r="B238" s="64"/>
      <c r="C238" s="64"/>
      <c r="D238" s="64"/>
      <c r="E238" s="64"/>
      <c r="F238" s="16"/>
      <c r="G238" s="17"/>
      <c r="H238" s="8"/>
    </row>
    <row r="239" spans="1:8" s="9" customFormat="1" ht="15" x14ac:dyDescent="0.3">
      <c r="A239" s="49" t="s">
        <v>452</v>
      </c>
      <c r="B239" s="64"/>
      <c r="C239" s="64"/>
      <c r="D239" s="64"/>
      <c r="E239" s="64"/>
      <c r="F239" s="16"/>
      <c r="G239" s="17"/>
      <c r="H239" s="8"/>
    </row>
    <row r="240" spans="1:8" s="9" customFormat="1" ht="30" x14ac:dyDescent="0.3">
      <c r="A240" s="3">
        <v>1</v>
      </c>
      <c r="B240" s="15" t="s">
        <v>453</v>
      </c>
      <c r="C240" s="7" t="s">
        <v>454</v>
      </c>
      <c r="D240" s="3" t="s">
        <v>455</v>
      </c>
      <c r="E240" s="3">
        <v>10</v>
      </c>
      <c r="F240" s="3">
        <v>11</v>
      </c>
      <c r="G240" s="36">
        <f t="shared" ref="G240:G248" si="24">E240*F240</f>
        <v>110</v>
      </c>
      <c r="H240" s="8"/>
    </row>
    <row r="241" spans="1:8" s="9" customFormat="1" ht="30" x14ac:dyDescent="0.3">
      <c r="A241" s="3">
        <v>2</v>
      </c>
      <c r="B241" s="15" t="s">
        <v>456</v>
      </c>
      <c r="C241" s="7" t="s">
        <v>454</v>
      </c>
      <c r="D241" s="3" t="s">
        <v>457</v>
      </c>
      <c r="E241" s="3">
        <v>9.5</v>
      </c>
      <c r="F241" s="3">
        <v>20</v>
      </c>
      <c r="G241" s="36">
        <f t="shared" si="24"/>
        <v>190</v>
      </c>
      <c r="H241" s="8"/>
    </row>
    <row r="242" spans="1:8" s="9" customFormat="1" ht="30" x14ac:dyDescent="0.3">
      <c r="A242" s="3">
        <v>3</v>
      </c>
      <c r="B242" s="15" t="s">
        <v>458</v>
      </c>
      <c r="C242" s="7" t="s">
        <v>454</v>
      </c>
      <c r="D242" s="3" t="s">
        <v>455</v>
      </c>
      <c r="E242" s="3">
        <v>6</v>
      </c>
      <c r="F242" s="3">
        <v>11</v>
      </c>
      <c r="G242" s="36">
        <f t="shared" si="24"/>
        <v>66</v>
      </c>
      <c r="H242" s="8"/>
    </row>
    <row r="243" spans="1:8" s="9" customFormat="1" ht="30" x14ac:dyDescent="0.3">
      <c r="A243" s="3">
        <v>4</v>
      </c>
      <c r="B243" s="15" t="s">
        <v>456</v>
      </c>
      <c r="C243" s="7" t="s">
        <v>454</v>
      </c>
      <c r="D243" s="3" t="s">
        <v>457</v>
      </c>
      <c r="E243" s="3">
        <v>3.4</v>
      </c>
      <c r="F243" s="3">
        <v>20</v>
      </c>
      <c r="G243" s="36">
        <f t="shared" si="24"/>
        <v>68</v>
      </c>
      <c r="H243" s="8"/>
    </row>
    <row r="244" spans="1:8" s="9" customFormat="1" ht="30" x14ac:dyDescent="0.3">
      <c r="A244" s="3">
        <v>5</v>
      </c>
      <c r="B244" s="15" t="s">
        <v>459</v>
      </c>
      <c r="C244" s="7" t="s">
        <v>454</v>
      </c>
      <c r="D244" s="3" t="s">
        <v>455</v>
      </c>
      <c r="E244" s="3">
        <v>1</v>
      </c>
      <c r="F244" s="3">
        <v>11</v>
      </c>
      <c r="G244" s="36">
        <f t="shared" si="24"/>
        <v>11</v>
      </c>
      <c r="H244" s="8"/>
    </row>
    <row r="245" spans="1:8" s="9" customFormat="1" ht="89.4" x14ac:dyDescent="0.3">
      <c r="A245" s="3">
        <v>6</v>
      </c>
      <c r="B245" s="15" t="s">
        <v>460</v>
      </c>
      <c r="C245" s="7" t="s">
        <v>454</v>
      </c>
      <c r="D245" s="3" t="s">
        <v>13</v>
      </c>
      <c r="E245" s="3">
        <v>12</v>
      </c>
      <c r="F245" s="15">
        <v>1600</v>
      </c>
      <c r="G245" s="36">
        <f t="shared" si="24"/>
        <v>19200</v>
      </c>
      <c r="H245" s="8"/>
    </row>
    <row r="246" spans="1:8" s="9" customFormat="1" ht="85.8" x14ac:dyDescent="0.3">
      <c r="A246" s="3">
        <v>7</v>
      </c>
      <c r="B246" s="14" t="s">
        <v>461</v>
      </c>
      <c r="C246" s="7" t="s">
        <v>454</v>
      </c>
      <c r="D246" s="3" t="s">
        <v>13</v>
      </c>
      <c r="E246" s="3">
        <v>2</v>
      </c>
      <c r="F246" s="15">
        <v>4000</v>
      </c>
      <c r="G246" s="36">
        <f t="shared" si="24"/>
        <v>8000</v>
      </c>
      <c r="H246" s="8"/>
    </row>
    <row r="247" spans="1:8" s="9" customFormat="1" ht="43.8" x14ac:dyDescent="0.3">
      <c r="A247" s="3">
        <v>8</v>
      </c>
      <c r="B247" s="15" t="s">
        <v>462</v>
      </c>
      <c r="C247" s="7" t="s">
        <v>454</v>
      </c>
      <c r="D247" s="3" t="s">
        <v>13</v>
      </c>
      <c r="E247" s="3">
        <v>6</v>
      </c>
      <c r="F247" s="14">
        <v>150</v>
      </c>
      <c r="G247" s="36">
        <f t="shared" si="24"/>
        <v>900</v>
      </c>
      <c r="H247" s="8"/>
    </row>
    <row r="248" spans="1:8" s="9" customFormat="1" ht="15" x14ac:dyDescent="0.3">
      <c r="A248" s="3">
        <v>9</v>
      </c>
      <c r="B248" s="15" t="s">
        <v>463</v>
      </c>
      <c r="C248" s="15"/>
      <c r="D248" s="3" t="s">
        <v>13</v>
      </c>
      <c r="E248" s="3">
        <v>9</v>
      </c>
      <c r="F248" s="3">
        <v>500</v>
      </c>
      <c r="G248" s="36">
        <f t="shared" si="24"/>
        <v>4500</v>
      </c>
      <c r="H248" s="8"/>
    </row>
    <row r="249" spans="1:8" s="9" customFormat="1" ht="15" x14ac:dyDescent="0.3">
      <c r="A249" s="49" t="s">
        <v>464</v>
      </c>
      <c r="B249" s="64"/>
      <c r="C249" s="64"/>
      <c r="D249" s="64"/>
      <c r="E249" s="64"/>
      <c r="F249" s="16"/>
      <c r="G249" s="17"/>
      <c r="H249" s="8"/>
    </row>
    <row r="250" spans="1:8" s="9" customFormat="1" ht="57" x14ac:dyDescent="0.3">
      <c r="A250" s="3">
        <v>1</v>
      </c>
      <c r="B250" s="14" t="s">
        <v>466</v>
      </c>
      <c r="C250" s="7" t="s">
        <v>465</v>
      </c>
      <c r="D250" s="3" t="s">
        <v>13</v>
      </c>
      <c r="E250" s="3">
        <v>1</v>
      </c>
      <c r="F250" s="3">
        <v>1500</v>
      </c>
      <c r="G250" s="36">
        <f>E250*F250</f>
        <v>1500</v>
      </c>
      <c r="H250" s="8"/>
    </row>
    <row r="251" spans="1:8" s="9" customFormat="1" ht="15" x14ac:dyDescent="0.3">
      <c r="A251" s="49" t="s">
        <v>467</v>
      </c>
      <c r="B251" s="64"/>
      <c r="C251" s="64"/>
      <c r="D251" s="64"/>
      <c r="E251" s="64"/>
      <c r="F251" s="16"/>
      <c r="G251" s="17"/>
      <c r="H251" s="8"/>
    </row>
    <row r="252" spans="1:8" s="9" customFormat="1" ht="26.4" x14ac:dyDescent="0.3">
      <c r="A252" s="3">
        <v>1</v>
      </c>
      <c r="B252" s="15" t="s">
        <v>468</v>
      </c>
      <c r="C252" s="7" t="s">
        <v>469</v>
      </c>
      <c r="D252" s="3" t="s">
        <v>13</v>
      </c>
      <c r="E252" s="3">
        <v>1</v>
      </c>
      <c r="F252" s="3">
        <v>3600</v>
      </c>
      <c r="G252" s="36">
        <f t="shared" ref="G252:G259" si="25">E252*F252</f>
        <v>3600</v>
      </c>
      <c r="H252" s="8"/>
    </row>
    <row r="253" spans="1:8" s="9" customFormat="1" ht="26.4" x14ac:dyDescent="0.3">
      <c r="A253" s="3">
        <v>2</v>
      </c>
      <c r="B253" s="15" t="s">
        <v>470</v>
      </c>
      <c r="C253" s="7" t="s">
        <v>469</v>
      </c>
      <c r="D253" s="3" t="s">
        <v>13</v>
      </c>
      <c r="E253" s="3">
        <v>1</v>
      </c>
      <c r="F253" s="3">
        <v>3600</v>
      </c>
      <c r="G253" s="36">
        <f t="shared" si="25"/>
        <v>3600</v>
      </c>
      <c r="H253" s="8"/>
    </row>
    <row r="254" spans="1:8" s="9" customFormat="1" ht="26.4" x14ac:dyDescent="0.3">
      <c r="A254" s="3">
        <v>3</v>
      </c>
      <c r="B254" s="15" t="s">
        <v>471</v>
      </c>
      <c r="C254" s="7" t="s">
        <v>469</v>
      </c>
      <c r="D254" s="3" t="s">
        <v>13</v>
      </c>
      <c r="E254" s="3">
        <v>1</v>
      </c>
      <c r="F254" s="3">
        <v>2200</v>
      </c>
      <c r="G254" s="36">
        <f t="shared" si="25"/>
        <v>2200</v>
      </c>
      <c r="H254" s="8"/>
    </row>
    <row r="255" spans="1:8" s="9" customFormat="1" ht="26.4" x14ac:dyDescent="0.3">
      <c r="A255" s="3">
        <v>4</v>
      </c>
      <c r="B255" s="15" t="s">
        <v>472</v>
      </c>
      <c r="C255" s="7" t="s">
        <v>469</v>
      </c>
      <c r="D255" s="3" t="s">
        <v>13</v>
      </c>
      <c r="E255" s="3">
        <v>1</v>
      </c>
      <c r="F255" s="3">
        <v>3500</v>
      </c>
      <c r="G255" s="36">
        <f t="shared" si="25"/>
        <v>3500</v>
      </c>
      <c r="H255" s="8"/>
    </row>
    <row r="256" spans="1:8" s="9" customFormat="1" ht="26.4" x14ac:dyDescent="0.3">
      <c r="A256" s="3">
        <v>5</v>
      </c>
      <c r="B256" s="15" t="s">
        <v>473</v>
      </c>
      <c r="C256" s="7" t="s">
        <v>469</v>
      </c>
      <c r="D256" s="3" t="s">
        <v>13</v>
      </c>
      <c r="E256" s="3">
        <v>1</v>
      </c>
      <c r="F256" s="3">
        <v>3600</v>
      </c>
      <c r="G256" s="36">
        <f t="shared" si="25"/>
        <v>3600</v>
      </c>
      <c r="H256" s="8"/>
    </row>
    <row r="257" spans="1:8" s="9" customFormat="1" ht="26.4" x14ac:dyDescent="0.3">
      <c r="A257" s="3">
        <v>6</v>
      </c>
      <c r="B257" s="15" t="s">
        <v>474</v>
      </c>
      <c r="C257" s="7" t="s">
        <v>469</v>
      </c>
      <c r="D257" s="3" t="s">
        <v>13</v>
      </c>
      <c r="E257" s="3">
        <v>1</v>
      </c>
      <c r="F257" s="3">
        <v>3000</v>
      </c>
      <c r="G257" s="36">
        <f t="shared" si="25"/>
        <v>3000</v>
      </c>
      <c r="H257" s="8"/>
    </row>
    <row r="258" spans="1:8" s="9" customFormat="1" ht="26.4" x14ac:dyDescent="0.3">
      <c r="A258" s="3">
        <v>7</v>
      </c>
      <c r="B258" s="15" t="s">
        <v>475</v>
      </c>
      <c r="C258" s="7" t="s">
        <v>469</v>
      </c>
      <c r="D258" s="3" t="s">
        <v>13</v>
      </c>
      <c r="E258" s="3">
        <v>1</v>
      </c>
      <c r="F258" s="3">
        <v>11700</v>
      </c>
      <c r="G258" s="36">
        <f t="shared" si="25"/>
        <v>11700</v>
      </c>
      <c r="H258" s="8"/>
    </row>
    <row r="259" spans="1:8" s="9" customFormat="1" ht="30" x14ac:dyDescent="0.3">
      <c r="A259" s="3">
        <v>8</v>
      </c>
      <c r="B259" s="15" t="s">
        <v>476</v>
      </c>
      <c r="C259" s="7" t="s">
        <v>469</v>
      </c>
      <c r="D259" s="3" t="s">
        <v>13</v>
      </c>
      <c r="E259" s="3">
        <v>3</v>
      </c>
      <c r="F259" s="3">
        <v>1600</v>
      </c>
      <c r="G259" s="36">
        <f t="shared" si="25"/>
        <v>4800</v>
      </c>
      <c r="H259" s="8"/>
    </row>
    <row r="260" spans="1:8" s="9" customFormat="1" ht="15" x14ac:dyDescent="0.3">
      <c r="A260" s="49" t="s">
        <v>477</v>
      </c>
      <c r="B260" s="64"/>
      <c r="C260" s="64"/>
      <c r="D260" s="64"/>
      <c r="E260" s="64"/>
      <c r="F260" s="16"/>
      <c r="G260" s="17"/>
      <c r="H260" s="8"/>
    </row>
    <row r="261" spans="1:8" s="9" customFormat="1" ht="30" x14ac:dyDescent="0.3">
      <c r="A261" s="3">
        <v>1</v>
      </c>
      <c r="B261" s="15" t="s">
        <v>484</v>
      </c>
      <c r="C261" s="7"/>
      <c r="D261" s="3" t="s">
        <v>457</v>
      </c>
      <c r="E261" s="3">
        <v>4.5</v>
      </c>
      <c r="F261" s="3">
        <v>60</v>
      </c>
      <c r="G261" s="36">
        <f t="shared" ref="G261:G266" si="26">E261*F261</f>
        <v>270</v>
      </c>
      <c r="H261" s="8"/>
    </row>
    <row r="262" spans="1:8" s="9" customFormat="1" ht="30" x14ac:dyDescent="0.3">
      <c r="A262" s="3">
        <v>2</v>
      </c>
      <c r="B262" s="15" t="s">
        <v>478</v>
      </c>
      <c r="C262" s="7" t="s">
        <v>479</v>
      </c>
      <c r="D262" s="3" t="s">
        <v>13</v>
      </c>
      <c r="E262" s="3">
        <v>5</v>
      </c>
      <c r="F262" s="3">
        <v>130</v>
      </c>
      <c r="G262" s="36">
        <f t="shared" si="26"/>
        <v>650</v>
      </c>
      <c r="H262" s="8"/>
    </row>
    <row r="263" spans="1:8" s="9" customFormat="1" ht="30" x14ac:dyDescent="0.3">
      <c r="A263" s="3">
        <v>3</v>
      </c>
      <c r="B263" s="15" t="s">
        <v>480</v>
      </c>
      <c r="C263" s="7" t="s">
        <v>479</v>
      </c>
      <c r="D263" s="3" t="s">
        <v>13</v>
      </c>
      <c r="E263" s="3">
        <v>9</v>
      </c>
      <c r="F263" s="3">
        <v>70</v>
      </c>
      <c r="G263" s="36">
        <f t="shared" si="26"/>
        <v>630</v>
      </c>
      <c r="H263" s="8"/>
    </row>
    <row r="264" spans="1:8" s="9" customFormat="1" ht="30" x14ac:dyDescent="0.3">
      <c r="A264" s="3">
        <v>4</v>
      </c>
      <c r="B264" s="15" t="s">
        <v>481</v>
      </c>
      <c r="C264" s="7" t="s">
        <v>479</v>
      </c>
      <c r="D264" s="3" t="s">
        <v>13</v>
      </c>
      <c r="E264" s="3">
        <v>7</v>
      </c>
      <c r="F264" s="3">
        <v>25</v>
      </c>
      <c r="G264" s="36">
        <f t="shared" si="26"/>
        <v>175</v>
      </c>
      <c r="H264" s="8"/>
    </row>
    <row r="265" spans="1:8" s="9" customFormat="1" ht="30" x14ac:dyDescent="0.3">
      <c r="A265" s="3">
        <v>5</v>
      </c>
      <c r="B265" s="15" t="s">
        <v>485</v>
      </c>
      <c r="C265" s="7" t="s">
        <v>482</v>
      </c>
      <c r="D265" s="3" t="s">
        <v>231</v>
      </c>
      <c r="E265" s="3">
        <v>5.42</v>
      </c>
      <c r="F265" s="3">
        <v>30</v>
      </c>
      <c r="G265" s="36">
        <f t="shared" si="26"/>
        <v>162.6</v>
      </c>
      <c r="H265" s="8"/>
    </row>
    <row r="266" spans="1:8" s="9" customFormat="1" ht="45" x14ac:dyDescent="0.3">
      <c r="A266" s="3">
        <v>6</v>
      </c>
      <c r="B266" s="15" t="s">
        <v>483</v>
      </c>
      <c r="C266" s="7"/>
      <c r="D266" s="3" t="s">
        <v>455</v>
      </c>
      <c r="E266" s="3">
        <v>0.02</v>
      </c>
      <c r="F266" s="3">
        <v>11000</v>
      </c>
      <c r="G266" s="36">
        <f t="shared" si="26"/>
        <v>220</v>
      </c>
      <c r="H266" s="8"/>
    </row>
    <row r="267" spans="1:8" s="9" customFormat="1" ht="25.5" customHeight="1" x14ac:dyDescent="0.3">
      <c r="A267" s="62" t="s">
        <v>486</v>
      </c>
      <c r="B267" s="63"/>
      <c r="C267" s="63"/>
      <c r="D267" s="63"/>
      <c r="E267" s="63"/>
      <c r="F267" s="16"/>
      <c r="G267" s="17"/>
      <c r="H267" s="8"/>
    </row>
    <row r="268" spans="1:8" s="9" customFormat="1" ht="15" x14ac:dyDescent="0.3">
      <c r="A268" s="49" t="s">
        <v>487</v>
      </c>
      <c r="B268" s="64"/>
      <c r="C268" s="64"/>
      <c r="D268" s="64"/>
      <c r="E268" s="64"/>
      <c r="F268" s="16"/>
      <c r="G268" s="17"/>
      <c r="H268" s="8"/>
    </row>
    <row r="269" spans="1:8" s="9" customFormat="1" ht="45" x14ac:dyDescent="0.3">
      <c r="A269" s="3">
        <v>1</v>
      </c>
      <c r="B269" s="15" t="s">
        <v>488</v>
      </c>
      <c r="C269" s="3"/>
      <c r="D269" s="3" t="s">
        <v>6</v>
      </c>
      <c r="E269" s="3">
        <v>1</v>
      </c>
      <c r="F269" s="3">
        <v>1500</v>
      </c>
      <c r="G269" s="36">
        <f t="shared" ref="G269:G272" si="27">E269*F269</f>
        <v>1500</v>
      </c>
      <c r="H269" s="8"/>
    </row>
    <row r="270" spans="1:8" s="9" customFormat="1" ht="15" x14ac:dyDescent="0.3">
      <c r="A270" s="3">
        <v>2</v>
      </c>
      <c r="B270" s="15" t="s">
        <v>417</v>
      </c>
      <c r="C270" s="3"/>
      <c r="D270" s="3" t="s">
        <v>13</v>
      </c>
      <c r="E270" s="3">
        <v>269</v>
      </c>
      <c r="F270" s="3">
        <v>30</v>
      </c>
      <c r="G270" s="36">
        <f t="shared" si="27"/>
        <v>8070</v>
      </c>
      <c r="H270" s="8"/>
    </row>
    <row r="271" spans="1:8" s="9" customFormat="1" ht="15" x14ac:dyDescent="0.3">
      <c r="A271" s="3">
        <v>3</v>
      </c>
      <c r="B271" s="15" t="s">
        <v>14</v>
      </c>
      <c r="C271" s="3"/>
      <c r="D271" s="3" t="s">
        <v>13</v>
      </c>
      <c r="E271" s="3">
        <v>87</v>
      </c>
      <c r="F271" s="3">
        <v>30</v>
      </c>
      <c r="G271" s="36">
        <f t="shared" si="27"/>
        <v>2610</v>
      </c>
      <c r="H271" s="8"/>
    </row>
    <row r="272" spans="1:8" s="9" customFormat="1" ht="15" x14ac:dyDescent="0.3">
      <c r="A272" s="3">
        <v>4</v>
      </c>
      <c r="B272" s="15" t="s">
        <v>15</v>
      </c>
      <c r="C272" s="3"/>
      <c r="D272" s="3" t="s">
        <v>13</v>
      </c>
      <c r="E272" s="3">
        <v>130</v>
      </c>
      <c r="F272" s="3">
        <v>30</v>
      </c>
      <c r="G272" s="36">
        <f t="shared" si="27"/>
        <v>3900</v>
      </c>
      <c r="H272" s="8"/>
    </row>
    <row r="273" spans="1:8" s="9" customFormat="1" ht="25.5" customHeight="1" x14ac:dyDescent="0.3">
      <c r="A273" s="62" t="s">
        <v>489</v>
      </c>
      <c r="B273" s="63"/>
      <c r="C273" s="63"/>
      <c r="D273" s="63"/>
      <c r="E273" s="63"/>
      <c r="F273" s="16"/>
      <c r="G273" s="17"/>
      <c r="H273" s="8"/>
    </row>
    <row r="274" spans="1:8" s="9" customFormat="1" ht="15" x14ac:dyDescent="0.3">
      <c r="A274" s="49" t="s">
        <v>16</v>
      </c>
      <c r="B274" s="64"/>
      <c r="C274" s="64"/>
      <c r="D274" s="64"/>
      <c r="E274" s="64"/>
      <c r="F274" s="16"/>
      <c r="G274" s="17"/>
      <c r="H274" s="8"/>
    </row>
    <row r="275" spans="1:8" s="9" customFormat="1" ht="15" x14ac:dyDescent="0.3">
      <c r="A275" s="49" t="s">
        <v>490</v>
      </c>
      <c r="B275" s="64"/>
      <c r="C275" s="64"/>
      <c r="D275" s="64"/>
      <c r="E275" s="64"/>
      <c r="F275" s="16"/>
      <c r="G275" s="17"/>
      <c r="H275" s="8"/>
    </row>
    <row r="276" spans="1:8" s="9" customFormat="1" ht="30" x14ac:dyDescent="0.3">
      <c r="A276" s="3">
        <v>1</v>
      </c>
      <c r="B276" s="15" t="s">
        <v>491</v>
      </c>
      <c r="C276" s="15"/>
      <c r="D276" s="3" t="s">
        <v>6</v>
      </c>
      <c r="E276" s="3">
        <v>1</v>
      </c>
      <c r="F276" s="3">
        <v>350</v>
      </c>
      <c r="G276" s="36">
        <f t="shared" ref="G276:G277" si="28">E276*F276</f>
        <v>350</v>
      </c>
      <c r="H276" s="8"/>
    </row>
    <row r="277" spans="1:8" s="9" customFormat="1" ht="30" x14ac:dyDescent="0.3">
      <c r="A277" s="3">
        <v>2</v>
      </c>
      <c r="B277" s="15" t="s">
        <v>492</v>
      </c>
      <c r="C277" s="15"/>
      <c r="D277" s="3" t="s">
        <v>6</v>
      </c>
      <c r="E277" s="3">
        <v>8</v>
      </c>
      <c r="F277" s="3">
        <v>310</v>
      </c>
      <c r="G277" s="36">
        <f t="shared" si="28"/>
        <v>2480</v>
      </c>
      <c r="H277" s="8"/>
    </row>
    <row r="278" spans="1:8" s="9" customFormat="1" ht="15" x14ac:dyDescent="0.3">
      <c r="A278" s="49" t="s">
        <v>17</v>
      </c>
      <c r="B278" s="64"/>
      <c r="C278" s="64"/>
      <c r="D278" s="64"/>
      <c r="E278" s="64"/>
      <c r="F278" s="16"/>
      <c r="G278" s="17"/>
      <c r="H278" s="8"/>
    </row>
    <row r="279" spans="1:8" s="9" customFormat="1" ht="15" x14ac:dyDescent="0.3">
      <c r="A279" s="49" t="s">
        <v>490</v>
      </c>
      <c r="B279" s="64"/>
      <c r="C279" s="64"/>
      <c r="D279" s="64"/>
      <c r="E279" s="64"/>
      <c r="F279" s="16"/>
      <c r="G279" s="17"/>
      <c r="H279" s="8"/>
    </row>
    <row r="280" spans="1:8" s="9" customFormat="1" ht="15" x14ac:dyDescent="0.3">
      <c r="A280" s="3">
        <v>1</v>
      </c>
      <c r="B280" s="15" t="s">
        <v>493</v>
      </c>
      <c r="C280" s="7" t="s">
        <v>494</v>
      </c>
      <c r="D280" s="3" t="s">
        <v>6</v>
      </c>
      <c r="E280" s="3">
        <v>1</v>
      </c>
      <c r="F280" s="3">
        <v>400</v>
      </c>
      <c r="G280" s="36">
        <f t="shared" ref="G280:G294" si="29">E280*F280</f>
        <v>400</v>
      </c>
      <c r="H280" s="8"/>
    </row>
    <row r="281" spans="1:8" s="9" customFormat="1" ht="15" x14ac:dyDescent="0.3">
      <c r="A281" s="3">
        <v>2</v>
      </c>
      <c r="B281" s="15" t="s">
        <v>495</v>
      </c>
      <c r="C281" s="7" t="s">
        <v>496</v>
      </c>
      <c r="D281" s="3" t="s">
        <v>6</v>
      </c>
      <c r="E281" s="3">
        <v>8</v>
      </c>
      <c r="F281" s="3">
        <v>300</v>
      </c>
      <c r="G281" s="36">
        <f t="shared" si="29"/>
        <v>2400</v>
      </c>
      <c r="H281" s="8"/>
    </row>
    <row r="282" spans="1:8" s="9" customFormat="1" ht="30" x14ac:dyDescent="0.3">
      <c r="A282" s="3">
        <v>3</v>
      </c>
      <c r="B282" s="15" t="s">
        <v>497</v>
      </c>
      <c r="C282" s="7" t="s">
        <v>498</v>
      </c>
      <c r="D282" s="3" t="s">
        <v>10</v>
      </c>
      <c r="E282" s="3">
        <v>62</v>
      </c>
      <c r="F282" s="3">
        <v>30</v>
      </c>
      <c r="G282" s="36">
        <f t="shared" si="29"/>
        <v>1860</v>
      </c>
      <c r="H282" s="8"/>
    </row>
    <row r="283" spans="1:8" s="9" customFormat="1" ht="15" x14ac:dyDescent="0.3">
      <c r="A283" s="3">
        <v>4</v>
      </c>
      <c r="B283" s="15" t="s">
        <v>499</v>
      </c>
      <c r="C283" s="7" t="s">
        <v>500</v>
      </c>
      <c r="D283" s="3" t="s">
        <v>6</v>
      </c>
      <c r="E283" s="3">
        <v>4</v>
      </c>
      <c r="F283" s="3">
        <v>80</v>
      </c>
      <c r="G283" s="36">
        <f t="shared" si="29"/>
        <v>320</v>
      </c>
      <c r="H283" s="8"/>
    </row>
    <row r="284" spans="1:8" s="9" customFormat="1" ht="30" x14ac:dyDescent="0.3">
      <c r="A284" s="3">
        <v>5</v>
      </c>
      <c r="B284" s="15" t="s">
        <v>501</v>
      </c>
      <c r="C284" s="7" t="s">
        <v>502</v>
      </c>
      <c r="D284" s="3" t="s">
        <v>24</v>
      </c>
      <c r="E284" s="3">
        <v>30</v>
      </c>
      <c r="F284" s="3">
        <v>7</v>
      </c>
      <c r="G284" s="36">
        <f t="shared" si="29"/>
        <v>210</v>
      </c>
      <c r="H284" s="8"/>
    </row>
    <row r="285" spans="1:8" s="9" customFormat="1" ht="30" x14ac:dyDescent="0.3">
      <c r="A285" s="3">
        <v>6</v>
      </c>
      <c r="B285" s="15" t="s">
        <v>503</v>
      </c>
      <c r="C285" s="7" t="s">
        <v>502</v>
      </c>
      <c r="D285" s="3" t="s">
        <v>24</v>
      </c>
      <c r="E285" s="3">
        <v>30</v>
      </c>
      <c r="F285" s="3">
        <v>6</v>
      </c>
      <c r="G285" s="36">
        <f t="shared" si="29"/>
        <v>180</v>
      </c>
      <c r="H285" s="8"/>
    </row>
    <row r="286" spans="1:8" s="9" customFormat="1" ht="75" x14ac:dyDescent="0.3">
      <c r="A286" s="3">
        <v>7</v>
      </c>
      <c r="B286" s="15" t="s">
        <v>504</v>
      </c>
      <c r="C286" s="7" t="s">
        <v>505</v>
      </c>
      <c r="D286" s="3" t="s">
        <v>13</v>
      </c>
      <c r="E286" s="3">
        <v>12</v>
      </c>
      <c r="F286" s="3">
        <v>15</v>
      </c>
      <c r="G286" s="36">
        <f t="shared" si="29"/>
        <v>180</v>
      </c>
      <c r="H286" s="8"/>
    </row>
    <row r="287" spans="1:8" s="9" customFormat="1" ht="15" x14ac:dyDescent="0.3">
      <c r="A287" s="3">
        <v>8</v>
      </c>
      <c r="B287" s="15" t="s">
        <v>506</v>
      </c>
      <c r="C287" s="7" t="s">
        <v>507</v>
      </c>
      <c r="D287" s="3" t="s">
        <v>13</v>
      </c>
      <c r="E287" s="3">
        <v>1</v>
      </c>
      <c r="F287" s="3">
        <v>300</v>
      </c>
      <c r="G287" s="36">
        <f t="shared" si="29"/>
        <v>300</v>
      </c>
      <c r="H287" s="8"/>
    </row>
    <row r="288" spans="1:8" s="9" customFormat="1" ht="30" x14ac:dyDescent="0.3">
      <c r="A288" s="3">
        <v>9</v>
      </c>
      <c r="B288" s="15" t="s">
        <v>508</v>
      </c>
      <c r="C288" s="7"/>
      <c r="D288" s="3" t="s">
        <v>13</v>
      </c>
      <c r="E288" s="3">
        <v>156</v>
      </c>
      <c r="F288" s="3">
        <v>20</v>
      </c>
      <c r="G288" s="36">
        <f t="shared" si="29"/>
        <v>3120</v>
      </c>
      <c r="H288" s="8"/>
    </row>
    <row r="289" spans="1:8" s="9" customFormat="1" ht="15" x14ac:dyDescent="0.3">
      <c r="A289" s="3">
        <v>10</v>
      </c>
      <c r="B289" s="15" t="s">
        <v>509</v>
      </c>
      <c r="C289" s="7" t="s">
        <v>510</v>
      </c>
      <c r="D289" s="3" t="s">
        <v>74</v>
      </c>
      <c r="E289" s="3">
        <v>0.2</v>
      </c>
      <c r="F289" s="3">
        <v>600</v>
      </c>
      <c r="G289" s="36">
        <f t="shared" si="29"/>
        <v>120</v>
      </c>
      <c r="H289" s="8"/>
    </row>
    <row r="290" spans="1:8" s="9" customFormat="1" ht="15" x14ac:dyDescent="0.3">
      <c r="A290" s="3">
        <v>11</v>
      </c>
      <c r="B290" s="15" t="s">
        <v>511</v>
      </c>
      <c r="C290" s="7" t="s">
        <v>512</v>
      </c>
      <c r="D290" s="3" t="s">
        <v>74</v>
      </c>
      <c r="E290" s="3">
        <v>0.5</v>
      </c>
      <c r="F290" s="3">
        <v>400</v>
      </c>
      <c r="G290" s="36">
        <f t="shared" si="29"/>
        <v>200</v>
      </c>
      <c r="H290" s="8"/>
    </row>
    <row r="291" spans="1:8" s="9" customFormat="1" ht="15" x14ac:dyDescent="0.3">
      <c r="A291" s="3">
        <v>12</v>
      </c>
      <c r="B291" s="15" t="s">
        <v>513</v>
      </c>
      <c r="C291" s="7" t="s">
        <v>514</v>
      </c>
      <c r="D291" s="3" t="s">
        <v>74</v>
      </c>
      <c r="E291" s="3">
        <v>0.2</v>
      </c>
      <c r="F291" s="3">
        <v>400</v>
      </c>
      <c r="G291" s="36">
        <f t="shared" si="29"/>
        <v>80</v>
      </c>
      <c r="H291" s="8"/>
    </row>
    <row r="292" spans="1:8" s="9" customFormat="1" ht="15" x14ac:dyDescent="0.3">
      <c r="A292" s="3">
        <v>13</v>
      </c>
      <c r="B292" s="15" t="s">
        <v>515</v>
      </c>
      <c r="C292" s="7" t="s">
        <v>516</v>
      </c>
      <c r="D292" s="3" t="s">
        <v>6</v>
      </c>
      <c r="E292" s="3">
        <v>1</v>
      </c>
      <c r="F292" s="3">
        <v>100</v>
      </c>
      <c r="G292" s="36">
        <f t="shared" si="29"/>
        <v>100</v>
      </c>
      <c r="H292" s="8"/>
    </row>
    <row r="293" spans="1:8" s="9" customFormat="1" ht="30" x14ac:dyDescent="0.3">
      <c r="A293" s="3">
        <v>14</v>
      </c>
      <c r="B293" s="15" t="s">
        <v>517</v>
      </c>
      <c r="C293" s="7"/>
      <c r="D293" s="3" t="s">
        <v>6</v>
      </c>
      <c r="E293" s="3">
        <v>1</v>
      </c>
      <c r="F293" s="3">
        <v>350</v>
      </c>
      <c r="G293" s="36">
        <f t="shared" si="29"/>
        <v>350</v>
      </c>
      <c r="H293" s="8"/>
    </row>
    <row r="294" spans="1:8" s="9" customFormat="1" ht="30" x14ac:dyDescent="0.3">
      <c r="A294" s="3">
        <v>15</v>
      </c>
      <c r="B294" s="15" t="s">
        <v>518</v>
      </c>
      <c r="C294" s="7" t="s">
        <v>519</v>
      </c>
      <c r="D294" s="3" t="s">
        <v>13</v>
      </c>
      <c r="E294" s="3">
        <v>2</v>
      </c>
      <c r="F294" s="3">
        <v>50</v>
      </c>
      <c r="G294" s="36">
        <f t="shared" si="29"/>
        <v>100</v>
      </c>
      <c r="H294" s="8"/>
    </row>
    <row r="295" spans="1:8" s="9" customFormat="1" ht="15" x14ac:dyDescent="0.3">
      <c r="A295" s="49" t="s">
        <v>520</v>
      </c>
      <c r="B295" s="64"/>
      <c r="C295" s="64"/>
      <c r="D295" s="64"/>
      <c r="E295" s="64"/>
      <c r="F295" s="16"/>
      <c r="G295" s="17"/>
      <c r="H295" s="8"/>
    </row>
    <row r="296" spans="1:8" s="9" customFormat="1" ht="15" x14ac:dyDescent="0.3">
      <c r="A296" s="49" t="s">
        <v>490</v>
      </c>
      <c r="B296" s="64"/>
      <c r="C296" s="64"/>
      <c r="D296" s="64"/>
      <c r="E296" s="64"/>
      <c r="F296" s="16"/>
      <c r="G296" s="17"/>
      <c r="H296" s="8"/>
    </row>
    <row r="297" spans="1:8" s="9" customFormat="1" ht="15" x14ac:dyDescent="0.3">
      <c r="A297" s="3">
        <v>1</v>
      </c>
      <c r="B297" s="15" t="s">
        <v>521</v>
      </c>
      <c r="C297" s="7" t="s">
        <v>494</v>
      </c>
      <c r="D297" s="3" t="s">
        <v>6</v>
      </c>
      <c r="E297" s="3">
        <v>1</v>
      </c>
      <c r="F297" s="3">
        <v>2500</v>
      </c>
      <c r="G297" s="36">
        <f t="shared" ref="G297:G300" si="30">E297*F297</f>
        <v>2500</v>
      </c>
      <c r="H297" s="8"/>
    </row>
    <row r="298" spans="1:8" s="9" customFormat="1" ht="15" x14ac:dyDescent="0.3">
      <c r="A298" s="3">
        <v>2</v>
      </c>
      <c r="B298" s="15" t="s">
        <v>522</v>
      </c>
      <c r="C298" s="7" t="s">
        <v>496</v>
      </c>
      <c r="D298" s="3" t="s">
        <v>6</v>
      </c>
      <c r="E298" s="3">
        <v>8</v>
      </c>
      <c r="F298" s="3">
        <v>5000</v>
      </c>
      <c r="G298" s="36">
        <f t="shared" si="30"/>
        <v>40000</v>
      </c>
      <c r="H298" s="8"/>
    </row>
    <row r="299" spans="1:8" s="9" customFormat="1" ht="30" x14ac:dyDescent="0.3">
      <c r="A299" s="3">
        <v>3</v>
      </c>
      <c r="B299" s="15" t="s">
        <v>523</v>
      </c>
      <c r="C299" s="7" t="s">
        <v>498</v>
      </c>
      <c r="D299" s="3" t="s">
        <v>10</v>
      </c>
      <c r="E299" s="3">
        <v>62</v>
      </c>
      <c r="F299" s="3">
        <v>250</v>
      </c>
      <c r="G299" s="36">
        <f t="shared" si="30"/>
        <v>15500</v>
      </c>
      <c r="H299" s="8"/>
    </row>
    <row r="300" spans="1:8" s="9" customFormat="1" ht="15" x14ac:dyDescent="0.3">
      <c r="A300" s="3">
        <v>4</v>
      </c>
      <c r="B300" s="15" t="s">
        <v>524</v>
      </c>
      <c r="C300" s="7" t="s">
        <v>500</v>
      </c>
      <c r="D300" s="3" t="s">
        <v>6</v>
      </c>
      <c r="E300" s="3">
        <v>1</v>
      </c>
      <c r="F300" s="3">
        <v>2500</v>
      </c>
      <c r="G300" s="36">
        <f t="shared" si="30"/>
        <v>2500</v>
      </c>
      <c r="H300" s="8"/>
    </row>
    <row r="301" spans="1:8" s="9" customFormat="1" ht="30" x14ac:dyDescent="0.3">
      <c r="A301" s="3">
        <v>5</v>
      </c>
      <c r="B301" s="15" t="s">
        <v>525</v>
      </c>
      <c r="C301" s="7" t="s">
        <v>502</v>
      </c>
      <c r="D301" s="3" t="s">
        <v>24</v>
      </c>
      <c r="E301" s="3">
        <v>30</v>
      </c>
      <c r="F301" s="3">
        <v>2</v>
      </c>
      <c r="G301" s="36">
        <f t="shared" ref="G301:G309" si="31">E301*F301</f>
        <v>60</v>
      </c>
      <c r="H301" s="8"/>
    </row>
    <row r="302" spans="1:8" s="9" customFormat="1" ht="60" x14ac:dyDescent="0.3">
      <c r="A302" s="3">
        <v>6</v>
      </c>
      <c r="B302" s="15" t="s">
        <v>526</v>
      </c>
      <c r="C302" s="7" t="s">
        <v>505</v>
      </c>
      <c r="D302" s="3" t="s">
        <v>13</v>
      </c>
      <c r="E302" s="3">
        <v>12</v>
      </c>
      <c r="F302" s="3">
        <v>25</v>
      </c>
      <c r="G302" s="36">
        <f t="shared" si="31"/>
        <v>300</v>
      </c>
      <c r="H302" s="8"/>
    </row>
    <row r="303" spans="1:8" s="9" customFormat="1" ht="15" x14ac:dyDescent="0.3">
      <c r="A303" s="3">
        <v>7</v>
      </c>
      <c r="B303" s="15" t="s">
        <v>527</v>
      </c>
      <c r="C303" s="7" t="s">
        <v>507</v>
      </c>
      <c r="D303" s="3" t="s">
        <v>13</v>
      </c>
      <c r="E303" s="3">
        <v>1</v>
      </c>
      <c r="F303" s="3">
        <v>250</v>
      </c>
      <c r="G303" s="36">
        <f t="shared" si="31"/>
        <v>250</v>
      </c>
      <c r="H303" s="8"/>
    </row>
    <row r="304" spans="1:8" s="9" customFormat="1" ht="30" x14ac:dyDescent="0.3">
      <c r="A304" s="3">
        <v>8</v>
      </c>
      <c r="B304" s="15" t="s">
        <v>528</v>
      </c>
      <c r="C304" s="7" t="s">
        <v>529</v>
      </c>
      <c r="D304" s="3" t="s">
        <v>6</v>
      </c>
      <c r="E304" s="3">
        <v>1</v>
      </c>
      <c r="F304" s="3">
        <v>200</v>
      </c>
      <c r="G304" s="36">
        <f t="shared" si="31"/>
        <v>200</v>
      </c>
      <c r="H304" s="8"/>
    </row>
    <row r="305" spans="1:8" s="9" customFormat="1" ht="15" x14ac:dyDescent="0.3">
      <c r="A305" s="3">
        <v>9</v>
      </c>
      <c r="B305" s="15" t="s">
        <v>530</v>
      </c>
      <c r="C305" s="7" t="s">
        <v>516</v>
      </c>
      <c r="D305" s="3" t="s">
        <v>6</v>
      </c>
      <c r="E305" s="3">
        <v>1</v>
      </c>
      <c r="F305" s="3">
        <v>500</v>
      </c>
      <c r="G305" s="36">
        <f t="shared" si="31"/>
        <v>500</v>
      </c>
      <c r="H305" s="8"/>
    </row>
    <row r="306" spans="1:8" s="9" customFormat="1" ht="17.399999999999999" x14ac:dyDescent="0.3">
      <c r="A306" s="3">
        <v>10</v>
      </c>
      <c r="B306" s="15" t="s">
        <v>531</v>
      </c>
      <c r="C306" s="7" t="s">
        <v>510</v>
      </c>
      <c r="D306" s="3" t="s">
        <v>24</v>
      </c>
      <c r="E306" s="3">
        <v>20</v>
      </c>
      <c r="F306" s="3">
        <v>2</v>
      </c>
      <c r="G306" s="36">
        <f t="shared" si="31"/>
        <v>40</v>
      </c>
      <c r="H306" s="8"/>
    </row>
    <row r="307" spans="1:8" s="9" customFormat="1" ht="17.399999999999999" x14ac:dyDescent="0.3">
      <c r="A307" s="3">
        <v>11</v>
      </c>
      <c r="B307" s="15" t="s">
        <v>532</v>
      </c>
      <c r="C307" s="7" t="s">
        <v>512</v>
      </c>
      <c r="D307" s="3" t="s">
        <v>24</v>
      </c>
      <c r="E307" s="3">
        <v>50</v>
      </c>
      <c r="F307" s="3">
        <v>3</v>
      </c>
      <c r="G307" s="36">
        <f t="shared" si="31"/>
        <v>150</v>
      </c>
      <c r="H307" s="8"/>
    </row>
    <row r="308" spans="1:8" s="9" customFormat="1" ht="17.399999999999999" x14ac:dyDescent="0.3">
      <c r="A308" s="3">
        <v>12</v>
      </c>
      <c r="B308" s="15" t="s">
        <v>533</v>
      </c>
      <c r="C308" s="7" t="s">
        <v>514</v>
      </c>
      <c r="D308" s="3" t="s">
        <v>24</v>
      </c>
      <c r="E308" s="3">
        <v>20</v>
      </c>
      <c r="F308" s="3">
        <v>4</v>
      </c>
      <c r="G308" s="36">
        <f t="shared" si="31"/>
        <v>80</v>
      </c>
      <c r="H308" s="8"/>
    </row>
    <row r="309" spans="1:8" s="9" customFormat="1" ht="15" x14ac:dyDescent="0.3">
      <c r="A309" s="3">
        <v>13</v>
      </c>
      <c r="B309" s="15" t="s">
        <v>534</v>
      </c>
      <c r="C309" s="7" t="s">
        <v>519</v>
      </c>
      <c r="D309" s="3" t="s">
        <v>13</v>
      </c>
      <c r="E309" s="3">
        <v>2</v>
      </c>
      <c r="F309" s="3">
        <v>30</v>
      </c>
      <c r="G309" s="36">
        <f t="shared" si="31"/>
        <v>60</v>
      </c>
      <c r="H309" s="8"/>
    </row>
    <row r="310" spans="1:8" s="9" customFormat="1" ht="15" x14ac:dyDescent="0.3">
      <c r="A310" s="49" t="s">
        <v>535</v>
      </c>
      <c r="B310" s="64"/>
      <c r="C310" s="64"/>
      <c r="D310" s="64"/>
      <c r="E310" s="64"/>
      <c r="F310" s="16"/>
      <c r="G310" s="17"/>
      <c r="H310" s="8"/>
    </row>
    <row r="311" spans="1:8" s="9" customFormat="1" ht="15" x14ac:dyDescent="0.3">
      <c r="A311" s="49" t="s">
        <v>490</v>
      </c>
      <c r="B311" s="64"/>
      <c r="C311" s="64"/>
      <c r="D311" s="64"/>
      <c r="E311" s="64"/>
      <c r="F311" s="16"/>
      <c r="G311" s="17"/>
      <c r="H311" s="8"/>
    </row>
    <row r="312" spans="1:8" s="9" customFormat="1" ht="15" x14ac:dyDescent="0.3">
      <c r="A312" s="3">
        <v>1</v>
      </c>
      <c r="B312" s="15" t="s">
        <v>536</v>
      </c>
      <c r="C312" s="15"/>
      <c r="D312" s="3" t="s">
        <v>6</v>
      </c>
      <c r="E312" s="3">
        <v>1</v>
      </c>
      <c r="F312" s="3">
        <v>5000</v>
      </c>
      <c r="G312" s="36">
        <f t="shared" ref="G312:G314" si="32">E312*F312</f>
        <v>5000</v>
      </c>
      <c r="H312" s="8"/>
    </row>
    <row r="313" spans="1:8" s="9" customFormat="1" ht="30" x14ac:dyDescent="0.3">
      <c r="A313" s="3">
        <v>2</v>
      </c>
      <c r="B313" s="15" t="s">
        <v>537</v>
      </c>
      <c r="C313" s="15"/>
      <c r="D313" s="3" t="s">
        <v>6</v>
      </c>
      <c r="E313" s="3">
        <v>8</v>
      </c>
      <c r="F313" s="3">
        <v>1200</v>
      </c>
      <c r="G313" s="36">
        <f t="shared" si="32"/>
        <v>9600</v>
      </c>
      <c r="H313" s="8"/>
    </row>
    <row r="314" spans="1:8" s="9" customFormat="1" ht="90" x14ac:dyDescent="0.3">
      <c r="A314" s="3">
        <v>3</v>
      </c>
      <c r="B314" s="15" t="s">
        <v>538</v>
      </c>
      <c r="C314" s="15"/>
      <c r="D314" s="3" t="s">
        <v>6</v>
      </c>
      <c r="E314" s="3">
        <v>1</v>
      </c>
      <c r="F314" s="3">
        <v>2500</v>
      </c>
      <c r="G314" s="36">
        <f t="shared" si="32"/>
        <v>2500</v>
      </c>
      <c r="H314" s="8"/>
    </row>
    <row r="315" spans="1:8" s="9" customFormat="1" ht="25.5" customHeight="1" x14ac:dyDescent="0.3">
      <c r="A315" s="62" t="s">
        <v>539</v>
      </c>
      <c r="B315" s="63"/>
      <c r="C315" s="63"/>
      <c r="D315" s="63"/>
      <c r="E315" s="63"/>
      <c r="F315" s="16"/>
      <c r="G315" s="17"/>
      <c r="H315" s="8"/>
    </row>
    <row r="316" spans="1:8" s="9" customFormat="1" ht="15" x14ac:dyDescent="0.3">
      <c r="A316" s="49" t="s">
        <v>380</v>
      </c>
      <c r="B316" s="64"/>
      <c r="C316" s="64"/>
      <c r="D316" s="64"/>
      <c r="E316" s="64"/>
      <c r="F316" s="16"/>
      <c r="G316" s="17"/>
      <c r="H316" s="8"/>
    </row>
    <row r="317" spans="1:8" s="9" customFormat="1" ht="30" x14ac:dyDescent="0.3">
      <c r="A317" s="3">
        <v>1</v>
      </c>
      <c r="B317" s="15" t="s">
        <v>540</v>
      </c>
      <c r="C317" s="15"/>
      <c r="D317" s="3" t="s">
        <v>13</v>
      </c>
      <c r="E317" s="3">
        <v>1</v>
      </c>
      <c r="F317" s="3">
        <v>1000</v>
      </c>
      <c r="G317" s="36">
        <f t="shared" ref="G317:G324" si="33">E317*F317</f>
        <v>1000</v>
      </c>
      <c r="H317" s="8"/>
    </row>
    <row r="318" spans="1:8" s="9" customFormat="1" ht="15" x14ac:dyDescent="0.3">
      <c r="A318" s="3">
        <v>2</v>
      </c>
      <c r="B318" s="15" t="s">
        <v>541</v>
      </c>
      <c r="C318" s="15"/>
      <c r="D318" s="3" t="s">
        <v>13</v>
      </c>
      <c r="E318" s="3">
        <v>2</v>
      </c>
      <c r="F318" s="3">
        <v>800</v>
      </c>
      <c r="G318" s="36">
        <f t="shared" si="33"/>
        <v>1600</v>
      </c>
      <c r="H318" s="8"/>
    </row>
    <row r="319" spans="1:8" s="9" customFormat="1" ht="30" x14ac:dyDescent="0.3">
      <c r="A319" s="3">
        <v>3</v>
      </c>
      <c r="B319" s="15" t="s">
        <v>542</v>
      </c>
      <c r="C319" s="15"/>
      <c r="D319" s="3" t="s">
        <v>13</v>
      </c>
      <c r="E319" s="3">
        <v>2</v>
      </c>
      <c r="F319" s="3">
        <v>40</v>
      </c>
      <c r="G319" s="36">
        <f t="shared" si="33"/>
        <v>80</v>
      </c>
      <c r="H319" s="8"/>
    </row>
    <row r="320" spans="1:8" s="9" customFormat="1" ht="30" x14ac:dyDescent="0.3">
      <c r="A320" s="3">
        <v>4</v>
      </c>
      <c r="B320" s="15" t="s">
        <v>543</v>
      </c>
      <c r="C320" s="15"/>
      <c r="D320" s="3" t="s">
        <v>13</v>
      </c>
      <c r="E320" s="3">
        <v>2</v>
      </c>
      <c r="F320" s="3">
        <v>40</v>
      </c>
      <c r="G320" s="36">
        <f t="shared" si="33"/>
        <v>80</v>
      </c>
      <c r="H320" s="8"/>
    </row>
    <row r="321" spans="1:8" s="9" customFormat="1" ht="30" x14ac:dyDescent="0.3">
      <c r="A321" s="3">
        <v>5</v>
      </c>
      <c r="B321" s="15" t="s">
        <v>544</v>
      </c>
      <c r="C321" s="15"/>
      <c r="D321" s="3" t="s">
        <v>6</v>
      </c>
      <c r="E321" s="3">
        <v>1</v>
      </c>
      <c r="F321" s="3">
        <v>400</v>
      </c>
      <c r="G321" s="36">
        <f t="shared" si="33"/>
        <v>400</v>
      </c>
      <c r="H321" s="8"/>
    </row>
    <row r="322" spans="1:8" s="9" customFormat="1" ht="15" x14ac:dyDescent="0.3">
      <c r="A322" s="3">
        <v>6</v>
      </c>
      <c r="B322" s="15" t="s">
        <v>545</v>
      </c>
      <c r="C322" s="15"/>
      <c r="D322" s="3" t="s">
        <v>6</v>
      </c>
      <c r="E322" s="3">
        <v>1</v>
      </c>
      <c r="F322" s="3">
        <v>1182.7</v>
      </c>
      <c r="G322" s="36">
        <f t="shared" si="33"/>
        <v>1182.7</v>
      </c>
      <c r="H322" s="8"/>
    </row>
    <row r="323" spans="1:8" s="9" customFormat="1" ht="15" x14ac:dyDescent="0.3">
      <c r="A323" s="3">
        <v>7</v>
      </c>
      <c r="B323" s="15" t="s">
        <v>546</v>
      </c>
      <c r="C323" s="15"/>
      <c r="D323" s="3" t="s">
        <v>6</v>
      </c>
      <c r="E323" s="3">
        <v>1</v>
      </c>
      <c r="F323" s="3">
        <v>200</v>
      </c>
      <c r="G323" s="36">
        <f t="shared" si="33"/>
        <v>200</v>
      </c>
      <c r="H323" s="8"/>
    </row>
    <row r="324" spans="1:8" s="9" customFormat="1" ht="15" x14ac:dyDescent="0.3">
      <c r="A324" s="3">
        <v>8</v>
      </c>
      <c r="B324" s="15" t="s">
        <v>547</v>
      </c>
      <c r="C324" s="15"/>
      <c r="D324" s="3" t="s">
        <v>6</v>
      </c>
      <c r="E324" s="3">
        <v>1</v>
      </c>
      <c r="F324" s="3">
        <v>200</v>
      </c>
      <c r="G324" s="36">
        <f t="shared" si="33"/>
        <v>200</v>
      </c>
      <c r="H324" s="8"/>
    </row>
    <row r="325" spans="1:8" s="9" customFormat="1" ht="15" x14ac:dyDescent="0.3">
      <c r="A325" s="49" t="s">
        <v>399</v>
      </c>
      <c r="B325" s="64"/>
      <c r="C325" s="64"/>
      <c r="D325" s="64"/>
      <c r="E325" s="64"/>
      <c r="F325" s="16"/>
      <c r="G325" s="17"/>
      <c r="H325" s="8"/>
    </row>
    <row r="326" spans="1:8" s="9" customFormat="1" ht="30" x14ac:dyDescent="0.3">
      <c r="A326" s="3">
        <v>1</v>
      </c>
      <c r="B326" s="15" t="s">
        <v>548</v>
      </c>
      <c r="C326" s="3" t="s">
        <v>549</v>
      </c>
      <c r="D326" s="3" t="s">
        <v>6</v>
      </c>
      <c r="E326" s="3">
        <v>1</v>
      </c>
      <c r="F326" s="3">
        <v>4500</v>
      </c>
      <c r="G326" s="36">
        <f t="shared" ref="G326:G333" si="34">E326*F326</f>
        <v>4500</v>
      </c>
      <c r="H326" s="8"/>
    </row>
    <row r="327" spans="1:8" s="9" customFormat="1" ht="30" x14ac:dyDescent="0.3">
      <c r="A327" s="3">
        <v>2</v>
      </c>
      <c r="B327" s="15" t="s">
        <v>550</v>
      </c>
      <c r="C327" s="3"/>
      <c r="D327" s="3" t="s">
        <v>13</v>
      </c>
      <c r="E327" s="3">
        <v>2</v>
      </c>
      <c r="F327" s="3">
        <v>550</v>
      </c>
      <c r="G327" s="36">
        <f t="shared" si="34"/>
        <v>1100</v>
      </c>
      <c r="H327" s="8"/>
    </row>
    <row r="328" spans="1:8" s="9" customFormat="1" ht="30" x14ac:dyDescent="0.3">
      <c r="A328" s="3">
        <v>3</v>
      </c>
      <c r="B328" s="15" t="s">
        <v>551</v>
      </c>
      <c r="C328" s="3"/>
      <c r="D328" s="3" t="s">
        <v>13</v>
      </c>
      <c r="E328" s="3">
        <v>2</v>
      </c>
      <c r="F328" s="3">
        <v>75</v>
      </c>
      <c r="G328" s="36">
        <f t="shared" si="34"/>
        <v>150</v>
      </c>
      <c r="H328" s="8"/>
    </row>
    <row r="329" spans="1:8" s="9" customFormat="1" ht="30" x14ac:dyDescent="0.3">
      <c r="A329" s="3">
        <v>4</v>
      </c>
      <c r="B329" s="15" t="s">
        <v>552</v>
      </c>
      <c r="C329" s="3"/>
      <c r="D329" s="3" t="s">
        <v>10</v>
      </c>
      <c r="E329" s="3">
        <v>2</v>
      </c>
      <c r="F329" s="3">
        <v>200</v>
      </c>
      <c r="G329" s="36">
        <f t="shared" si="34"/>
        <v>400</v>
      </c>
      <c r="H329" s="8"/>
    </row>
    <row r="330" spans="1:8" s="9" customFormat="1" ht="30" x14ac:dyDescent="0.3">
      <c r="A330" s="3">
        <v>5</v>
      </c>
      <c r="B330" s="15" t="s">
        <v>555</v>
      </c>
      <c r="C330" s="3"/>
      <c r="D330" s="3" t="s">
        <v>10</v>
      </c>
      <c r="E330" s="3">
        <v>2</v>
      </c>
      <c r="F330" s="40">
        <v>0</v>
      </c>
      <c r="G330" s="36">
        <f t="shared" si="34"/>
        <v>0</v>
      </c>
      <c r="H330" s="8"/>
    </row>
    <row r="331" spans="1:8" s="9" customFormat="1" ht="15" x14ac:dyDescent="0.3">
      <c r="A331" s="3">
        <v>6</v>
      </c>
      <c r="B331" s="15" t="s">
        <v>556</v>
      </c>
      <c r="C331" s="3"/>
      <c r="D331" s="3" t="s">
        <v>10</v>
      </c>
      <c r="E331" s="3">
        <v>2</v>
      </c>
      <c r="F331" s="3">
        <v>0</v>
      </c>
      <c r="G331" s="36">
        <f t="shared" si="34"/>
        <v>0</v>
      </c>
      <c r="H331" s="8"/>
    </row>
    <row r="332" spans="1:8" s="9" customFormat="1" ht="15" x14ac:dyDescent="0.3">
      <c r="A332" s="3">
        <v>7</v>
      </c>
      <c r="B332" s="15" t="s">
        <v>553</v>
      </c>
      <c r="C332" s="3"/>
      <c r="D332" s="3" t="s">
        <v>10</v>
      </c>
      <c r="E332" s="3">
        <v>2</v>
      </c>
      <c r="F332" s="3">
        <v>200</v>
      </c>
      <c r="G332" s="36">
        <f t="shared" si="34"/>
        <v>400</v>
      </c>
      <c r="H332" s="8"/>
    </row>
    <row r="333" spans="1:8" s="9" customFormat="1" ht="15" x14ac:dyDescent="0.3">
      <c r="A333" s="3">
        <v>8</v>
      </c>
      <c r="B333" s="15" t="s">
        <v>554</v>
      </c>
      <c r="C333" s="3"/>
      <c r="D333" s="3" t="s">
        <v>10</v>
      </c>
      <c r="E333" s="3">
        <v>1</v>
      </c>
      <c r="F333" s="3">
        <v>9</v>
      </c>
      <c r="G333" s="36">
        <f t="shared" si="34"/>
        <v>9</v>
      </c>
      <c r="H333" s="8"/>
    </row>
    <row r="334" spans="1:8" s="9" customFormat="1" ht="15" x14ac:dyDescent="0.3">
      <c r="A334" s="49" t="s">
        <v>405</v>
      </c>
      <c r="B334" s="64"/>
      <c r="C334" s="64"/>
      <c r="D334" s="64"/>
      <c r="E334" s="64"/>
      <c r="F334" s="16"/>
      <c r="G334" s="17"/>
      <c r="H334" s="8"/>
    </row>
    <row r="335" spans="1:8" s="9" customFormat="1" ht="30" x14ac:dyDescent="0.3">
      <c r="A335" s="3">
        <v>1</v>
      </c>
      <c r="B335" s="15" t="s">
        <v>557</v>
      </c>
      <c r="C335" s="15"/>
      <c r="D335" s="3" t="s">
        <v>6</v>
      </c>
      <c r="E335" s="3">
        <v>1</v>
      </c>
      <c r="F335" s="3">
        <v>300</v>
      </c>
      <c r="G335" s="36">
        <f t="shared" ref="G335:G341" si="35">E335*F335</f>
        <v>300</v>
      </c>
      <c r="H335" s="8"/>
    </row>
    <row r="336" spans="1:8" s="9" customFormat="1" ht="30" x14ac:dyDescent="0.3">
      <c r="A336" s="3">
        <v>2</v>
      </c>
      <c r="B336" s="15" t="s">
        <v>558</v>
      </c>
      <c r="C336" s="15"/>
      <c r="D336" s="3" t="s">
        <v>6</v>
      </c>
      <c r="E336" s="3">
        <v>1</v>
      </c>
      <c r="F336" s="3">
        <v>202.3</v>
      </c>
      <c r="G336" s="36">
        <f t="shared" si="35"/>
        <v>202.3</v>
      </c>
      <c r="H336" s="8"/>
    </row>
    <row r="337" spans="1:8" s="9" customFormat="1" ht="30" x14ac:dyDescent="0.3">
      <c r="A337" s="3">
        <v>3</v>
      </c>
      <c r="B337" s="15" t="s">
        <v>559</v>
      </c>
      <c r="C337" s="15"/>
      <c r="D337" s="3" t="s">
        <v>6</v>
      </c>
      <c r="E337" s="3">
        <v>3</v>
      </c>
      <c r="F337" s="3">
        <v>500</v>
      </c>
      <c r="G337" s="36">
        <f t="shared" si="35"/>
        <v>1500</v>
      </c>
      <c r="H337" s="8"/>
    </row>
    <row r="338" spans="1:8" s="9" customFormat="1" ht="30" x14ac:dyDescent="0.3">
      <c r="A338" s="3">
        <v>4</v>
      </c>
      <c r="B338" s="15" t="s">
        <v>560</v>
      </c>
      <c r="C338" s="15"/>
      <c r="D338" s="3" t="s">
        <v>6</v>
      </c>
      <c r="E338" s="3">
        <v>6</v>
      </c>
      <c r="F338" s="3">
        <v>300</v>
      </c>
      <c r="G338" s="36">
        <f t="shared" si="35"/>
        <v>1800</v>
      </c>
      <c r="H338" s="8"/>
    </row>
    <row r="339" spans="1:8" s="9" customFormat="1" ht="30" x14ac:dyDescent="0.3">
      <c r="A339" s="3">
        <v>5</v>
      </c>
      <c r="B339" s="15" t="s">
        <v>561</v>
      </c>
      <c r="C339" s="15"/>
      <c r="D339" s="3" t="s">
        <v>6</v>
      </c>
      <c r="E339" s="3">
        <v>6</v>
      </c>
      <c r="F339" s="3">
        <v>200</v>
      </c>
      <c r="G339" s="36">
        <f t="shared" si="35"/>
        <v>1200</v>
      </c>
      <c r="H339" s="8"/>
    </row>
    <row r="340" spans="1:8" s="9" customFormat="1" ht="15" x14ac:dyDescent="0.3">
      <c r="A340" s="3">
        <v>6</v>
      </c>
      <c r="B340" s="15" t="s">
        <v>562</v>
      </c>
      <c r="C340" s="15"/>
      <c r="D340" s="3" t="s">
        <v>6</v>
      </c>
      <c r="E340" s="3">
        <v>12</v>
      </c>
      <c r="F340" s="3">
        <v>150</v>
      </c>
      <c r="G340" s="36">
        <f t="shared" si="35"/>
        <v>1800</v>
      </c>
      <c r="H340" s="8"/>
    </row>
    <row r="341" spans="1:8" s="9" customFormat="1" ht="30.6" thickBot="1" x14ac:dyDescent="0.35">
      <c r="A341" s="3">
        <v>7</v>
      </c>
      <c r="B341" s="15" t="s">
        <v>563</v>
      </c>
      <c r="C341" s="15"/>
      <c r="D341" s="3" t="s">
        <v>6</v>
      </c>
      <c r="E341" s="3">
        <v>12</v>
      </c>
      <c r="F341" s="3">
        <v>150</v>
      </c>
      <c r="G341" s="36">
        <f t="shared" si="35"/>
        <v>1800</v>
      </c>
      <c r="H341" s="8"/>
    </row>
    <row r="342" spans="1:8" s="9" customFormat="1" ht="16.2" thickBot="1" x14ac:dyDescent="0.35">
      <c r="A342" s="41" t="s">
        <v>568</v>
      </c>
      <c r="B342" s="42"/>
      <c r="C342" s="42"/>
      <c r="D342" s="42"/>
      <c r="E342" s="42"/>
      <c r="F342" s="43"/>
      <c r="G342" s="29">
        <f>SUM(G5:G341)</f>
        <v>876999.99999999988</v>
      </c>
      <c r="H342" s="8"/>
    </row>
    <row r="343" spans="1:8" s="9" customFormat="1" ht="15" x14ac:dyDescent="0.3">
      <c r="A343" s="8"/>
      <c r="B343" s="8"/>
      <c r="C343" s="22"/>
      <c r="D343" s="8"/>
      <c r="E343" s="8"/>
      <c r="F343" s="8"/>
      <c r="G343" s="8"/>
      <c r="H343" s="8"/>
    </row>
    <row r="344" spans="1:8" s="9" customFormat="1" thickBot="1" x14ac:dyDescent="0.35">
      <c r="A344" s="8"/>
      <c r="B344" s="8"/>
      <c r="C344" s="22"/>
      <c r="D344" s="8"/>
      <c r="E344" s="8"/>
      <c r="F344" s="8"/>
      <c r="G344" s="8"/>
      <c r="H344" s="8"/>
    </row>
    <row r="345" spans="1:8" x14ac:dyDescent="0.3">
      <c r="A345" s="4"/>
      <c r="B345" s="4"/>
      <c r="C345" s="44" t="s">
        <v>569</v>
      </c>
      <c r="D345" s="45"/>
      <c r="E345" s="45"/>
      <c r="F345" s="45"/>
      <c r="G345" s="30"/>
    </row>
    <row r="346" spans="1:8" x14ac:dyDescent="0.3">
      <c r="A346" s="4"/>
      <c r="B346" s="4"/>
      <c r="C346" s="46" t="s">
        <v>570</v>
      </c>
      <c r="D346" s="47"/>
      <c r="E346" s="47"/>
      <c r="F346" s="47"/>
      <c r="G346" s="31">
        <v>413074.5</v>
      </c>
    </row>
    <row r="347" spans="1:8" x14ac:dyDescent="0.3">
      <c r="A347" s="4"/>
      <c r="B347" s="4"/>
      <c r="C347" s="46" t="s">
        <v>571</v>
      </c>
      <c r="D347" s="47"/>
      <c r="E347" s="47"/>
      <c r="F347" s="47"/>
      <c r="G347" s="32">
        <v>139177.65</v>
      </c>
    </row>
    <row r="348" spans="1:8" x14ac:dyDescent="0.3">
      <c r="A348" s="4"/>
      <c r="B348" s="4"/>
      <c r="C348" s="46" t="s">
        <v>572</v>
      </c>
      <c r="D348" s="47"/>
      <c r="E348" s="47"/>
      <c r="F348" s="47"/>
      <c r="G348" s="32">
        <v>324747.84999999998</v>
      </c>
    </row>
    <row r="349" spans="1:8" ht="16.2" thickBot="1" x14ac:dyDescent="0.35">
      <c r="A349" s="4"/>
      <c r="B349" s="4"/>
      <c r="C349" s="33"/>
      <c r="D349" s="34"/>
      <c r="E349" s="34"/>
      <c r="F349" s="34"/>
      <c r="G349" s="35">
        <f>G346+G347+G348</f>
        <v>877000</v>
      </c>
      <c r="H349" s="4"/>
    </row>
    <row r="350" spans="1:8" ht="15" x14ac:dyDescent="0.3">
      <c r="A350" s="4"/>
      <c r="B350" s="4"/>
      <c r="C350" s="11"/>
      <c r="D350" s="4"/>
      <c r="E350" s="4"/>
      <c r="F350" s="4"/>
      <c r="G350" s="4"/>
      <c r="H350" s="4"/>
    </row>
    <row r="351" spans="1:8" ht="15" x14ac:dyDescent="0.3">
      <c r="A351" s="4"/>
      <c r="B351" s="4"/>
      <c r="C351" s="11"/>
      <c r="D351" s="4"/>
      <c r="E351" s="4"/>
      <c r="F351" s="4"/>
      <c r="G351" s="4"/>
      <c r="H351" s="4"/>
    </row>
    <row r="352" spans="1:8" ht="15" x14ac:dyDescent="0.3">
      <c r="A352" s="4"/>
      <c r="B352" s="4"/>
      <c r="C352" s="11"/>
      <c r="D352" s="4"/>
      <c r="E352" s="4"/>
      <c r="F352" s="4"/>
      <c r="G352" s="4"/>
      <c r="H352" s="4"/>
    </row>
    <row r="353" spans="1:8" ht="15" x14ac:dyDescent="0.3">
      <c r="A353" s="4"/>
      <c r="B353" s="4"/>
      <c r="C353" s="11"/>
      <c r="D353" s="4"/>
      <c r="E353" s="4"/>
      <c r="F353" s="4"/>
      <c r="G353" s="4"/>
      <c r="H353" s="4"/>
    </row>
  </sheetData>
  <mergeCells count="64">
    <mergeCell ref="A311:E311"/>
    <mergeCell ref="A315:E315"/>
    <mergeCell ref="A316:E316"/>
    <mergeCell ref="A325:E325"/>
    <mergeCell ref="A334:E334"/>
    <mergeCell ref="A278:E278"/>
    <mergeCell ref="A279:E279"/>
    <mergeCell ref="A295:E295"/>
    <mergeCell ref="A296:E296"/>
    <mergeCell ref="A310:E310"/>
    <mergeCell ref="A267:E267"/>
    <mergeCell ref="A268:E268"/>
    <mergeCell ref="A273:E273"/>
    <mergeCell ref="A274:E274"/>
    <mergeCell ref="A275:E275"/>
    <mergeCell ref="A238:E238"/>
    <mergeCell ref="A239:E239"/>
    <mergeCell ref="A249:E249"/>
    <mergeCell ref="A251:E251"/>
    <mergeCell ref="A260:E260"/>
    <mergeCell ref="A233:E233"/>
    <mergeCell ref="A237:E237"/>
    <mergeCell ref="A213:E213"/>
    <mergeCell ref="A214:E214"/>
    <mergeCell ref="A221:E221"/>
    <mergeCell ref="A227:E227"/>
    <mergeCell ref="A231:E231"/>
    <mergeCell ref="A179:E179"/>
    <mergeCell ref="A180:E180"/>
    <mergeCell ref="A190:E190"/>
    <mergeCell ref="A194:E194"/>
    <mergeCell ref="A212:E212"/>
    <mergeCell ref="A140:E140"/>
    <mergeCell ref="A129:E129"/>
    <mergeCell ref="A58:E58"/>
    <mergeCell ref="A49:E49"/>
    <mergeCell ref="A29:E29"/>
    <mergeCell ref="A42:E42"/>
    <mergeCell ref="A107:E107"/>
    <mergeCell ref="A111:E111"/>
    <mergeCell ref="A114:E114"/>
    <mergeCell ref="A120:E120"/>
    <mergeCell ref="A122:E122"/>
    <mergeCell ref="A123:E123"/>
    <mergeCell ref="A17:E17"/>
    <mergeCell ref="A63:E63"/>
    <mergeCell ref="A85:E85"/>
    <mergeCell ref="A94:E94"/>
    <mergeCell ref="A62:E62"/>
    <mergeCell ref="A1:G1"/>
    <mergeCell ref="A6:E6"/>
    <mergeCell ref="A7:E7"/>
    <mergeCell ref="F3:G3"/>
    <mergeCell ref="A3:A4"/>
    <mergeCell ref="B3:B4"/>
    <mergeCell ref="C3:C4"/>
    <mergeCell ref="D3:D4"/>
    <mergeCell ref="E3:E4"/>
    <mergeCell ref="A2:E2"/>
    <mergeCell ref="A342:F342"/>
    <mergeCell ref="C345:F345"/>
    <mergeCell ref="C346:F346"/>
    <mergeCell ref="C347:F347"/>
    <mergeCell ref="C348:F348"/>
  </mergeCells>
  <phoneticPr fontId="3" type="noConversion"/>
  <pageMargins left="0.70866141732283472" right="0.70866141732283472" top="0.74803149606299213" bottom="0.74803149606299213" header="0.31496062992125984" footer="0.31496062992125984"/>
  <pageSetup paperSize="9" scale="63" orientation="portrait" r:id="rId1"/>
</worksheet>
</file>

<file path=docMetadata/LabelInfo.xml><?xml version="1.0" encoding="utf-8"?>
<clbl:labelList xmlns:clbl="http://schemas.microsoft.com/office/2020/mipLabelMetadata">
  <clbl:label id="{32ae7b5d-0aac-474b-ae2b-02c331ef2874}" enabled="1" method="Privileged" siteId="{86bcf768-7bcf-4cd6-b041-b219988b7a9c}" removed="0"/>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Sanaudų kiekių žiniaraštis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Žilionė</dc:creator>
  <cp:lastModifiedBy>Vytautas Bizas</cp:lastModifiedBy>
  <cp:lastPrinted>2017-07-05T11:29:13Z</cp:lastPrinted>
  <dcterms:created xsi:type="dcterms:W3CDTF">2013-09-03T05:40:44Z</dcterms:created>
  <dcterms:modified xsi:type="dcterms:W3CDTF">2025-12-04T07:42:23Z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Enabled">
    <vt:lpwstr>true</vt:lpwstr>
  </property>
  <property fmtid="{D5CDD505-2E9C-101B-9397-08002B2CF9AE}" pid="3" name="MSIP_Label_32ae7b5d-0aac-474b-ae2b-02c331ef2874_SetDate">
    <vt:lpwstr>2025-09-19T04:34:07Z</vt:lpwstr>
  </property>
  <property fmtid="{D5CDD505-2E9C-101B-9397-08002B2CF9AE}" pid="4" name="MSIP_Label_32ae7b5d-0aac-474b-ae2b-02c331ef2874_Method">
    <vt:lpwstr>Privileged</vt:lpwstr>
  </property>
  <property fmtid="{D5CDD505-2E9C-101B-9397-08002B2CF9AE}" pid="5" name="MSIP_Label_32ae7b5d-0aac-474b-ae2b-02c331ef2874_Name">
    <vt:lpwstr>VIDINĖ</vt:lpwstr>
  </property>
  <property fmtid="{D5CDD505-2E9C-101B-9397-08002B2CF9AE}" pid="6" name="MSIP_Label_32ae7b5d-0aac-474b-ae2b-02c331ef2874_SiteId">
    <vt:lpwstr>86bcf768-7bcf-4cd6-b041-b219988b7a9c</vt:lpwstr>
  </property>
  <property fmtid="{D5CDD505-2E9C-101B-9397-08002B2CF9AE}" pid="7" name="MSIP_Label_32ae7b5d-0aac-474b-ae2b-02c331ef2874_ActionId">
    <vt:lpwstr>e43cd332-fa4a-43ec-9845-138437cee374</vt:lpwstr>
  </property>
  <property fmtid="{D5CDD505-2E9C-101B-9397-08002B2CF9AE}" pid="8" name="MSIP_Label_32ae7b5d-0aac-474b-ae2b-02c331ef2874_ContentBits">
    <vt:lpwstr>0</vt:lpwstr>
  </property>
  <property fmtid="{D5CDD505-2E9C-101B-9397-08002B2CF9AE}" pid="9" name="MSIP_Label_32ae7b5d-0aac-474b-ae2b-02c331ef2874_Tag">
    <vt:lpwstr>10, 0, 1, 1</vt:lpwstr>
  </property>
</Properties>
</file>