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B343CE4F-BE60-4520-BC27-C3117511A2BF}" xr6:coauthVersionLast="47" xr6:coauthVersionMax="47" xr10:uidLastSave="{00000000-0000-0000-0000-000000000000}"/>
  <bookViews>
    <workbookView xWindow="-120" yWindow="-120" windowWidth="29040" windowHeight="17520" xr2:uid="{A5BBE955-767E-4A5A-8CC0-57AD6611F625}"/>
  </bookViews>
  <sheets>
    <sheet name="TS__11072" sheetId="1" r:id="rId1"/>
    <sheet name="Sheet1" sheetId="2" r:id="rId2"/>
  </sheets>
  <definedNames>
    <definedName name="_1Excel_BuiltIn_Print_Titles_1" localSheetId="0">#REF!</definedName>
    <definedName name="_1Excel_BuiltIn_Print_Titles_1">#REF!</definedName>
    <definedName name="_xlnm._FilterDatabase" localSheetId="0" hidden="1">TS__11072!$B$8:$M$13</definedName>
    <definedName name="Excel_BuiltIn_Print_Area" localSheetId="0">(#REF!,#REF!,#REF!)</definedName>
    <definedName name="Excel_BuiltIn_Print_Area">(#REF!,#REF!,#REF!)</definedName>
    <definedName name="VAISTAI_INFEKCINĖMS_LIGOMS_GYDYTI" localSheetId="0">#REF!</definedName>
    <definedName name="VAISTAI_INFEKCINĖMS_LIGOMS_GYDYTI">#REF!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I10" i="1" s="1"/>
  <c r="K10" i="1" s="1"/>
  <c r="G11" i="1"/>
  <c r="I11" i="1" s="1"/>
  <c r="K11" i="1" s="1"/>
  <c r="G12" i="1"/>
  <c r="I12" i="1" s="1"/>
  <c r="K12" i="1" s="1"/>
  <c r="K13" i="1" l="1"/>
  <c r="I13" i="1"/>
</calcChain>
</file>

<file path=xl/sharedStrings.xml><?xml version="1.0" encoding="utf-8"?>
<sst xmlns="http://schemas.openxmlformats.org/spreadsheetml/2006/main" count="40" uniqueCount="37">
  <si>
    <t>33140000-3</t>
  </si>
  <si>
    <t>vnt.</t>
  </si>
  <si>
    <t>rink.</t>
  </si>
  <si>
    <t>Rinkinys turi būti nepirogeninis, pagamintas nenaudojant latekso. Paciento linijos ilgis ne mažiau 150cm. Ne blogiau nei IIa klasės, turi būti žymėta CE ženklinimu ir  atitikti medicininės įrangos standartą MDD/93/42/CEE arba lygiavertį.</t>
  </si>
  <si>
    <t>Vienkartinis paciento injektoriaus kasetės ir linijos rinkinys</t>
  </si>
  <si>
    <t>1.3</t>
  </si>
  <si>
    <t>Injekcijos linijų dienos rinkinys</t>
  </si>
  <si>
    <t>1.2</t>
  </si>
  <si>
    <t>Vienkartinė, sterili, ne blogiau nei IIa klasės, turi būti žymėta CE ženklinimu ir  atitikti medicininės įrangos standartą MDD/93/42/CEE arba lygiavertį, naudojimo trukmė ne mažiau 24 val.</t>
  </si>
  <si>
    <t xml:space="preserve">Kontrastinės talpos jungtis injekcijos linijoms prijungti </t>
  </si>
  <si>
    <t>1.1</t>
  </si>
  <si>
    <t>Kompiuterinės tomografijos sistemai skirto kontrasto injektoriaus "CT express" ( gamintojo "Bracco Injeneering" ) vienkartiniai priedai</t>
  </si>
  <si>
    <t>BVPŽ kodas</t>
  </si>
  <si>
    <t>Gamintojas</t>
  </si>
  <si>
    <t>Tiekėjo siūlomos prekės kodas*</t>
  </si>
  <si>
    <t>Tiekėjo siūlomų prekių  charakteristikos, parametrai, jų reikšmės</t>
  </si>
  <si>
    <t>Mato vnt.</t>
  </si>
  <si>
    <t>Reikalaujami parametrai</t>
  </si>
  <si>
    <t>Priemonės pavadinimas</t>
  </si>
  <si>
    <t>Pirkimo dalies Nr.</t>
  </si>
  <si>
    <t>TECHNINĖ SPECIFIKACIJA</t>
  </si>
  <si>
    <t>VšĮ VUL Santaros Klinikos</t>
  </si>
  <si>
    <t>Pildo tiekėjas</t>
  </si>
  <si>
    <t xml:space="preserve">Vieno mato vieneto įkainis, EUR be PVM, </t>
  </si>
  <si>
    <t>Bendra pasiūlymo kaina, EUR be PVM</t>
  </si>
  <si>
    <t>PVM tarifas ٪</t>
  </si>
  <si>
    <t>Bendra pasiūlymo kaina,  EUR su PVM</t>
  </si>
  <si>
    <t xml:space="preserve">Kompiuterinės tomografijos sistemai skirti vienkartiniai priedai, kiuvetės VAPR elektrodai </t>
  </si>
  <si>
    <t>Viso 1 pirkimo daliai</t>
  </si>
  <si>
    <t xml:space="preserve">Preliminarus kiekis 24 mėn. </t>
  </si>
  <si>
    <r>
      <t xml:space="preserve">Rinkinį privalo sudaryti dvi linijos kontrastiniam tirpalui ir trečia linija fiziologiniam tirpalui, linijos turi būti sujungtos T formos jungikliu. Detalė turi būti suderinama su siūloma kontrastinės talpos jungtimi ir injektoriaus kasete. Ne blogiau nei IIa klasės. turi būti žymėta CE ženklinimu ir  atitikti medicininės įrangos standartą MDD/93/42/CEE arba lygiavertį. Naudojimo trukmė ≥ 24 valandos arba ne mažiau kaip 6000 ml tirpalo kiekio injekcija. </t>
    </r>
    <r>
      <rPr>
        <sz val="11"/>
        <rFont val="Arial"/>
        <family val="2"/>
        <charset val="186"/>
      </rPr>
      <t>Šios pozicijos prekės bus perkamos kartu su P.1.3. „Vienkartinis paciento injektoriaus kasetės ir linijos rinkinys, 1800 vnt.“</t>
    </r>
  </si>
  <si>
    <t>SPS 1 priedas</t>
  </si>
  <si>
    <r>
      <t xml:space="preserve">1.Prekių kokybė, žymėjimas, informacija vartotojui turi atitikti 93/42/EEC ir/ar MDR (ES) 2017/745 direktyvų reikalavimus, turi būti CE ženklinimas. Pateikti kartu su pasiūlymu tai įrodančius dokumentus.
2.Prekių charakteristikoms patvirtinti tiekėjai su pasiūlymu privalo pateikti </t>
    </r>
    <r>
      <rPr>
        <b/>
        <sz val="10"/>
        <rFont val="Arial"/>
        <family val="2"/>
        <charset val="186"/>
      </rPr>
      <t xml:space="preserve">techninių duomenų lapą </t>
    </r>
    <r>
      <rPr>
        <sz val="10"/>
        <rFont val="Arial"/>
        <family val="2"/>
        <charset val="186"/>
      </rPr>
      <t xml:space="preserve">ar lygiavertį gamintojo dokumentą.
3.Visoms nurodytoms konkrečioms medžiagoms ir/ar konkretiems prekių pavadinimams taikoma „arba lygiavertis“.
4.Tiekėjas, siūlantis lygiavertę prekę privalo patikimomis priemonėmis įrodyti, kad siūloma prekė yra lygiavertė ir visiškai atitinka techninėje specifikacijoje keliamus reikalavimus.
5.Tiekėjas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6.Pristatymo metu galiojimo terminas turi būti ne trumpesnis kaip 70% priemonių galiojimo termino.
PO turi teisę reikalauti pateikti katalogų ir techninių aprašų originalus, o tiekėjui jų nepateikus – pasiūlymą atmesti.
*Prekės kodas gamintojo kataloge, jeigu gamintojas turi savo prekių katalogą.                                                                                                                                                                                                                                                                                                                                                                                                                                                                  
</t>
    </r>
  </si>
  <si>
    <t>ACIST Medical Systems</t>
  </si>
  <si>
    <t>Kontrastinės talpos jungtis injekcijos linijoms prijungti. Vienkartinė, sterili, IIa klasės, žymėta CE ženklinimu ir  atitinka medicininės įrangos standartą MDD/93/42/EEC, naudojimo trukmė 24 val.
CT Expres 3D_OM_EN.pdf, 18, 125 psl.;
TR-14495,01 BINJ_Manufacturer_Declaration.pdf, 1 psl.</t>
  </si>
  <si>
    <t xml:space="preserve">Injekcijos linijų dienos rinkinys
Rinkinį sudaro dvi linijos kontrastiniam tirpalui ir trečia linija fiziologiniam tirpalui. Linijos sujungtos T formos jungikliu. Detalė suderinama su siūloma kontrastinės talpos jungtimi ir injektoriaus kasete. IIa klasės. žymėta CE ženklinimu ir  atitinka medicininės įrangos standartą MDD/93/42/EEC . Naudojimo trukmė 24 valandos arba 6000 ml tirpalo kiekio injekcija.
CT Expres 3D_OM_EN.pdf, 18, 125 psl.;
TR-14495,01 BINJ_Manufacturer_Declaration.pdf, 1 psl.
</t>
  </si>
  <si>
    <t xml:space="preserve">Vienkartinis paciento injektoriaus kasetės ir linijos rinkinys
Rinkinys nepirogeninis, pagamintas nenaudojant latekso. Paciento linijos ilgis 150cm. IIa klasės, žymėta CE ženklinimu ir  atitinka medicininės įrangos standartą MDD/93/42/EEC
CT Expres 3D_OM_EN.pdf, 125 psl.;
TR-14495,01 BINJ_Manufacturer_Declaration.pdf, 1 psl.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</si>
</sst>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color theme="1"/>
      <name val="Arial"/>
      <family val="2"/>
      <charset val="186"/>
    </font>
    <font>
      <sz val="8"/>
      <name val="Calibri"/>
      <family val="2"/>
      <charset val="186"/>
      <scheme val="minor"/>
    </font>
    <font>
      <b/>
      <sz val="10"/>
      <name val="Arial"/>
      <family val="2"/>
      <charset val="186"/>
    </font>
    <font>
      <b/>
      <sz val="12"/>
      <color rgb="FF000000"/>
      <name val="Arial"/>
      <family val="2"/>
      <charset val="186"/>
    </font>
    <font>
      <b/>
      <sz val="10"/>
      <color theme="1"/>
      <name val="Arial"/>
      <family val="2"/>
      <charset val="186"/>
    </font>
    <font>
      <sz val="10"/>
      <color theme="1"/>
      <name val="Arial"/>
      <family val="2"/>
      <charset val="186"/>
    </font>
    <font>
      <sz val="10"/>
      <name val="Arial"/>
      <family val="2"/>
      <charset val="186"/>
    </font>
    <font>
      <b/>
      <sz val="14"/>
      <name val="Arial"/>
      <family val="2"/>
      <charset val="186"/>
    </font>
    <font>
      <sz val="11"/>
      <name val="Arial"/>
      <family val="2"/>
      <charset val="186"/>
    </font>
    <font>
      <sz val="11"/>
      <color theme="1"/>
      <name val="Arial"/>
      <family val="2"/>
      <charset val="186"/>
    </font>
    <font>
      <sz val="9"/>
      <color theme="1"/>
      <name val="Arial"/>
      <family val="2"/>
      <charset val="186"/>
    </font>
    <font>
      <b/>
      <sz val="11"/>
      <color theme="1"/>
      <name val="Arial"/>
      <family val="2"/>
    </font>
  </fonts>
  <fills count="5">
    <fill>
      <patternFill patternType="none"/>
    </fill>
    <fill>
      <patternFill patternType="gray125"/>
    </fill>
    <fill>
      <patternFill patternType="solid">
        <fgColor rgb="FFC6EFCE"/>
      </patternFill>
    </fill>
    <fill>
      <patternFill patternType="solid">
        <fgColor rgb="FFFFFFCC"/>
      </patternFill>
    </fill>
    <fill>
      <patternFill patternType="solid">
        <fgColor theme="0"/>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top style="medium">
        <color indexed="64"/>
      </top>
      <bottom style="thin">
        <color indexed="64"/>
      </bottom>
      <diagonal/>
    </border>
    <border>
      <left/>
      <right style="thin">
        <color auto="1"/>
      </right>
      <top style="medium">
        <color indexed="64"/>
      </top>
      <bottom style="thin">
        <color indexed="64"/>
      </bottom>
      <diagonal/>
    </border>
  </borders>
  <cellStyleXfs count="6">
    <xf numFmtId="0" fontId="0" fillId="0" borderId="0"/>
    <xf numFmtId="0" fontId="2" fillId="2" borderId="0" applyNumberFormat="0" applyBorder="0" applyAlignment="0" applyProtection="0"/>
    <xf numFmtId="0" fontId="1" fillId="3" borderId="1" applyNumberFormat="0" applyFont="0" applyAlignment="0" applyProtection="0"/>
    <xf numFmtId="0" fontId="1" fillId="0" borderId="0"/>
    <xf numFmtId="0" fontId="1" fillId="0" borderId="0"/>
    <xf numFmtId="0" fontId="1" fillId="0" borderId="0"/>
  </cellStyleXfs>
  <cellXfs count="53">
    <xf numFmtId="0" fontId="0" fillId="0" borderId="0" xfId="0"/>
    <xf numFmtId="0" fontId="8" fillId="4" borderId="0" xfId="3" applyFont="1" applyFill="1" applyAlignment="1">
      <alignment horizontal="center"/>
    </xf>
    <xf numFmtId="0" fontId="8" fillId="4" borderId="0" xfId="3" applyFont="1" applyFill="1"/>
    <xf numFmtId="0" fontId="8" fillId="0" borderId="0" xfId="3" applyFont="1"/>
    <xf numFmtId="0" fontId="9" fillId="0" borderId="0" xfId="4" applyFont="1" applyAlignment="1">
      <alignment horizontal="left" vertical="top" wrapText="1"/>
    </xf>
    <xf numFmtId="0" fontId="9" fillId="0" borderId="0" xfId="4" applyFont="1" applyAlignment="1">
      <alignment horizontal="left" vertical="top"/>
    </xf>
    <xf numFmtId="0" fontId="7" fillId="0" borderId="0" xfId="5" applyFont="1"/>
    <xf numFmtId="0" fontId="8" fillId="0" borderId="0" xfId="3" applyFont="1" applyAlignment="1">
      <alignment horizontal="center"/>
    </xf>
    <xf numFmtId="0" fontId="7" fillId="0" borderId="0" xfId="3" applyFont="1" applyAlignment="1">
      <alignment horizontal="left"/>
    </xf>
    <xf numFmtId="0" fontId="3" fillId="0" borderId="0" xfId="3" applyFont="1" applyAlignment="1">
      <alignment horizontal="center"/>
    </xf>
    <xf numFmtId="0" fontId="7" fillId="0" borderId="14" xfId="3" applyFont="1" applyBorder="1" applyAlignment="1">
      <alignment horizontal="center" vertical="top" wrapText="1"/>
    </xf>
    <xf numFmtId="0" fontId="7" fillId="0" borderId="15" xfId="3" applyFont="1" applyBorder="1" applyAlignment="1">
      <alignment horizontal="center" vertical="top" wrapText="1"/>
    </xf>
    <xf numFmtId="0" fontId="7" fillId="4" borderId="15" xfId="3" applyFont="1" applyFill="1" applyBorder="1" applyAlignment="1">
      <alignment horizontal="center" vertical="top" wrapText="1"/>
    </xf>
    <xf numFmtId="0" fontId="5" fillId="0" borderId="15" xfId="1" applyFont="1" applyFill="1" applyBorder="1" applyAlignment="1">
      <alignment horizontal="center" vertical="top" wrapText="1"/>
    </xf>
    <xf numFmtId="0" fontId="5" fillId="0" borderId="14" xfId="1" applyFont="1" applyFill="1" applyBorder="1" applyAlignment="1" applyProtection="1">
      <alignment horizontal="center" vertical="top" wrapText="1"/>
      <protection locked="0"/>
    </xf>
    <xf numFmtId="0" fontId="5" fillId="0" borderId="15" xfId="1" applyFont="1" applyFill="1" applyBorder="1" applyAlignment="1" applyProtection="1">
      <alignment horizontal="center" vertical="top" wrapText="1"/>
      <protection locked="0"/>
    </xf>
    <xf numFmtId="0" fontId="5" fillId="0" borderId="15" xfId="5" applyFont="1" applyBorder="1" applyAlignment="1" applyProtection="1">
      <alignment horizontal="center" vertical="top" wrapText="1"/>
      <protection locked="0"/>
    </xf>
    <xf numFmtId="0" fontId="5" fillId="0" borderId="15" xfId="2" applyFont="1" applyFill="1" applyBorder="1" applyAlignment="1">
      <alignment horizontal="center" vertical="top" wrapText="1"/>
    </xf>
    <xf numFmtId="0" fontId="5" fillId="0" borderId="16" xfId="2" applyFont="1" applyFill="1" applyBorder="1" applyAlignment="1">
      <alignment horizontal="center" vertical="top" wrapText="1"/>
    </xf>
    <xf numFmtId="3" fontId="8" fillId="0" borderId="11" xfId="3" applyNumberFormat="1" applyFont="1" applyBorder="1" applyAlignment="1">
      <alignment horizontal="center" vertical="top" wrapText="1"/>
    </xf>
    <xf numFmtId="3" fontId="8" fillId="0" borderId="7" xfId="3" applyNumberFormat="1" applyFont="1" applyBorder="1" applyAlignment="1">
      <alignment horizontal="center" vertical="top" wrapText="1"/>
    </xf>
    <xf numFmtId="3" fontId="9" fillId="0" borderId="7" xfId="1" applyNumberFormat="1" applyFont="1" applyFill="1" applyBorder="1" applyAlignment="1">
      <alignment horizontal="center" vertical="top" wrapText="1"/>
    </xf>
    <xf numFmtId="0" fontId="12" fillId="0" borderId="8" xfId="3" applyFont="1" applyBorder="1" applyAlignment="1">
      <alignment horizontal="center" vertical="top"/>
    </xf>
    <xf numFmtId="0" fontId="12" fillId="0" borderId="2" xfId="3" applyFont="1" applyBorder="1" applyAlignment="1">
      <alignment horizontal="center" vertical="top" wrapText="1"/>
    </xf>
    <xf numFmtId="0" fontId="12" fillId="0" borderId="2" xfId="3" applyFont="1" applyBorder="1" applyAlignment="1">
      <alignment vertical="top" wrapText="1"/>
    </xf>
    <xf numFmtId="0" fontId="3" fillId="0" borderId="2" xfId="3" applyFont="1" applyBorder="1" applyAlignment="1">
      <alignment horizontal="right" vertical="top" wrapText="1"/>
    </xf>
    <xf numFmtId="3" fontId="11" fillId="0" borderId="2" xfId="3" applyNumberFormat="1" applyFont="1" applyBorder="1" applyAlignment="1">
      <alignment horizontal="center" vertical="top" wrapText="1"/>
    </xf>
    <xf numFmtId="0" fontId="12" fillId="0" borderId="9" xfId="3" applyFont="1" applyBorder="1" applyAlignment="1">
      <alignment vertical="top"/>
    </xf>
    <xf numFmtId="0" fontId="12" fillId="0" borderId="10" xfId="3" applyFont="1" applyBorder="1" applyAlignment="1">
      <alignment vertical="top"/>
    </xf>
    <xf numFmtId="3" fontId="12" fillId="0" borderId="10" xfId="3" applyNumberFormat="1" applyFont="1" applyBorder="1" applyAlignment="1">
      <alignment horizontal="center" vertical="top" wrapText="1"/>
    </xf>
    <xf numFmtId="3" fontId="11" fillId="0" borderId="2" xfId="1" applyNumberFormat="1" applyFont="1" applyFill="1" applyBorder="1" applyAlignment="1">
      <alignment horizontal="center" vertical="top" wrapText="1"/>
    </xf>
    <xf numFmtId="0" fontId="12" fillId="0" borderId="8" xfId="3" applyFont="1" applyBorder="1" applyAlignment="1">
      <alignment vertical="top"/>
    </xf>
    <xf numFmtId="2" fontId="12" fillId="0" borderId="2" xfId="3" applyNumberFormat="1" applyFont="1" applyBorder="1" applyAlignment="1">
      <alignment horizontal="center" vertical="top" wrapText="1"/>
    </xf>
    <xf numFmtId="3" fontId="12" fillId="0" borderId="2" xfId="3" applyNumberFormat="1" applyFont="1" applyBorder="1" applyAlignment="1">
      <alignment horizontal="center" vertical="top" wrapText="1"/>
    </xf>
    <xf numFmtId="2" fontId="12" fillId="4" borderId="2" xfId="3" applyNumberFormat="1" applyFont="1" applyFill="1" applyBorder="1" applyAlignment="1">
      <alignment horizontal="center" vertical="top" wrapText="1"/>
    </xf>
    <xf numFmtId="0" fontId="13" fillId="0" borderId="2" xfId="3" applyFont="1" applyBorder="1" applyAlignment="1">
      <alignment horizontal="center" vertical="top" wrapText="1"/>
    </xf>
    <xf numFmtId="3" fontId="12" fillId="0" borderId="2" xfId="3" quotePrefix="1" applyNumberFormat="1" applyFont="1" applyBorder="1" applyAlignment="1">
      <alignment horizontal="center" vertical="top" wrapText="1"/>
    </xf>
    <xf numFmtId="3" fontId="11" fillId="0" borderId="2" xfId="1" quotePrefix="1" applyNumberFormat="1" applyFont="1" applyFill="1" applyBorder="1" applyAlignment="1">
      <alignment horizontal="center" vertical="top" wrapText="1"/>
    </xf>
    <xf numFmtId="2" fontId="12" fillId="0" borderId="2" xfId="3" applyNumberFormat="1" applyFont="1" applyBorder="1" applyAlignment="1">
      <alignment vertical="top"/>
    </xf>
    <xf numFmtId="2" fontId="12" fillId="4" borderId="2" xfId="3" applyNumberFormat="1" applyFont="1" applyFill="1" applyBorder="1" applyAlignment="1">
      <alignment vertical="top"/>
    </xf>
    <xf numFmtId="2" fontId="14" fillId="4" borderId="2" xfId="3" applyNumberFormat="1" applyFont="1" applyFill="1" applyBorder="1" applyAlignment="1">
      <alignment vertical="top"/>
    </xf>
    <xf numFmtId="0" fontId="3" fillId="0" borderId="0" xfId="3" applyFont="1" applyAlignment="1">
      <alignment horizontal="center"/>
    </xf>
    <xf numFmtId="0" fontId="6" fillId="0" borderId="0" xfId="3" applyFont="1" applyAlignment="1">
      <alignment horizontal="center" vertical="center"/>
    </xf>
    <xf numFmtId="0" fontId="7" fillId="0" borderId="17" xfId="3" applyFont="1" applyBorder="1" applyAlignment="1">
      <alignment horizontal="center" vertical="top" wrapText="1"/>
    </xf>
    <xf numFmtId="0" fontId="0" fillId="0" borderId="18" xfId="0" applyBorder="1" applyAlignment="1">
      <alignment horizontal="center" vertical="top" wrapText="1"/>
    </xf>
    <xf numFmtId="17" fontId="12" fillId="0" borderId="6" xfId="3" quotePrefix="1" applyNumberFormat="1" applyFont="1" applyBorder="1" applyAlignment="1">
      <alignment horizontal="center" vertical="top" wrapText="1"/>
    </xf>
    <xf numFmtId="0" fontId="0" fillId="0" borderId="13" xfId="0" applyBorder="1" applyAlignment="1">
      <alignment vertical="top" wrapText="1"/>
    </xf>
    <xf numFmtId="0" fontId="12" fillId="0" borderId="6" xfId="3" quotePrefix="1" applyFont="1" applyBorder="1" applyAlignment="1">
      <alignment horizontal="center" vertical="top" wrapText="1"/>
    </xf>
    <xf numFmtId="0" fontId="9" fillId="0" borderId="6" xfId="4" applyFont="1" applyBorder="1" applyAlignment="1">
      <alignment vertical="top" wrapText="1"/>
    </xf>
    <xf numFmtId="0" fontId="9" fillId="0" borderId="12" xfId="4" applyFont="1" applyBorder="1" applyAlignment="1">
      <alignment vertical="top" wrapText="1"/>
    </xf>
    <xf numFmtId="0" fontId="10" fillId="0" borderId="3" xfId="5" applyFont="1" applyBorder="1" applyAlignment="1">
      <alignment horizontal="center" vertical="center"/>
    </xf>
    <xf numFmtId="0" fontId="10" fillId="0" borderId="4" xfId="5" applyFont="1" applyBorder="1" applyAlignment="1">
      <alignment horizontal="center" vertical="center"/>
    </xf>
    <xf numFmtId="0" fontId="10" fillId="0" borderId="5" xfId="5" applyFont="1" applyBorder="1" applyAlignment="1">
      <alignment horizontal="center" vertical="center"/>
    </xf>
  </cellXfs>
  <cellStyles count="6">
    <cellStyle name="Good" xfId="1" builtinId="26"/>
    <cellStyle name="Normal" xfId="0" builtinId="0"/>
    <cellStyle name="Normal 11 3 2" xfId="3" xr:uid="{0BB41F67-A70B-4A90-93C4-1D0C0D379DF7}"/>
    <cellStyle name="Normal 31 2 2" xfId="4" xr:uid="{BC31B033-9AB4-4F76-92DF-62E5991C547B}"/>
    <cellStyle name="Normal 60" xfId="5" xr:uid="{AAE7BC71-98F4-4806-BFFA-19AE53B58D49}"/>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1CD79-C2E3-4ACE-A4F4-1B0DAD683045}">
  <dimension ref="A1:Q110"/>
  <sheetViews>
    <sheetView showGridLines="0" tabSelected="1" zoomScale="70" zoomScaleNormal="70" workbookViewId="0">
      <selection activeCell="E30" sqref="E30"/>
    </sheetView>
  </sheetViews>
  <sheetFormatPr defaultRowHeight="12.75" outlineLevelRow="1" x14ac:dyDescent="0.2"/>
  <cols>
    <col min="1" max="1" width="6.85546875" style="7" customWidth="1"/>
    <col min="2" max="2" width="10.7109375" style="7" customWidth="1"/>
    <col min="3" max="3" width="18.85546875" style="2" customWidth="1"/>
    <col min="4" max="4" width="9.140625" style="2" customWidth="1"/>
    <col min="5" max="5" width="79" style="2" customWidth="1"/>
    <col min="6" max="6" width="6.42578125" style="3" customWidth="1"/>
    <col min="7" max="7" width="12.7109375" style="3" customWidth="1"/>
    <col min="8" max="8" width="12.140625" style="3" customWidth="1"/>
    <col min="9" max="9" width="16.28515625" style="3" customWidth="1"/>
    <col min="10" max="10" width="7" style="3" customWidth="1"/>
    <col min="11" max="11" width="14.42578125" style="3" customWidth="1"/>
    <col min="12" max="12" width="32.28515625" style="3" customWidth="1"/>
    <col min="13" max="14" width="16.140625" style="3" customWidth="1"/>
    <col min="15" max="16384" width="9.140625" style="3"/>
  </cols>
  <sheetData>
    <row r="1" spans="1:17" x14ac:dyDescent="0.2">
      <c r="C1" s="8" t="s">
        <v>21</v>
      </c>
      <c r="D1" s="1"/>
      <c r="F1" s="2"/>
      <c r="L1" s="3" t="s">
        <v>31</v>
      </c>
    </row>
    <row r="2" spans="1:17" ht="15" x14ac:dyDescent="0.25">
      <c r="C2" s="41" t="s">
        <v>20</v>
      </c>
      <c r="D2" s="41"/>
      <c r="E2" s="41"/>
      <c r="F2" s="41"/>
      <c r="G2" s="41"/>
      <c r="H2" s="41"/>
      <c r="I2" s="41"/>
      <c r="J2" s="41"/>
      <c r="K2" s="41"/>
      <c r="L2" s="41"/>
      <c r="M2" s="41"/>
      <c r="N2" s="41"/>
      <c r="O2" s="41"/>
      <c r="P2" s="41"/>
      <c r="Q2" s="41"/>
    </row>
    <row r="3" spans="1:17" ht="15.75" x14ac:dyDescent="0.2">
      <c r="C3" s="42" t="s">
        <v>27</v>
      </c>
      <c r="D3" s="42"/>
      <c r="E3" s="42"/>
      <c r="F3" s="42"/>
      <c r="G3" s="42"/>
      <c r="H3" s="42"/>
      <c r="I3" s="42"/>
      <c r="J3" s="42"/>
      <c r="K3" s="42"/>
      <c r="L3" s="42"/>
      <c r="M3" s="42"/>
      <c r="N3" s="42"/>
      <c r="O3" s="42"/>
      <c r="P3" s="42"/>
      <c r="Q3" s="42"/>
    </row>
    <row r="4" spans="1:17" ht="15" x14ac:dyDescent="0.25">
      <c r="C4" s="9"/>
      <c r="D4" s="9"/>
      <c r="E4" s="9"/>
      <c r="F4" s="9"/>
      <c r="G4" s="9"/>
      <c r="H4" s="9"/>
      <c r="I4" s="9"/>
      <c r="J4" s="9"/>
      <c r="K4" s="9"/>
      <c r="L4" s="9"/>
      <c r="M4" s="9"/>
      <c r="N4" s="9"/>
      <c r="O4" s="9"/>
      <c r="P4" s="9"/>
      <c r="Q4" s="9"/>
    </row>
    <row r="5" spans="1:17" ht="157.5" customHeight="1" x14ac:dyDescent="0.25">
      <c r="A5" s="48" t="s">
        <v>32</v>
      </c>
      <c r="B5" s="49"/>
      <c r="C5" s="49"/>
      <c r="D5" s="49"/>
      <c r="E5" s="49"/>
      <c r="F5" s="49"/>
      <c r="G5" s="49"/>
      <c r="H5" s="49"/>
      <c r="I5" s="49"/>
      <c r="J5" s="49"/>
      <c r="K5" s="49"/>
      <c r="L5" s="49"/>
      <c r="M5" s="49"/>
      <c r="N5" s="49"/>
      <c r="O5" s="9"/>
      <c r="P5" s="9"/>
      <c r="Q5" s="9"/>
    </row>
    <row r="6" spans="1:17" ht="12.75" customHeight="1" outlineLevel="1" thickBot="1" x14ac:dyDescent="0.25">
      <c r="A6" s="4"/>
      <c r="B6" s="5"/>
      <c r="C6" s="3"/>
      <c r="D6" s="3"/>
      <c r="E6" s="3"/>
    </row>
    <row r="7" spans="1:17" ht="14.25" customHeight="1" thickBot="1" x14ac:dyDescent="0.25">
      <c r="A7" s="50"/>
      <c r="B7" s="51"/>
      <c r="C7" s="51"/>
      <c r="D7" s="51"/>
      <c r="E7" s="51"/>
      <c r="F7" s="51"/>
      <c r="G7" s="51"/>
      <c r="H7" s="50" t="s">
        <v>22</v>
      </c>
      <c r="I7" s="51"/>
      <c r="J7" s="51"/>
      <c r="K7" s="51"/>
      <c r="L7" s="51"/>
      <c r="M7" s="51"/>
      <c r="N7" s="52"/>
      <c r="O7" s="6"/>
    </row>
    <row r="8" spans="1:17" ht="65.25" customHeight="1" x14ac:dyDescent="0.2">
      <c r="A8" s="10" t="s">
        <v>19</v>
      </c>
      <c r="B8" s="43" t="s">
        <v>18</v>
      </c>
      <c r="C8" s="44"/>
      <c r="D8" s="11" t="s">
        <v>12</v>
      </c>
      <c r="E8" s="12" t="s">
        <v>17</v>
      </c>
      <c r="F8" s="11" t="s">
        <v>16</v>
      </c>
      <c r="G8" s="13" t="s">
        <v>29</v>
      </c>
      <c r="H8" s="14" t="s">
        <v>23</v>
      </c>
      <c r="I8" s="15" t="s">
        <v>24</v>
      </c>
      <c r="J8" s="16" t="s">
        <v>25</v>
      </c>
      <c r="K8" s="16" t="s">
        <v>26</v>
      </c>
      <c r="L8" s="17" t="s">
        <v>15</v>
      </c>
      <c r="M8" s="17" t="s">
        <v>14</v>
      </c>
      <c r="N8" s="18" t="s">
        <v>13</v>
      </c>
    </row>
    <row r="9" spans="1:17" ht="71.25" customHeight="1" x14ac:dyDescent="0.2">
      <c r="A9" s="22">
        <v>1</v>
      </c>
      <c r="B9" s="45" t="s">
        <v>11</v>
      </c>
      <c r="C9" s="46"/>
      <c r="D9" s="35" t="s">
        <v>0</v>
      </c>
      <c r="E9" s="24"/>
      <c r="F9" s="23"/>
      <c r="G9" s="26"/>
      <c r="H9" s="27"/>
      <c r="I9" s="28"/>
      <c r="J9" s="28"/>
      <c r="K9" s="28"/>
      <c r="L9" s="29"/>
      <c r="M9" s="29"/>
      <c r="N9" s="19"/>
    </row>
    <row r="10" spans="1:17" ht="185.25" customHeight="1" x14ac:dyDescent="0.2">
      <c r="A10" s="22" t="s">
        <v>10</v>
      </c>
      <c r="B10" s="47" t="s">
        <v>9</v>
      </c>
      <c r="C10" s="46"/>
      <c r="D10" s="35"/>
      <c r="E10" s="24" t="s">
        <v>8</v>
      </c>
      <c r="F10" s="23" t="s">
        <v>1</v>
      </c>
      <c r="G10" s="30">
        <f>3600*2</f>
        <v>7200</v>
      </c>
      <c r="H10" s="31">
        <v>4.82</v>
      </c>
      <c r="I10" s="38">
        <f>G10*H10</f>
        <v>34704</v>
      </c>
      <c r="J10" s="32">
        <v>5</v>
      </c>
      <c r="K10" s="38">
        <f>I10*1.05</f>
        <v>36439.200000000004</v>
      </c>
      <c r="L10" s="36" t="s">
        <v>34</v>
      </c>
      <c r="M10" s="33">
        <v>640058</v>
      </c>
      <c r="N10" s="20" t="s">
        <v>33</v>
      </c>
    </row>
    <row r="11" spans="1:17" ht="279.75" customHeight="1" x14ac:dyDescent="0.2">
      <c r="A11" s="22" t="s">
        <v>7</v>
      </c>
      <c r="B11" s="47" t="s">
        <v>6</v>
      </c>
      <c r="C11" s="46"/>
      <c r="D11" s="35"/>
      <c r="E11" s="24" t="s">
        <v>30</v>
      </c>
      <c r="F11" s="23" t="s">
        <v>2</v>
      </c>
      <c r="G11" s="30">
        <f>600*2</f>
        <v>1200</v>
      </c>
      <c r="H11" s="31">
        <v>22.65</v>
      </c>
      <c r="I11" s="38">
        <f>G11*H11</f>
        <v>27180</v>
      </c>
      <c r="J11" s="32">
        <v>5</v>
      </c>
      <c r="K11" s="38">
        <f>I11*1.05</f>
        <v>28539</v>
      </c>
      <c r="L11" s="37" t="s">
        <v>35</v>
      </c>
      <c r="M11" s="30">
        <v>640060</v>
      </c>
      <c r="N11" s="20" t="s">
        <v>33</v>
      </c>
    </row>
    <row r="12" spans="1:17" ht="199.5" x14ac:dyDescent="0.2">
      <c r="A12" s="22" t="s">
        <v>5</v>
      </c>
      <c r="B12" s="47" t="s">
        <v>4</v>
      </c>
      <c r="C12" s="46"/>
      <c r="D12" s="35"/>
      <c r="E12" s="24" t="s">
        <v>3</v>
      </c>
      <c r="F12" s="23" t="s">
        <v>2</v>
      </c>
      <c r="G12" s="30">
        <f>1800*2</f>
        <v>3600</v>
      </c>
      <c r="H12" s="31">
        <v>12.87</v>
      </c>
      <c r="I12" s="38">
        <f>G12*H12</f>
        <v>46332</v>
      </c>
      <c r="J12" s="32">
        <v>5</v>
      </c>
      <c r="K12" s="38">
        <f>I12*1.05</f>
        <v>48648.6</v>
      </c>
      <c r="L12" s="37" t="s">
        <v>36</v>
      </c>
      <c r="M12" s="30">
        <v>640057</v>
      </c>
      <c r="N12" s="20" t="s">
        <v>33</v>
      </c>
    </row>
    <row r="13" spans="1:17" ht="22.5" customHeight="1" x14ac:dyDescent="0.2">
      <c r="A13" s="22"/>
      <c r="B13" s="47"/>
      <c r="C13" s="46"/>
      <c r="D13" s="35"/>
      <c r="E13" s="25" t="s">
        <v>28</v>
      </c>
      <c r="F13" s="23"/>
      <c r="G13" s="30"/>
      <c r="H13" s="31"/>
      <c r="I13" s="39">
        <f>SUM(I10:I12)</f>
        <v>108216</v>
      </c>
      <c r="J13" s="34"/>
      <c r="K13" s="40">
        <f>SUM(K10:K12)</f>
        <v>113626.8</v>
      </c>
      <c r="L13" s="30"/>
      <c r="M13" s="30"/>
      <c r="N13" s="21"/>
    </row>
    <row r="14" spans="1:17" x14ac:dyDescent="0.2">
      <c r="C14" s="3"/>
      <c r="D14" s="3"/>
      <c r="E14" s="3"/>
    </row>
    <row r="15" spans="1:17" x14ac:dyDescent="0.2">
      <c r="C15" s="3"/>
      <c r="D15" s="3"/>
      <c r="E15" s="3"/>
    </row>
    <row r="16" spans="1:17" x14ac:dyDescent="0.2">
      <c r="C16" s="3"/>
      <c r="D16" s="3"/>
      <c r="E16" s="3"/>
    </row>
    <row r="17" spans="3:5" x14ac:dyDescent="0.2">
      <c r="C17" s="3"/>
      <c r="D17" s="3"/>
      <c r="E17" s="3"/>
    </row>
    <row r="18" spans="3:5" x14ac:dyDescent="0.2">
      <c r="C18" s="3"/>
      <c r="D18" s="3"/>
      <c r="E18" s="3"/>
    </row>
    <row r="19" spans="3:5" x14ac:dyDescent="0.2">
      <c r="C19" s="3"/>
      <c r="D19" s="3"/>
      <c r="E19" s="3"/>
    </row>
    <row r="20" spans="3:5" x14ac:dyDescent="0.2">
      <c r="C20" s="3"/>
      <c r="D20" s="3"/>
      <c r="E20" s="3"/>
    </row>
    <row r="21" spans="3:5" x14ac:dyDescent="0.2">
      <c r="C21" s="3"/>
      <c r="D21" s="3"/>
      <c r="E21" s="3"/>
    </row>
    <row r="22" spans="3:5" x14ac:dyDescent="0.2">
      <c r="C22" s="3"/>
      <c r="D22" s="3"/>
      <c r="E22" s="3"/>
    </row>
    <row r="23" spans="3:5" x14ac:dyDescent="0.2">
      <c r="C23" s="3"/>
      <c r="D23" s="3"/>
      <c r="E23" s="3"/>
    </row>
    <row r="24" spans="3:5" x14ac:dyDescent="0.2">
      <c r="C24" s="3"/>
      <c r="D24" s="3"/>
      <c r="E24" s="3"/>
    </row>
    <row r="25" spans="3:5" x14ac:dyDescent="0.2">
      <c r="C25" s="3"/>
      <c r="D25" s="3"/>
      <c r="E25" s="3"/>
    </row>
    <row r="26" spans="3:5" x14ac:dyDescent="0.2">
      <c r="C26" s="3"/>
      <c r="D26" s="3"/>
      <c r="E26" s="3"/>
    </row>
    <row r="27" spans="3:5" x14ac:dyDescent="0.2">
      <c r="C27" s="3"/>
      <c r="D27" s="3"/>
      <c r="E27" s="3"/>
    </row>
    <row r="28" spans="3:5" x14ac:dyDescent="0.2">
      <c r="C28" s="3"/>
      <c r="D28" s="3"/>
      <c r="E28" s="3"/>
    </row>
    <row r="29" spans="3:5" x14ac:dyDescent="0.2">
      <c r="C29" s="3"/>
      <c r="D29" s="3"/>
      <c r="E29" s="3"/>
    </row>
    <row r="30" spans="3:5" x14ac:dyDescent="0.2">
      <c r="C30" s="3"/>
      <c r="D30" s="3"/>
      <c r="E30" s="3"/>
    </row>
    <row r="31" spans="3:5" x14ac:dyDescent="0.2">
      <c r="C31" s="3"/>
      <c r="D31" s="3"/>
      <c r="E31" s="3"/>
    </row>
    <row r="32" spans="3:5" x14ac:dyDescent="0.2">
      <c r="C32" s="3"/>
      <c r="D32" s="3"/>
      <c r="E32" s="3"/>
    </row>
    <row r="33" spans="3:5" x14ac:dyDescent="0.2">
      <c r="C33" s="3"/>
      <c r="D33" s="3"/>
      <c r="E33" s="3"/>
    </row>
    <row r="34" spans="3:5" x14ac:dyDescent="0.2">
      <c r="C34" s="3"/>
      <c r="D34" s="3"/>
      <c r="E34" s="3"/>
    </row>
    <row r="35" spans="3:5" x14ac:dyDescent="0.2">
      <c r="C35" s="3"/>
      <c r="D35" s="3"/>
      <c r="E35" s="3"/>
    </row>
    <row r="36" spans="3:5" x14ac:dyDescent="0.2">
      <c r="C36" s="3"/>
      <c r="D36" s="3"/>
      <c r="E36" s="3"/>
    </row>
    <row r="37" spans="3:5" x14ac:dyDescent="0.2">
      <c r="C37" s="3"/>
      <c r="D37" s="3"/>
      <c r="E37" s="3"/>
    </row>
    <row r="38" spans="3:5" x14ac:dyDescent="0.2">
      <c r="C38" s="3"/>
      <c r="D38" s="3"/>
      <c r="E38" s="3"/>
    </row>
    <row r="39" spans="3:5" x14ac:dyDescent="0.2">
      <c r="C39" s="3"/>
      <c r="D39" s="3"/>
      <c r="E39" s="3"/>
    </row>
    <row r="40" spans="3:5" x14ac:dyDescent="0.2">
      <c r="C40" s="3"/>
      <c r="D40" s="3"/>
      <c r="E40" s="3"/>
    </row>
    <row r="41" spans="3:5" x14ac:dyDescent="0.2">
      <c r="C41" s="3"/>
      <c r="D41" s="3"/>
      <c r="E41" s="3"/>
    </row>
    <row r="42" spans="3:5" x14ac:dyDescent="0.2">
      <c r="C42" s="3"/>
      <c r="D42" s="3"/>
      <c r="E42" s="3"/>
    </row>
    <row r="43" spans="3:5" x14ac:dyDescent="0.2">
      <c r="C43" s="3"/>
      <c r="D43" s="3"/>
      <c r="E43" s="3"/>
    </row>
    <row r="44" spans="3:5" x14ac:dyDescent="0.2">
      <c r="C44" s="3"/>
      <c r="D44" s="3"/>
      <c r="E44" s="3"/>
    </row>
    <row r="45" spans="3:5" x14ac:dyDescent="0.2">
      <c r="C45" s="3"/>
      <c r="D45" s="3"/>
      <c r="E45" s="3"/>
    </row>
    <row r="46" spans="3:5" x14ac:dyDescent="0.2">
      <c r="C46" s="3"/>
      <c r="D46" s="3"/>
      <c r="E46" s="3"/>
    </row>
    <row r="47" spans="3:5" x14ac:dyDescent="0.2">
      <c r="C47" s="3"/>
      <c r="D47" s="3"/>
      <c r="E47" s="3"/>
    </row>
    <row r="48" spans="3:5" x14ac:dyDescent="0.2">
      <c r="C48" s="3"/>
      <c r="D48" s="3"/>
      <c r="E48" s="3"/>
    </row>
    <row r="49" spans="3:5" x14ac:dyDescent="0.2">
      <c r="C49" s="3"/>
      <c r="D49" s="3"/>
      <c r="E49" s="3"/>
    </row>
    <row r="50" spans="3:5" x14ac:dyDescent="0.2">
      <c r="C50" s="3"/>
      <c r="D50" s="3"/>
      <c r="E50" s="3"/>
    </row>
    <row r="51" spans="3:5" x14ac:dyDescent="0.2">
      <c r="C51" s="3"/>
      <c r="D51" s="3"/>
      <c r="E51" s="3"/>
    </row>
    <row r="52" spans="3:5" x14ac:dyDescent="0.2">
      <c r="C52" s="3"/>
      <c r="D52" s="3"/>
      <c r="E52" s="3"/>
    </row>
    <row r="53" spans="3:5" x14ac:dyDescent="0.2">
      <c r="C53" s="3"/>
      <c r="D53" s="3"/>
      <c r="E53" s="3"/>
    </row>
    <row r="54" spans="3:5" x14ac:dyDescent="0.2">
      <c r="C54" s="3"/>
      <c r="D54" s="3"/>
      <c r="E54" s="3"/>
    </row>
    <row r="55" spans="3:5" x14ac:dyDescent="0.2">
      <c r="C55" s="3"/>
      <c r="D55" s="3"/>
      <c r="E55" s="3"/>
    </row>
    <row r="56" spans="3:5" x14ac:dyDescent="0.2">
      <c r="C56" s="3"/>
      <c r="D56" s="3"/>
      <c r="E56" s="3"/>
    </row>
    <row r="57" spans="3:5" x14ac:dyDescent="0.2">
      <c r="C57" s="3"/>
      <c r="D57" s="3"/>
      <c r="E57" s="3"/>
    </row>
    <row r="58" spans="3:5" x14ac:dyDescent="0.2">
      <c r="C58" s="3"/>
      <c r="D58" s="3"/>
      <c r="E58" s="3"/>
    </row>
    <row r="59" spans="3:5" x14ac:dyDescent="0.2">
      <c r="C59" s="3"/>
      <c r="D59" s="3"/>
      <c r="E59" s="3"/>
    </row>
    <row r="60" spans="3:5" x14ac:dyDescent="0.2">
      <c r="C60" s="3"/>
      <c r="D60" s="3"/>
      <c r="E60" s="3"/>
    </row>
    <row r="61" spans="3:5" x14ac:dyDescent="0.2">
      <c r="C61" s="3"/>
      <c r="D61" s="3"/>
      <c r="E61" s="3"/>
    </row>
    <row r="62" spans="3:5" x14ac:dyDescent="0.2">
      <c r="C62" s="3"/>
      <c r="D62" s="3"/>
      <c r="E62" s="3"/>
    </row>
    <row r="63" spans="3:5" x14ac:dyDescent="0.2">
      <c r="C63" s="3"/>
      <c r="D63" s="3"/>
      <c r="E63" s="3"/>
    </row>
    <row r="64" spans="3:5" x14ac:dyDescent="0.2">
      <c r="C64" s="3"/>
      <c r="D64" s="3"/>
      <c r="E64" s="3"/>
    </row>
    <row r="65" spans="3:5" x14ac:dyDescent="0.2">
      <c r="C65" s="3"/>
      <c r="D65" s="3"/>
      <c r="E65" s="3"/>
    </row>
    <row r="66" spans="3:5" x14ac:dyDescent="0.2">
      <c r="C66" s="3"/>
      <c r="D66" s="3"/>
      <c r="E66" s="3"/>
    </row>
    <row r="67" spans="3:5" x14ac:dyDescent="0.2">
      <c r="C67" s="3"/>
      <c r="D67" s="3"/>
      <c r="E67" s="3"/>
    </row>
    <row r="68" spans="3:5" x14ac:dyDescent="0.2">
      <c r="C68" s="3"/>
      <c r="D68" s="3"/>
      <c r="E68" s="3"/>
    </row>
    <row r="69" spans="3:5" x14ac:dyDescent="0.2">
      <c r="C69" s="3"/>
      <c r="D69" s="3"/>
      <c r="E69" s="3"/>
    </row>
    <row r="70" spans="3:5" x14ac:dyDescent="0.2">
      <c r="C70" s="3"/>
      <c r="D70" s="3"/>
      <c r="E70" s="3"/>
    </row>
    <row r="71" spans="3:5" x14ac:dyDescent="0.2">
      <c r="C71" s="3"/>
      <c r="D71" s="3"/>
      <c r="E71" s="3"/>
    </row>
    <row r="72" spans="3:5" x14ac:dyDescent="0.2">
      <c r="C72" s="3"/>
      <c r="D72" s="3"/>
      <c r="E72" s="3"/>
    </row>
    <row r="73" spans="3:5" x14ac:dyDescent="0.2">
      <c r="C73" s="3"/>
      <c r="D73" s="3"/>
      <c r="E73" s="3"/>
    </row>
    <row r="74" spans="3:5" x14ac:dyDescent="0.2">
      <c r="C74" s="3"/>
      <c r="D74" s="3"/>
      <c r="E74" s="3"/>
    </row>
    <row r="75" spans="3:5" x14ac:dyDescent="0.2">
      <c r="C75" s="3"/>
      <c r="D75" s="3"/>
      <c r="E75" s="3"/>
    </row>
    <row r="76" spans="3:5" x14ac:dyDescent="0.2">
      <c r="C76" s="3"/>
      <c r="D76" s="3"/>
      <c r="E76" s="3"/>
    </row>
    <row r="77" spans="3:5" x14ac:dyDescent="0.2">
      <c r="C77" s="3"/>
      <c r="D77" s="3"/>
      <c r="E77" s="3"/>
    </row>
    <row r="78" spans="3:5" x14ac:dyDescent="0.2">
      <c r="C78" s="3"/>
      <c r="D78" s="3"/>
      <c r="E78" s="3"/>
    </row>
    <row r="79" spans="3:5" x14ac:dyDescent="0.2">
      <c r="C79" s="3"/>
      <c r="D79" s="3"/>
      <c r="E79" s="3"/>
    </row>
    <row r="80" spans="3:5" x14ac:dyDescent="0.2">
      <c r="C80" s="3"/>
      <c r="D80" s="3"/>
      <c r="E80" s="3"/>
    </row>
    <row r="81" spans="3:5" x14ac:dyDescent="0.2">
      <c r="C81" s="3"/>
      <c r="D81" s="3"/>
      <c r="E81" s="3"/>
    </row>
    <row r="82" spans="3:5" x14ac:dyDescent="0.2">
      <c r="C82" s="3"/>
      <c r="D82" s="3"/>
      <c r="E82" s="3"/>
    </row>
    <row r="83" spans="3:5" x14ac:dyDescent="0.2">
      <c r="C83" s="3"/>
      <c r="D83" s="3"/>
      <c r="E83" s="3"/>
    </row>
    <row r="84" spans="3:5" x14ac:dyDescent="0.2">
      <c r="C84" s="3"/>
      <c r="D84" s="3"/>
      <c r="E84" s="3"/>
    </row>
    <row r="85" spans="3:5" x14ac:dyDescent="0.2">
      <c r="C85" s="3"/>
      <c r="D85" s="3"/>
      <c r="E85" s="3"/>
    </row>
    <row r="86" spans="3:5" x14ac:dyDescent="0.2">
      <c r="C86" s="3"/>
      <c r="D86" s="3"/>
      <c r="E86" s="3"/>
    </row>
    <row r="87" spans="3:5" x14ac:dyDescent="0.2">
      <c r="C87" s="3"/>
      <c r="D87" s="3"/>
      <c r="E87" s="3"/>
    </row>
    <row r="88" spans="3:5" x14ac:dyDescent="0.2">
      <c r="C88" s="3"/>
      <c r="D88" s="3"/>
      <c r="E88" s="3"/>
    </row>
    <row r="89" spans="3:5" x14ac:dyDescent="0.2">
      <c r="C89" s="3"/>
      <c r="D89" s="3"/>
      <c r="E89" s="3"/>
    </row>
    <row r="90" spans="3:5" x14ac:dyDescent="0.2">
      <c r="C90" s="3"/>
      <c r="D90" s="3"/>
      <c r="E90" s="3"/>
    </row>
    <row r="91" spans="3:5" x14ac:dyDescent="0.2">
      <c r="C91" s="3"/>
      <c r="D91" s="3"/>
      <c r="E91" s="3"/>
    </row>
    <row r="92" spans="3:5" x14ac:dyDescent="0.2">
      <c r="C92" s="3"/>
      <c r="D92" s="3"/>
      <c r="E92" s="3"/>
    </row>
    <row r="93" spans="3:5" x14ac:dyDescent="0.2">
      <c r="C93" s="3"/>
      <c r="D93" s="3"/>
      <c r="E93" s="3"/>
    </row>
    <row r="94" spans="3:5" x14ac:dyDescent="0.2">
      <c r="C94" s="3"/>
      <c r="D94" s="3"/>
      <c r="E94" s="3"/>
    </row>
    <row r="95" spans="3:5" x14ac:dyDescent="0.2">
      <c r="C95" s="3"/>
      <c r="D95" s="3"/>
      <c r="E95" s="3"/>
    </row>
    <row r="96" spans="3:5" x14ac:dyDescent="0.2">
      <c r="C96" s="3"/>
      <c r="D96" s="3"/>
      <c r="E96" s="3"/>
    </row>
    <row r="97" spans="3:5" x14ac:dyDescent="0.2">
      <c r="C97" s="3"/>
      <c r="D97" s="3"/>
      <c r="E97" s="3"/>
    </row>
    <row r="98" spans="3:5" x14ac:dyDescent="0.2">
      <c r="C98" s="3"/>
      <c r="D98" s="3"/>
      <c r="E98" s="3"/>
    </row>
    <row r="99" spans="3:5" x14ac:dyDescent="0.2">
      <c r="C99" s="3"/>
      <c r="D99" s="3"/>
      <c r="E99" s="3"/>
    </row>
    <row r="100" spans="3:5" x14ac:dyDescent="0.2">
      <c r="C100" s="3"/>
      <c r="D100" s="3"/>
      <c r="E100" s="3"/>
    </row>
    <row r="101" spans="3:5" x14ac:dyDescent="0.2">
      <c r="C101" s="3"/>
      <c r="D101" s="3"/>
      <c r="E101" s="3"/>
    </row>
    <row r="102" spans="3:5" x14ac:dyDescent="0.2">
      <c r="C102" s="3"/>
      <c r="D102" s="3"/>
      <c r="E102" s="3"/>
    </row>
    <row r="103" spans="3:5" x14ac:dyDescent="0.2">
      <c r="C103" s="3"/>
      <c r="D103" s="3"/>
      <c r="E103" s="3"/>
    </row>
    <row r="104" spans="3:5" x14ac:dyDescent="0.2">
      <c r="C104" s="3"/>
      <c r="D104" s="3"/>
      <c r="E104" s="3"/>
    </row>
    <row r="105" spans="3:5" x14ac:dyDescent="0.2">
      <c r="C105" s="3"/>
      <c r="D105" s="3"/>
      <c r="E105" s="3"/>
    </row>
    <row r="106" spans="3:5" x14ac:dyDescent="0.2">
      <c r="C106" s="3"/>
      <c r="D106" s="3"/>
      <c r="E106" s="3"/>
    </row>
    <row r="107" spans="3:5" x14ac:dyDescent="0.2">
      <c r="C107" s="3"/>
      <c r="D107" s="3"/>
      <c r="E107" s="3"/>
    </row>
    <row r="108" spans="3:5" x14ac:dyDescent="0.2">
      <c r="C108" s="3"/>
      <c r="D108" s="3"/>
      <c r="E108" s="3"/>
    </row>
    <row r="109" spans="3:5" x14ac:dyDescent="0.2">
      <c r="C109" s="3"/>
      <c r="D109" s="3"/>
      <c r="E109" s="3"/>
    </row>
    <row r="110" spans="3:5" x14ac:dyDescent="0.2">
      <c r="C110" s="3"/>
      <c r="D110" s="3"/>
      <c r="E110" s="3"/>
    </row>
  </sheetData>
  <autoFilter ref="B8:M13" xr:uid="{3DAB7D0F-E3BE-494E-8DC8-496C0AC77238}"/>
  <mergeCells count="11">
    <mergeCell ref="A5:N5"/>
    <mergeCell ref="A7:G7"/>
    <mergeCell ref="H7:N7"/>
    <mergeCell ref="B11:C11"/>
    <mergeCell ref="B12:C12"/>
    <mergeCell ref="B13:C13"/>
    <mergeCell ref="C2:Q2"/>
    <mergeCell ref="C3:Q3"/>
    <mergeCell ref="B8:C8"/>
    <mergeCell ref="B9:C9"/>
    <mergeCell ref="B10:C10"/>
  </mergeCells>
  <phoneticPr fontId="4" type="noConversion"/>
  <pageMargins left="0.11811023622047245" right="0.11811023622047245" top="0.55118110236220474" bottom="0.15748031496062992" header="0.31496062992125984" footer="0.31496062992125984"/>
  <pageSetup paperSize="9" scale="6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FBF7-9F83-4A66-B542-96C54D1DE394}">
  <dimension ref="A1"/>
  <sheetViews>
    <sheetView workbookViewId="0">
      <selection activeCell="C23" sqref="C23"/>
    </sheetView>
  </sheetViews>
  <sheetFormatPr defaultRowHeight="15" x14ac:dyDescent="0.25"/>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TS__11072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2026-02-19T10:40:40Z</dcterms:created>
  <dcterms:modified xsi:type="dcterms:W3CDTF">2026-02-19T10:41:47Z</dcterms:modified>
</cp:coreProperties>
</file>