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l_starikoviciene_cpo_lt/Documents/Desktop/CPO LT/PIRKIMAI/PIRKIMAI_2025/Nr. 16600_Medicinines konsoles_Ukmerges ligonine/SUTARTIS/MedUS Medical/Pasiulymas/"/>
    </mc:Choice>
  </mc:AlternateContent>
  <xr:revisionPtr revIDLastSave="5" documentId="13_ncr:1_{BA985338-1277-4F3B-915C-11C21C32BA6A}" xr6:coauthVersionLast="47" xr6:coauthVersionMax="47" xr10:uidLastSave="{FFAFA701-E45E-47ED-BFF6-82A5F582814C}"/>
  <bookViews>
    <workbookView xWindow="-108" yWindow="-108" windowWidth="23256" windowHeight="12456" xr2:uid="{00000000-000D-0000-FFFF-FFFF00000000}"/>
  </bookViews>
  <sheets>
    <sheet name="Pasiūlymas" sheetId="1" r:id="rId1"/>
    <sheet name="Subtiekėjai ir priedai" sheetId="2" r:id="rId2"/>
    <sheet name="Bendrieji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Szmg5tjx9/TzDxU36d+eaNwnwjpiVumE0tskZwiFAII="/>
    </ext>
  </extLst>
</workbook>
</file>

<file path=xl/calcChain.xml><?xml version="1.0" encoding="utf-8"?>
<calcChain xmlns="http://schemas.openxmlformats.org/spreadsheetml/2006/main">
  <c r="G62" i="1" l="1"/>
  <c r="F34" i="1"/>
  <c r="G61" i="1" s="1"/>
  <c r="G21" i="1"/>
  <c r="F61" i="1" l="1"/>
  <c r="F62" i="1" s="1"/>
  <c r="F63" i="1" s="1"/>
</calcChain>
</file>

<file path=xl/sharedStrings.xml><?xml version="1.0" encoding="utf-8"?>
<sst xmlns="http://schemas.openxmlformats.org/spreadsheetml/2006/main" count="178" uniqueCount="166">
  <si>
    <t>PIRKIMO SĄLYGŲ PRIEDAS "PASIŪLYMO FORMA"</t>
  </si>
  <si>
    <t>MEDICININĖS KONSOLĖS</t>
  </si>
  <si>
    <t>Kam:</t>
  </si>
  <si>
    <t>Viešoji įstaiga CPO LT</t>
  </si>
  <si>
    <t>Data:</t>
  </si>
  <si>
    <t>Nr.:</t>
  </si>
  <si>
    <t>MP26-10</t>
  </si>
  <si>
    <t>Vieta:</t>
  </si>
  <si>
    <t>Kaunas</t>
  </si>
  <si>
    <t>Tiekėjo pavadinimas / Ūkio subjektų grupės nariai:</t>
  </si>
  <si>
    <t>UAB MedUS Medical</t>
  </si>
  <si>
    <t>Tiekėjo kodas (-ai):</t>
  </si>
  <si>
    <t>Tiekėjo adresas (-ai):</t>
  </si>
  <si>
    <t>Veiverių g. 153, LT-46417 Kaunas</t>
  </si>
  <si>
    <t>Tiekėjo PVM mokėtojo kodas(-ai):</t>
  </si>
  <si>
    <t>LT100015722414</t>
  </si>
  <si>
    <t>Tiekėjo / Ūkio subjektų grupės atsakingo partnerio sąskaitos numeris, banko pavadinimas ir banko kodas (-ai):</t>
  </si>
  <si>
    <t>LT184010051005801448, Luminor Bank AS</t>
  </si>
  <si>
    <t>Asmens atsakingo už pasiūlymą vardas, pavardė:</t>
  </si>
  <si>
    <t>Asmens atsakingo už pasiūlymą telefono numeris, el. pašto adresas:</t>
  </si>
  <si>
    <t>Tiekėjo / Ūkio subjektų grupės, laimėjimo atveju, pasirašančio sutartį asmens vardas, pavardė, pareigos:</t>
  </si>
  <si>
    <t>Direktorius Jonas Baltrušaitis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</si>
  <si>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</si>
  <si>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</si>
  <si>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</si>
  <si>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</si>
  <si>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</si>
  <si>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</si>
  <si>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</si>
  <si>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</si>
  <si>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</si>
  <si>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</si>
  <si>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</si>
  <si>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</si>
  <si>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</si>
  <si>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</si>
  <si>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</si>
  <si>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</si>
  <si>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</si>
  <si>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</si>
  <si>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</si>
  <si>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Parametrai</t>
  </si>
  <si>
    <t>1.1.</t>
  </si>
  <si>
    <t>Lubinė konsolių sistema</t>
  </si>
  <si>
    <t>kompl.</t>
  </si>
  <si>
    <t>Mindray, HyPort P30</t>
  </si>
  <si>
    <t>1.1.1.</t>
  </si>
  <si>
    <t>Konsolių tvirtinimas ir konstrukcijos tipas: prie lubų montuojama dviejų alkūnių vertikali konsolė (su montavimu prie perdangos atsižvelgiant į pakabinamų lubų aukštį)</t>
  </si>
  <si>
    <r>
      <rPr>
        <sz val="11"/>
        <color theme="1"/>
        <rFont val="Calibri"/>
      </rPr>
      <t xml:space="preserve">Konsolių tvirtinimas ir konstrukcijos tipas: prie lubų montuojama dviejų alkūnių vertikali konsolė (su montavimu prie perdangos atsižvelgiant į pakabinamų lubų aukštį)
</t>
    </r>
    <r>
      <rPr>
        <b/>
        <u/>
        <sz val="11"/>
        <color rgb="FF7030A0"/>
        <rFont val="Calibri"/>
      </rPr>
      <t>Prekių aprašymas psl. Nr. 8,38</t>
    </r>
  </si>
  <si>
    <t>1.1.2.</t>
  </si>
  <si>
    <t>Vertikali kolona, turi būti suprojektuota taip, kad turėtų kelis funkcinius paviršius, skirtus medicininių dujų, elektros energijos ir duomenų jungtims bei medicininės įrangos laikikliams montuoti. Dujų, elektros ir kitos jungtys turi būti išdėstytos prasilenkiančiai taip, kad deguonies srauto matuokliai ir medicininio siurbimo (atsiurbimo) įranga galėtų būti ergonomiškai pozicionuojama ir netrugdytų prieigai prie jungčių. Medicininių dujų išvadai turi būti gamykliškai integruoti konsolės vertikalios kolonos ar galvos priekinėje ir / arba šoninėse dalyse, sudarant sąlygas tiesioginiam ir saugiam priėjimui jų eksploatacijos metu.</t>
  </si>
  <si>
    <r>
      <rPr>
        <sz val="11"/>
        <color theme="1"/>
        <rFont val="Calibri"/>
      </rPr>
      <t xml:space="preserve">Vertikali kolona, suprojektuota taip, kad turi kelis funkcinius paviršius, skirtus medicininių dujų, elektros energijos ir duomenų jungtims bei medicininės įrangos laikikliams montuoti. Dujų, elektros ir kitos jungtys išdėstytos prasilenkiančiai taip, kad deguonies srauto matuokliai ir medicininio siurbimo (atsiurbimo) įranga ergonomiškai pozicionuojama ir netrugdytų prieigai prie jungčių. Medicininių dujų išvadai gamykliškai integruoti konsolės vertikalios kolonos šoninėse dalyse, sudarant sąlygas tiesioginiam ir saugiam priėjimui jų eksploatacijos metu.
</t>
    </r>
    <r>
      <rPr>
        <b/>
        <u/>
        <sz val="11"/>
        <color rgb="FF7030A0"/>
        <rFont val="Calibri"/>
      </rPr>
      <t>Prekių aprašymas psl. Nr. 9, 11-19</t>
    </r>
    <r>
      <rPr>
        <sz val="11"/>
        <color theme="1"/>
        <rFont val="Calibri"/>
      </rPr>
      <t>;</t>
    </r>
    <r>
      <rPr>
        <u/>
        <sz val="11"/>
        <color theme="1"/>
        <rFont val="Calibri"/>
      </rPr>
      <t xml:space="preserve"> </t>
    </r>
    <r>
      <rPr>
        <b/>
        <u/>
        <sz val="11"/>
        <color rgb="FF7030A0"/>
        <rFont val="Calibri"/>
      </rPr>
      <t>Gamintojo deklaracija 2024-12-10 psl. Nr. 1</t>
    </r>
  </si>
  <si>
    <t>1.1.3.</t>
  </si>
  <si>
    <t>Konsolės nugarinėje pusėje galima montuoti lentyną arba kitą įrangą - būtina</t>
  </si>
  <si>
    <r>
      <rPr>
        <sz val="11"/>
        <color theme="1"/>
        <rFont val="Calibri"/>
      </rPr>
      <t xml:space="preserve">Konsolės nugarinėje pusėje galima montuoti lentyną arba kitą įrangą
</t>
    </r>
    <r>
      <rPr>
        <b/>
        <u/>
        <sz val="11"/>
        <color rgb="FF7030A0"/>
        <rFont val="Calibri"/>
      </rPr>
      <t>Gamintojo deklaracija 2024-12-10 psl. Nr. 1</t>
    </r>
  </si>
  <si>
    <t>1.1.4.</t>
  </si>
  <si>
    <t xml:space="preserve">Elektros, žemų srovių ir medicininių dujų jungčių išdėstymas: 1. Jungtys yra išdėstomos vertikaliose konsolių kolonose; 2. Konkrečios jungties vieta turi būti laisvai pasirenkama (suderinama su vartotoju).  </t>
  </si>
  <si>
    <r>
      <rPr>
        <sz val="11"/>
        <color theme="1"/>
        <rFont val="Calibri"/>
      </rPr>
      <t xml:space="preserve">Elektros, žemų srovių ir medicininių dujų jungčių išdėstymas: 1. Jungtys yra išdėstomos vertikaliose konsolių kolonose </t>
    </r>
    <r>
      <rPr>
        <b/>
        <u/>
        <sz val="11"/>
        <color rgb="FF7030A0"/>
        <rFont val="Calibri"/>
      </rPr>
      <t>Prekių aprašymas psl. Nr. 9</t>
    </r>
    <r>
      <rPr>
        <sz val="11"/>
        <color theme="1"/>
        <rFont val="Calibri"/>
      </rPr>
      <t>; 2. Konkrečios jungties vieta laisvai pasirenkama (suderinama su vartotoju).</t>
    </r>
    <r>
      <rPr>
        <b/>
        <u/>
        <sz val="11"/>
        <color rgb="FF7030A0"/>
        <rFont val="Calibri"/>
      </rPr>
      <t xml:space="preserve">  Prekių aprašymas psl. Nr. 38</t>
    </r>
  </si>
  <si>
    <t>1.1.5.</t>
  </si>
  <si>
    <t>Vienos konsolės sistemos sukimosi ašių skaičius ≥ 3</t>
  </si>
  <si>
    <r>
      <rPr>
        <sz val="11"/>
        <color theme="1"/>
        <rFont val="Calibri"/>
      </rPr>
      <t xml:space="preserve">Vienos konsolės sistemos sukimosi ašių skaičius 3 </t>
    </r>
    <r>
      <rPr>
        <b/>
        <u/>
        <sz val="11"/>
        <color rgb="FF7030A0"/>
        <rFont val="Calibri"/>
      </rPr>
      <t>Prekių aprašymas psl. Nr.21</t>
    </r>
  </si>
  <si>
    <t>1.1.6.</t>
  </si>
  <si>
    <t>Alkūnių judesio eiga aplink kiekvieną vertikalią ašį ≥ 330°</t>
  </si>
  <si>
    <r>
      <rPr>
        <sz val="11"/>
        <color theme="1"/>
        <rFont val="Calibri"/>
      </rPr>
      <t xml:space="preserve">Alkūnių judesio eiga aplink kiekvieną vertikalią ašį 340° </t>
    </r>
    <r>
      <rPr>
        <b/>
        <u/>
        <sz val="11"/>
        <color rgb="FF7030A0"/>
        <rFont val="Calibri"/>
      </rPr>
      <t>Prekių aprašymas psl. Nr. 21</t>
    </r>
  </si>
  <si>
    <t>1.1.7.</t>
  </si>
  <si>
    <t xml:space="preserve">Konsolių kolonų viduje turi būti atskiri kanalai : 1. Elektros įvadams 2. Dujų įvadams  </t>
  </si>
  <si>
    <r>
      <rPr>
        <sz val="11"/>
        <color theme="1"/>
        <rFont val="Calibri"/>
      </rPr>
      <t>Konsolių kolonų viduje atskiri kanalai : 1. Elektros įvadams 2. Dujų įvadams</t>
    </r>
    <r>
      <rPr>
        <b/>
        <u/>
        <sz val="11"/>
        <color rgb="FF7030A0"/>
        <rFont val="Calibri"/>
      </rPr>
      <t xml:space="preserve"> Prekių aprašymas psl. Nr.38 </t>
    </r>
  </si>
  <si>
    <t>1.1.8.</t>
  </si>
  <si>
    <t>Konsolių kolonų konstrukcijose esantys išoriniai varžtai uždengti - būtina</t>
  </si>
  <si>
    <r>
      <rPr>
        <sz val="11"/>
        <color theme="1"/>
        <rFont val="Calibri"/>
      </rPr>
      <t xml:space="preserve">Konsolių kolonų konstrukcijose esantys išoriniai varžtai uždengti </t>
    </r>
    <r>
      <rPr>
        <b/>
        <u/>
        <sz val="11"/>
        <color rgb="FF7030A0"/>
        <rFont val="Calibri"/>
      </rPr>
      <t>Prekių aprašymas psl. Nr.6</t>
    </r>
  </si>
  <si>
    <t>1.1.9.</t>
  </si>
  <si>
    <t>Konsolių paviršiai atsparūs valymui ir dezinfekcinėms medžiagoms</t>
  </si>
  <si>
    <r>
      <rPr>
        <sz val="11"/>
        <color theme="1"/>
        <rFont val="Calibri"/>
      </rPr>
      <t xml:space="preserve">Konsolių paviršiai atsparūs valymui ir dezinfekcinėms medžiagoms </t>
    </r>
    <r>
      <rPr>
        <b/>
        <u/>
        <sz val="11"/>
        <color rgb="FF7030A0"/>
        <rFont val="Calibri"/>
      </rPr>
      <t xml:space="preserve">Prekių aprašymas psl. Nr. 22-26 </t>
    </r>
  </si>
  <si>
    <t>1.1.10.</t>
  </si>
  <si>
    <t>Vienoje iš vertikalių konsolių alkūnėje montuojamas apžiūros šviestuvas su dviguba alkūne arba prie lubų montuojamas apžiūros šviestuvas su dviguba alkūne ir bendra su konsole tvirtinimo prie lubų tvirtinimo sistema</t>
  </si>
  <si>
    <r>
      <rPr>
        <sz val="11"/>
        <color theme="1"/>
        <rFont val="Calibri"/>
      </rPr>
      <t xml:space="preserve">Vienoje iš vertikalių konsolių alkūnėje montuojamas apžiūros šviestuvas </t>
    </r>
    <r>
      <rPr>
        <b/>
        <u/>
        <sz val="11"/>
        <color theme="1"/>
        <rFont val="Calibri"/>
      </rPr>
      <t xml:space="preserve">Mindray, HyLED200 </t>
    </r>
    <r>
      <rPr>
        <sz val="11"/>
        <color theme="1"/>
        <rFont val="Calibri"/>
      </rPr>
      <t xml:space="preserve">su dviguba alkūne ir bendra su konsole tvirtinimo prie lubų tvirtinimo sistema </t>
    </r>
    <r>
      <rPr>
        <b/>
        <u/>
        <sz val="11"/>
        <color rgb="FF7030A0"/>
        <rFont val="Calibri"/>
      </rPr>
      <t>Prekių aprašymas psl. Nr.27, 45</t>
    </r>
  </si>
  <si>
    <t>1.1.11.</t>
  </si>
  <si>
    <t>Apžiūros šviestuvo šviesos intensyvumas ≥ 50 000 lux</t>
  </si>
  <si>
    <r>
      <rPr>
        <sz val="11"/>
        <color theme="1"/>
        <rFont val="Calibri"/>
      </rPr>
      <t xml:space="preserve">Apžiūros šviestuvo šviesos intensyvumas 70 000 lux </t>
    </r>
    <r>
      <rPr>
        <b/>
        <sz val="11"/>
        <color rgb="FF7030A0"/>
        <rFont val="Calibri"/>
      </rPr>
      <t>Prekių aprašymas psl. Nr. 45</t>
    </r>
  </si>
  <si>
    <t>1.1.12.</t>
  </si>
  <si>
    <t>Apšvietimo lauko dydis esant 1 m atstumui ≥ 170 mm</t>
  </si>
  <si>
    <r>
      <rPr>
        <sz val="11"/>
        <color theme="1"/>
        <rFont val="Calibri"/>
      </rPr>
      <t xml:space="preserve">Apšvietimo lauko dydis esant 1 m atstumui 170 mm </t>
    </r>
    <r>
      <rPr>
        <b/>
        <u/>
        <sz val="11"/>
        <color rgb="FF7030A0"/>
        <rFont val="Calibri"/>
      </rPr>
      <t>Prekių aprašymas psl. Nr. 45</t>
    </r>
  </si>
  <si>
    <t>1.1.13.</t>
  </si>
  <si>
    <t>Konsolės alkūnės - su  judesio eigos ribotuvais - būtina</t>
  </si>
  <si>
    <r>
      <rPr>
        <sz val="11"/>
        <color theme="1"/>
        <rFont val="Calibri"/>
      </rPr>
      <t xml:space="preserve">Konsolės alkūnės - su  judesio eigos ribotuvais  </t>
    </r>
    <r>
      <rPr>
        <b/>
        <sz val="11"/>
        <color rgb="FF7030A0"/>
        <rFont val="Calibri"/>
      </rPr>
      <t>Prekių aprašymas psl. Nr. 41</t>
    </r>
  </si>
  <si>
    <t>1.1.14.</t>
  </si>
  <si>
    <t>Konsolių judesių blokavimas: Elektromagnetiniai arba pneumatiniai stabdžiai abiejų konsolių ≥ 2 ašims</t>
  </si>
  <si>
    <r>
      <rPr>
        <sz val="11"/>
        <color theme="1"/>
        <rFont val="Calibri"/>
      </rPr>
      <t>Konsolių judesių blokavimas: Pneumatiniai stabdžiai abiejų konsolių 2 ašims</t>
    </r>
    <r>
      <rPr>
        <sz val="11"/>
        <color rgb="FF7030A0"/>
        <rFont val="Calibri"/>
      </rPr>
      <t xml:space="preserve"> </t>
    </r>
    <r>
      <rPr>
        <b/>
        <sz val="11"/>
        <color rgb="FF7030A0"/>
        <rFont val="Calibri"/>
      </rPr>
      <t>Prekių aprašymas psl. Nr. 1;  Gamintojo deklaracija 2024-12-10 psl. Nr. 1</t>
    </r>
  </si>
  <si>
    <t>1.1.15.</t>
  </si>
  <si>
    <t>Stabdžių valdymo rankena montuojama ant konsolės vertikalios kolonos</t>
  </si>
  <si>
    <r>
      <rPr>
        <sz val="11"/>
        <color theme="1"/>
        <rFont val="Calibri"/>
      </rPr>
      <t xml:space="preserve">Stabdžių valdymo rankena montuojama ant konsolės vertikalios kolonos  </t>
    </r>
    <r>
      <rPr>
        <b/>
        <sz val="11"/>
        <color rgb="FF7030A0"/>
        <rFont val="Calibri"/>
      </rPr>
      <t>Prekių aprašymas psl. Nr. 6</t>
    </r>
  </si>
  <si>
    <t>1.1.16.</t>
  </si>
  <si>
    <t>Atskiras mygtukas valdantis visus vienos konsolės alkūnių stabdžius vienu metu - būtina</t>
  </si>
  <si>
    <r>
      <rPr>
        <sz val="11"/>
        <color theme="1"/>
        <rFont val="Calibri"/>
      </rPr>
      <t xml:space="preserve">Atskiras mygtukas valdantis visus vienos konsolės alkūnių stabdžius vienu metu </t>
    </r>
    <r>
      <rPr>
        <b/>
        <sz val="11"/>
        <color rgb="FF7030A0"/>
        <rFont val="Calibri"/>
      </rPr>
      <t>Prekių aprašymas psl. Nr. 38</t>
    </r>
  </si>
  <si>
    <t>1.1.17.</t>
  </si>
  <si>
    <t>Maksimalus leistinas konsolės apkrovimas ne mažiau kaip 150 kg</t>
  </si>
  <si>
    <r>
      <rPr>
        <sz val="11"/>
        <color theme="1"/>
        <rFont val="Calibri"/>
      </rPr>
      <t xml:space="preserve">Maksimalus leistinas konsolės apkrovimas 200 kg </t>
    </r>
    <r>
      <rPr>
        <b/>
        <sz val="11"/>
        <color rgb="FF7030A0"/>
        <rFont val="Calibri"/>
      </rPr>
      <t>Prekių aprašymas psl. Nr. 2</t>
    </r>
  </si>
  <si>
    <t>1.1.18.</t>
  </si>
  <si>
    <t xml:space="preserve">Siūlomų konsolių atitikimas medicinos prietaisų reglamentams (MDR) ir standartams - būtina. Kartu su pasiūlymu pateikiamas atitiktį įrodantis sertifikatas  </t>
  </si>
  <si>
    <r>
      <rPr>
        <sz val="11"/>
        <color theme="1"/>
        <rFont val="Calibri"/>
      </rPr>
      <t xml:space="preserve">Siūlomų konsolių atitikimas medicinos prietaisų reglamentams (MDR) ir standartams - būtina. Kartu su pasiūlymu pateikiamas atitiktį įrodantis sertifikatas </t>
    </r>
    <r>
      <rPr>
        <b/>
        <sz val="11"/>
        <color rgb="FF7030A0"/>
        <rFont val="Calibri"/>
      </rPr>
      <t>Prekių aprašymas psl. Nr. 42-44; CE sertifikatas</t>
    </r>
  </si>
  <si>
    <t>1.1.19.</t>
  </si>
  <si>
    <t xml:space="preserve">Pagal reglamentą EU 2017/745 siūlomos konsolės yra II klasės prietaisai - būtina. Kartu su pasiūlymu pateikiamas atitiktį įrodantis sertifikatas  </t>
  </si>
  <si>
    <r>
      <rPr>
        <sz val="11"/>
        <color theme="1"/>
        <rFont val="Calibri"/>
      </rPr>
      <t xml:space="preserve">Pagal reglamentą EU 2017/745 siūlomos konsolės yra II klasės prietaisai - būtina. Kartu su pasiūlymu pateikiamas atitiktį įrodantis sertifikatas  </t>
    </r>
    <r>
      <rPr>
        <b/>
        <sz val="11"/>
        <color rgb="FF7030A0"/>
        <rFont val="Calibri"/>
      </rPr>
      <t>Prekių aprašymas psl. Nr. 42</t>
    </r>
  </si>
  <si>
    <t>1.1.20.</t>
  </si>
  <si>
    <t xml:space="preserve">Konsolės pagamintos vadovaujantis ISO 60601-1, ISO 60601-1-2 ir ISO 11197 ar lygiaverčių standartų reikalavimais - būtina. Kartu su pasiūlymu pateikiamas atitiktį įrodantis sertifikatas  </t>
  </si>
  <si>
    <r>
      <rPr>
        <sz val="11"/>
        <color theme="1"/>
        <rFont val="Calibri"/>
      </rPr>
      <t xml:space="preserve">Konsolės pagamintos vadovaujantis ISO 60601-1, ISO 60601-1-2 ir ISO 11197 standartų reikalavimais. Kartu su pasiūlymu pateikiamas atitiktį įrodantis sertifikatas </t>
    </r>
    <r>
      <rPr>
        <b/>
        <sz val="11"/>
        <color rgb="FF7030A0"/>
        <rFont val="Calibri"/>
      </rPr>
      <t xml:space="preserve"> Prekių aprašymas psl. Nr. 44</t>
    </r>
  </si>
  <si>
    <t>1.1.21.</t>
  </si>
  <si>
    <t>Konsolės matmenys ir komplektacija: Pirmos alkūnės ilgis ≥ 750 mm; Antros alkūnės ilgis ≥ 750 mm; Konsolės vertikalios kolonos ilgis &gt; 1000 mm.</t>
  </si>
  <si>
    <r>
      <rPr>
        <sz val="11"/>
        <color theme="1"/>
        <rFont val="Calibri"/>
      </rPr>
      <t xml:space="preserve">Konsolės matmenys ir komplektacija: Pirmos alkūnės ilgis 750 mm; Antros alkūnės ilgis 750 mm; Konsolės vertikalios kolonos ilgis 1000 mm. </t>
    </r>
    <r>
      <rPr>
        <b/>
        <sz val="11"/>
        <color rgb="FF7030A0"/>
        <rFont val="Calibri"/>
      </rPr>
      <t>Prekių aprašymas psl. Nr. 1,2</t>
    </r>
  </si>
  <si>
    <t>1.1.22.</t>
  </si>
  <si>
    <t xml:space="preserve">Reikalavimai konsolės komplektacijai: 1. Vienfazės elektros rozetės su įžeminimu (220V, 16A) ir įtampos indikatoriumi, bei dangteliais – 12 vnt.; 2. Elektrinių potencialų išlyginimo gnybtai – 4 vnt.; 3. Vakuumo tiekimo jungtis – 2 vnt.; 4. Medicininio suspausto oro jungtis – 2 vnt.; 5. Deguonies jungtis – 3 vnt.; 6. Tinklo jungtys (RJ45) – 6 vnt.; 7. Lentyna medicininei įrangai su stalčiumi - 1 vnt.a) Galimybė keisti lentynos tvirtinimo vietą per visą vertikalios kolonos ilgį.b) Lentynos dviejuose šonuose įrengti tvirtinimo bėgeliai medicinos įrangai fiksuoti prie jų.c) Lentynos išlaikomas svoris ≥ 15 kg.d) Lentynos darbinio paviršiaus (be tvirtinimo bėgelių) matmenys (ne mažiau kaip): plotis 420 mm; gylis 420 mm.e) Po lentyna įrengtas ≥ 1 stalčius. Stalčiaus aukštis ≥ 130 mm.8. Medicininis bėgelis ant lentynos šonų; 9. Alkūnė su stulpeliu infuzinių pompų tvirtinimui, kabliais tūrinių pompų maišams kabinti – 1 vnt. </t>
  </si>
  <si>
    <r>
      <rPr>
        <sz val="11"/>
        <color theme="1"/>
        <rFont val="Calibri"/>
      </rPr>
      <t xml:space="preserve">Reikalavimai konsolės komplektacijai: 1. Vienfazės elektros rozetės su įžeminimu (220V, 16A) ir įtampos indikatoriumi, bei dangteliais – 12 vnt. </t>
    </r>
    <r>
      <rPr>
        <b/>
        <sz val="11"/>
        <color rgb="FF7030A0"/>
        <rFont val="Calibri"/>
      </rPr>
      <t>Prekių aprašymas psl. Nr.29, 38, 39</t>
    </r>
    <r>
      <rPr>
        <sz val="11"/>
        <color theme="1"/>
        <rFont val="Calibri"/>
      </rPr>
      <t xml:space="preserve">; 2. Elektrinių potencialų išlyginimo gnybtai – 4 vnt. </t>
    </r>
    <r>
      <rPr>
        <b/>
        <sz val="11"/>
        <color rgb="FF7030A0"/>
        <rFont val="Calibri"/>
      </rPr>
      <t>Prekių aprašymas psl. Nr. 30</t>
    </r>
    <r>
      <rPr>
        <sz val="11"/>
        <color theme="1"/>
        <rFont val="Calibri"/>
      </rPr>
      <t xml:space="preserve">; 3. Vakuumo tiekimo jungtis – 2 vnt. </t>
    </r>
    <r>
      <rPr>
        <b/>
        <sz val="11"/>
        <color rgb="FF7030A0"/>
        <rFont val="Calibri"/>
      </rPr>
      <t>Prekių aprašymas psl. Nr. 31</t>
    </r>
    <r>
      <rPr>
        <sz val="11"/>
        <color theme="1"/>
        <rFont val="Calibri"/>
      </rPr>
      <t xml:space="preserve">; 4. Medicininio suspausto oro jungtis – 2 vnt. </t>
    </r>
    <r>
      <rPr>
        <b/>
        <sz val="11"/>
        <color rgb="FF7030A0"/>
        <rFont val="Calibri"/>
      </rPr>
      <t>Prekių aprašymas psl. Nr. 31</t>
    </r>
    <r>
      <rPr>
        <sz val="11"/>
        <color theme="1"/>
        <rFont val="Calibri"/>
      </rPr>
      <t xml:space="preserve">; 5. Deguonies jungtis – 3 vnt. </t>
    </r>
    <r>
      <rPr>
        <b/>
        <sz val="11"/>
        <color rgb="FF7030A0"/>
        <rFont val="Calibri"/>
      </rPr>
      <t>Prekių aprašymas psl. Nr. 31</t>
    </r>
    <r>
      <rPr>
        <sz val="11"/>
        <color theme="1"/>
        <rFont val="Calibri"/>
      </rPr>
      <t xml:space="preserve">; 6. Tinklo jungtys (RJ45) – 6 vnt.  </t>
    </r>
    <r>
      <rPr>
        <b/>
        <sz val="11"/>
        <color rgb="FF7030A0"/>
        <rFont val="Calibri"/>
      </rPr>
      <t xml:space="preserve">Prekių aprašymas psl. Nr. 32 </t>
    </r>
    <r>
      <rPr>
        <sz val="11"/>
        <color theme="1"/>
        <rFont val="Calibri"/>
      </rPr>
      <t>; 7. Lentyna medicininei įrangai su stalčiumi - 1 vnt.</t>
    </r>
    <r>
      <rPr>
        <b/>
        <sz val="11"/>
        <color rgb="FF7030A0"/>
        <rFont val="Calibri"/>
      </rPr>
      <t xml:space="preserve"> Prekių aprašymas psl. Nr. 33 </t>
    </r>
    <r>
      <rPr>
        <sz val="11"/>
        <color theme="1"/>
        <rFont val="Calibri"/>
      </rPr>
      <t xml:space="preserve">a) Galimybė keisti lentynos tvirtinimo vietą per visą vertikalios kolonos ilgį  </t>
    </r>
    <r>
      <rPr>
        <b/>
        <sz val="11"/>
        <color rgb="FF7030A0"/>
        <rFont val="Calibri"/>
      </rPr>
      <t xml:space="preserve">Prekių aprašymas psl. Nr.35 </t>
    </r>
    <r>
      <rPr>
        <sz val="11"/>
        <color theme="1"/>
        <rFont val="Calibri"/>
      </rPr>
      <t xml:space="preserve">b) Lentynos dviejuose šonuose įrengti tvirtinimo bėgeliai medicinos įrangai fiksuoti prie jų </t>
    </r>
    <r>
      <rPr>
        <b/>
        <sz val="11"/>
        <color rgb="FF7030A0"/>
        <rFont val="Calibri"/>
      </rPr>
      <t xml:space="preserve">Prekių aprašymas psl. Nr. 33, 39 </t>
    </r>
    <r>
      <rPr>
        <sz val="11"/>
        <color theme="1"/>
        <rFont val="Calibri"/>
      </rPr>
      <t xml:space="preserve">c) Lentynos išlaikomas svoris 60 kg. </t>
    </r>
    <r>
      <rPr>
        <b/>
        <sz val="11"/>
        <color rgb="FF7030A0"/>
        <rFont val="Calibri"/>
      </rPr>
      <t xml:space="preserve">Prekių aprašymas psl. Nr. 33 </t>
    </r>
    <r>
      <rPr>
        <sz val="11"/>
        <color theme="1"/>
        <rFont val="Calibri"/>
      </rPr>
      <t>d) Lentynos darbinio paviršiaus (be tvirtinimo bėgelių) matmenys: plotis 530 mm; gylis 480 mm</t>
    </r>
    <r>
      <rPr>
        <b/>
        <sz val="11"/>
        <color rgb="FF7030A0"/>
        <rFont val="Calibri"/>
      </rPr>
      <t xml:space="preserve"> Prekių aprašymas psl. Nr.</t>
    </r>
    <r>
      <rPr>
        <sz val="11"/>
        <color rgb="FF7030A0"/>
        <rFont val="Calibri"/>
      </rPr>
      <t xml:space="preserve"> </t>
    </r>
    <r>
      <rPr>
        <sz val="11"/>
        <color theme="1"/>
        <rFont val="Calibri"/>
      </rPr>
      <t xml:space="preserve">e) Po lentyna įrengtas 1 stalčius. </t>
    </r>
    <r>
      <rPr>
        <sz val="11"/>
        <color theme="1"/>
        <rFont val="Calibri"/>
      </rPr>
      <t xml:space="preserve">Stalčiaus aukštis 185 mm </t>
    </r>
    <r>
      <rPr>
        <b/>
        <sz val="11"/>
        <color rgb="FF7030A0"/>
        <rFont val="Calibri"/>
      </rPr>
      <t>Prekių aprašymas psl. Nr. 33; Gamintojo deklaracija 2025-03-07 psl. Nr. 2;</t>
    </r>
    <r>
      <rPr>
        <b/>
        <sz val="11"/>
        <color rgb="FFFF9900"/>
        <rFont val="Calibri"/>
      </rPr>
      <t xml:space="preserve"> </t>
    </r>
    <r>
      <rPr>
        <b/>
        <sz val="11"/>
        <color rgb="FF7030A0"/>
        <rFont val="Calibri"/>
      </rPr>
      <t>Brėžinys</t>
    </r>
    <r>
      <rPr>
        <b/>
        <sz val="11"/>
        <color rgb="FFFF9900"/>
        <rFont val="Calibri"/>
      </rPr>
      <t xml:space="preserve"> </t>
    </r>
    <r>
      <rPr>
        <sz val="11"/>
        <color theme="1"/>
        <rFont val="Calibri"/>
      </rPr>
      <t>8. Medicininis bėgelis ant lentynos šonų</t>
    </r>
    <r>
      <rPr>
        <b/>
        <sz val="11"/>
        <color rgb="FF7030A0"/>
        <rFont val="Calibri"/>
      </rPr>
      <t xml:space="preserve"> Prekių aprašymas psl. Nr. 33 </t>
    </r>
    <r>
      <rPr>
        <sz val="11"/>
        <color theme="1"/>
        <rFont val="Calibri"/>
      </rPr>
      <t xml:space="preserve">9. Alkūnė su stulpeliu infuzinių pompų tvirtinimui, kabliais tūrinių pompų maišams kabinti – 1 vnt. </t>
    </r>
    <r>
      <rPr>
        <sz val="11"/>
        <color rgb="FF7030A0"/>
        <rFont val="Calibri"/>
      </rPr>
      <t xml:space="preserve">  </t>
    </r>
    <r>
      <rPr>
        <b/>
        <sz val="11"/>
        <color rgb="FF7030A0"/>
        <rFont val="Calibri"/>
      </rPr>
      <t>Prekių aprašymas psl. Nr. 7, 36, 37</t>
    </r>
  </si>
  <si>
    <t>1.1.23.</t>
  </si>
  <si>
    <t>Pneumatinės jungtys DIN standartas</t>
  </si>
  <si>
    <r>
      <rPr>
        <sz val="11"/>
        <color theme="1"/>
        <rFont val="Calibri"/>
      </rPr>
      <t xml:space="preserve">Pneumatinės jungtys DIN standartas </t>
    </r>
    <r>
      <rPr>
        <b/>
        <sz val="11"/>
        <color rgb="FF7030A0"/>
        <rFont val="Calibri"/>
      </rPr>
      <t>Prekių aprašymas psl. Nr. 31, 39</t>
    </r>
  </si>
  <si>
    <t>1.1.24.</t>
  </si>
  <si>
    <t>Lubų aukštis 2,76 m nuo grindų. Atstumas tarp pakabinamų lubų ir lubų perdangos 0,34 m. Perdanga g/b plokštė.(pridedamas brėžinys)</t>
  </si>
  <si>
    <r>
      <rPr>
        <sz val="11"/>
        <color theme="1"/>
        <rFont val="Calibri"/>
      </rPr>
      <t xml:space="preserve">Lubų aukštis 2,76 m nuo grindų. Atstumas tarp pakabinamų lubų ir lubų perdangos 0,34 m. Perdanga g/b plokštė.(pridedamas brėžinys) 
</t>
    </r>
    <r>
      <rPr>
        <b/>
        <sz val="11"/>
        <color rgb="FF7030A0"/>
        <rFont val="Calibri"/>
      </rPr>
      <t>Brėžinys</t>
    </r>
  </si>
  <si>
    <t>1.1.25.</t>
  </si>
  <si>
    <t xml:space="preserve">Įrangos žymėjimas CE ženklu - būtina. Kartu su pasiūlymu pateikiamas atitiktį įrodantis sertifikatas </t>
  </si>
  <si>
    <r>
      <rPr>
        <sz val="11"/>
        <color theme="1"/>
        <rFont val="Calibri"/>
      </rPr>
      <t xml:space="preserve">Įrangos žymėjimas CE ženklu. Kartu su pasiūlymu pateikiamas atitiktį įrodantis sertifikatas 
</t>
    </r>
    <r>
      <rPr>
        <b/>
        <sz val="11"/>
        <color rgb="FF7030A0"/>
        <rFont val="Calibri"/>
      </rPr>
      <t>CE sertifiktas</t>
    </r>
  </si>
  <si>
    <t>1.1.26.</t>
  </si>
  <si>
    <t>Garantijos laikotarpis ≥ 24 mėn.</t>
  </si>
  <si>
    <r>
      <rPr>
        <sz val="11"/>
        <color theme="1"/>
        <rFont val="Calibri"/>
      </rPr>
      <t xml:space="preserve">Garantijos laikotarpis 24 mėn.
</t>
    </r>
    <r>
      <rPr>
        <b/>
        <sz val="11"/>
        <color rgb="FF7030A0"/>
        <rFont val="Calibri"/>
      </rPr>
      <t>Tiekėjo patvirtinimas</t>
    </r>
  </si>
  <si>
    <t>Suma be PVM</t>
  </si>
  <si>
    <t>Taikomas PVM dydis (%)</t>
  </si>
  <si>
    <t>PVM suma</t>
  </si>
  <si>
    <t>Suma su PVM</t>
  </si>
  <si>
    <t>Dalies biudžetas su PVM: 90750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</si>
  <si>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</si>
  <si>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</si>
  <si>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</si>
  <si>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</si>
  <si>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</si>
  <si>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</si>
  <si>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</si>
  <si>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</si>
  <si>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</si>
  <si>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</si>
  <si>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</si>
  <si>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</si>
  <si>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</si>
  <si>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_</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</si>
  <si>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</si>
  <si>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</si>
  <si>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</si>
  <si>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</si>
  <si>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</si>
  <si>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</si>
  <si>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Ne</t>
  </si>
  <si>
    <t>Prekės aprašymo dokumentai</t>
  </si>
  <si>
    <t>Pasiulymas ir technine specifikacija</t>
  </si>
  <si>
    <t>Pasiūlymas</t>
  </si>
  <si>
    <t>Prekių aprašymas</t>
  </si>
  <si>
    <t xml:space="preserve">Tiekėjo patvirtinimas </t>
  </si>
  <si>
    <t>Įgaliojimas pasirašyti dokumentus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</si>
  <si>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</si>
  <si>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</si>
  <si>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</si>
  <si>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16600 2025-12-12 16:32:34</t>
  </si>
  <si>
    <t xml:space="preserve">BENDRIEJI REIKALAVIMAI: </t>
  </si>
  <si>
    <r>
      <rPr>
        <b/>
        <sz val="12"/>
        <color rgb="FF000000"/>
        <rFont val="Times New Roman"/>
      </rPr>
      <t>1.</t>
    </r>
    <r>
      <rPr>
        <sz val="12"/>
        <color rgb="FF000000"/>
        <rFont val="Times New Roman"/>
      </rPr>
      <t xml:space="preserve"> Prekės turi būti naujos, nenaudotos, neatnaujintos (angl. refurbished).</t>
    </r>
  </si>
  <si>
    <r>
      <rPr>
        <sz val="12"/>
        <color theme="1"/>
        <rFont val="Times New Roman"/>
      </rPr>
      <t xml:space="preserve">   </t>
    </r>
    <r>
      <rPr>
        <b/>
        <sz val="12"/>
        <color theme="1"/>
        <rFont val="Times New Roman"/>
      </rPr>
      <t>2.</t>
    </r>
    <r>
      <rPr>
        <sz val="12"/>
        <color theme="1"/>
        <rFont val="Times New Roman"/>
      </rPr>
      <t xml:space="preserve"> Tiekėjams </t>
    </r>
    <r>
      <rPr>
        <b/>
        <sz val="12"/>
        <color theme="1"/>
        <rFont val="Times New Roman"/>
      </rPr>
      <t>kartu su pasiūlymu</t>
    </r>
    <r>
      <rPr>
        <sz val="12"/>
        <color theme="1"/>
        <rFont val="Times New Roman"/>
      </rPr>
      <t xml:space="preserve"> privaloma pateikti atitikimą techniniams reikalavimams, nurodytiems kiekviename pirkimo dokumentų techninės specifikacijos punkte, patvirtinančią gamintojo dokumentaciją (gamintojo parengtus katalogus, brošiūras ir / ar siūlomų prekių techninių charakteristikų aprašymus, jei gamintojo kataloguose neišsamiai atsispindi siūlomos prekės atitikimas techninės specifikacijos reikalavimams) su išsamiu siūlomų prekių techninių charakteristikų aprašymu – prekės pavadinimu, modeliu (jei yra), gamintoju, techninėmis charakteristikomis pagal techninės specifikacijos reikalavimus, prekių kodais (jei taikoma) bei visa informacija, pagrindžiančia prekės atitikimą techninei specifikacijai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brošiūrų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Pateikiamos skaitmeninės dokumentų kopijos. Kilus abejonėms dėl  pateiktos dokumentacijos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1.1)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1.2)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</si>
  <si>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b/>
        <sz val="12"/>
        <color theme="1"/>
        <rFont val="Times New Roman"/>
      </rPr>
      <t>3.</t>
    </r>
    <r>
      <rPr>
        <sz val="12"/>
        <color theme="1"/>
        <rFont val="Times New Roman"/>
      </rPr>
      <t xml:space="preserve"> Jeigu techninėje specifikacijoje ar kituose pirkimo dokumentuose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t>
    </r>
  </si>
  <si>
    <r>
      <rPr>
        <b/>
        <sz val="12"/>
        <color theme="1"/>
        <rFont val="Times New Roman"/>
      </rPr>
      <t>4</t>
    </r>
    <r>
      <rPr>
        <sz val="12"/>
        <color theme="1"/>
        <rFont val="Times New Roman"/>
      </rPr>
      <t xml:space="preserve">. 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Times New Roman"/>
      </rPr>
      <t xml:space="preserve">Kartu su pasiūlymu </t>
    </r>
    <r>
      <rPr>
        <sz val="12"/>
        <color theme="1"/>
        <rFont val="Times New Roman"/>
      </rPr>
      <t xml:space="preserve">turi būti pateikta galiojančio CE sertifikato arba EB atitikties deklaracijos kopija originalo ir lietuvių kalba. Jei netaikoma, privaloma pateikti įrodymus apie netaikymą. Jei tiekėjai pateikia su pasiūlymu EB atitikties deklaraciją, kad įsigyjama prekė atitiks reikiamus standartus, kartu pateikia ir techninius dokumentus, pagrindžiančius prekės atitiktį reikiamiems standartams.	</t>
    </r>
  </si>
  <si>
    <t xml:space="preserve">Tokie organai įmonėje nesudaryti, įmonės finansinius dokumentus pasrašyti gali Vyr. Finansininkė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</si>
</sst>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2"/>
      <color theme="1"/>
      <name val="Calibri"/>
      <scheme val="minor"/>
    </font>
    <font>
      <sz val="11"/>
      <color theme="1"/>
      <name val="Calibri"/>
    </font>
    <font>
      <b/>
      <sz val="11"/>
      <color theme="1"/>
      <name val="Calibri"/>
    </font>
    <font>
      <sz val="12"/>
      <name val="Calibri"/>
    </font>
    <font>
      <sz val="11"/>
      <color rgb="FF000000"/>
      <name val="Calibri"/>
    </font>
    <font>
      <sz val="18"/>
      <color theme="1"/>
      <name val="Calibri"/>
    </font>
    <font>
      <i/>
      <sz val="11"/>
      <color theme="1"/>
      <name val="Calibri"/>
    </font>
    <font>
      <sz val="12"/>
      <color theme="1"/>
      <name val="Calibri"/>
    </font>
    <font>
      <b/>
      <sz val="14"/>
      <color theme="1"/>
      <name val="Times New Roman"/>
    </font>
    <font>
      <sz val="12"/>
      <color theme="1"/>
      <name val="Times New Roman"/>
    </font>
    <font>
      <sz val="12"/>
      <color rgb="FF000000"/>
      <name val="Times New Roman"/>
    </font>
    <font>
      <b/>
      <u/>
      <sz val="11"/>
      <color rgb="FF7030A0"/>
      <name val="Calibri"/>
    </font>
    <font>
      <u/>
      <sz val="11"/>
      <color theme="1"/>
      <name val="Calibri"/>
    </font>
    <font>
      <b/>
      <u/>
      <sz val="11"/>
      <color theme="1"/>
      <name val="Calibri"/>
    </font>
    <font>
      <b/>
      <sz val="11"/>
      <color rgb="FF7030A0"/>
      <name val="Calibri"/>
    </font>
    <font>
      <sz val="11"/>
      <color rgb="FF7030A0"/>
      <name val="Calibri"/>
    </font>
    <font>
      <b/>
      <sz val="11"/>
      <color rgb="FFFF9900"/>
      <name val="Calibri"/>
    </font>
    <font>
      <b/>
      <sz val="12"/>
      <color rgb="FF000000"/>
      <name val="Times New Roman"/>
    </font>
    <font>
      <b/>
      <sz val="12"/>
      <color theme="1"/>
      <name val="Times New Roman"/>
    </font>
  </fonts>
  <fills count="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3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s>
  <cellStyleXfs count="1">
    <xf numFmtId="0" fontId="0" fillId="0" borderId="0"/>
  </cellStyleXfs>
  <cellXfs count="70">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164" fontId="1" fillId="3" borderId="2" xfId="0" applyNumberFormat="1" applyFont="1" applyFill="1" applyBorder="1"/>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xf numFmtId="0" fontId="2" fillId="2" borderId="2" xfId="0" applyFont="1" applyFill="1" applyBorder="1"/>
    <xf numFmtId="0" fontId="1" fillId="2" borderId="2" xfId="0" applyFont="1" applyFill="1" applyBorder="1"/>
    <xf numFmtId="0" fontId="1" fillId="2" borderId="2" xfId="0" applyFont="1" applyFill="1" applyBorder="1" applyAlignment="1">
      <alignment wrapText="1"/>
    </xf>
    <xf numFmtId="0" fontId="1" fillId="0" borderId="2" xfId="0" applyFont="1" applyBorder="1" applyAlignment="1">
      <alignment wrapText="1"/>
    </xf>
    <xf numFmtId="0" fontId="5" fillId="2" borderId="1" xfId="0" applyFont="1" applyFill="1" applyBorder="1"/>
    <xf numFmtId="0" fontId="1" fillId="2" borderId="16" xfId="0" applyFont="1" applyFill="1" applyBorder="1"/>
    <xf numFmtId="0" fontId="1" fillId="2" borderId="21" xfId="0" applyFont="1" applyFill="1" applyBorder="1" applyAlignment="1">
      <alignment horizontal="center" wrapText="1"/>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7" fillId="0" borderId="0" xfId="0" applyFont="1"/>
    <xf numFmtId="0" fontId="9" fillId="5" borderId="1" xfId="0" applyFont="1" applyFill="1" applyBorder="1"/>
    <xf numFmtId="0" fontId="10" fillId="5" borderId="1" xfId="0" applyFont="1" applyFill="1" applyBorder="1" applyAlignment="1">
      <alignment horizontal="left" vertical="center"/>
    </xf>
    <xf numFmtId="0" fontId="1" fillId="3" borderId="3" xfId="0" applyFont="1" applyFill="1" applyBorder="1" applyAlignment="1">
      <alignment horizontal="center" vertical="center" wrapText="1"/>
    </xf>
    <xf numFmtId="0" fontId="3" fillId="0" borderId="5" xfId="0" applyFont="1" applyBorder="1"/>
    <xf numFmtId="0" fontId="3" fillId="0" borderId="4" xfId="0" applyFont="1" applyBorder="1"/>
    <xf numFmtId="0" fontId="1" fillId="2" borderId="3" xfId="0" applyFont="1" applyFill="1" applyBorder="1" applyAlignment="1">
      <alignment vertical="center" wrapText="1"/>
    </xf>
    <xf numFmtId="49"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xf>
    <xf numFmtId="0" fontId="1" fillId="2" borderId="7" xfId="0" applyFont="1" applyFill="1" applyBorder="1"/>
    <xf numFmtId="0" fontId="3" fillId="0" borderId="8" xfId="0" applyFont="1" applyBorder="1"/>
    <xf numFmtId="0" fontId="3" fillId="0" borderId="9" xfId="0" applyFont="1" applyBorder="1"/>
    <xf numFmtId="0" fontId="2" fillId="2" borderId="7" xfId="0" applyFont="1" applyFill="1" applyBorder="1"/>
    <xf numFmtId="0" fontId="1" fillId="2" borderId="7"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0" borderId="20" xfId="0" applyFont="1" applyBorder="1"/>
    <xf numFmtId="0" fontId="3" fillId="0" borderId="18" xfId="0" applyFont="1" applyBorder="1"/>
    <xf numFmtId="0" fontId="3" fillId="0" borderId="28" xfId="0" applyFont="1" applyBorder="1"/>
    <xf numFmtId="0" fontId="1" fillId="4" borderId="23" xfId="0" applyFont="1" applyFill="1" applyBorder="1" applyAlignment="1">
      <alignment horizontal="center" vertical="center" wrapText="1"/>
    </xf>
    <xf numFmtId="0" fontId="3" fillId="0" borderId="24" xfId="0" applyFont="1" applyBorder="1"/>
    <xf numFmtId="0" fontId="1" fillId="4" borderId="25" xfId="0" applyFont="1" applyFill="1" applyBorder="1" applyAlignment="1">
      <alignment horizontal="center" vertical="center" wrapText="1"/>
    </xf>
    <xf numFmtId="0" fontId="3" fillId="0" borderId="26" xfId="0" applyFont="1" applyBorder="1"/>
    <xf numFmtId="0" fontId="2" fillId="2" borderId="7"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2" fillId="2" borderId="10" xfId="0" applyFont="1" applyFill="1" applyBorder="1" applyAlignment="1">
      <alignment horizontal="left" wrapText="1"/>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29" xfId="0" applyFont="1" applyBorder="1"/>
    <xf numFmtId="0" fontId="1" fillId="2" borderId="3" xfId="0" applyFont="1" applyFill="1" applyBorder="1" applyAlignment="1">
      <alignment horizontal="left" vertical="center" wrapText="1"/>
    </xf>
    <xf numFmtId="0" fontId="1" fillId="3" borderId="3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2" borderId="7" xfId="0" applyFont="1" applyFill="1" applyBorder="1" applyAlignment="1">
      <alignment horizontal="right"/>
    </xf>
    <xf numFmtId="0" fontId="1" fillId="4" borderId="7" xfId="0" applyFont="1" applyFill="1" applyBorder="1"/>
    <xf numFmtId="0" fontId="1" fillId="3" borderId="25" xfId="0" applyFont="1" applyFill="1" applyBorder="1" applyAlignment="1">
      <alignment horizontal="left" vertical="center" wrapText="1"/>
    </xf>
    <xf numFmtId="0" fontId="6" fillId="2" borderId="7" xfId="0" applyFont="1" applyFill="1" applyBorder="1" applyAlignment="1">
      <alignment horizontal="left" vertical="top" wrapText="1"/>
    </xf>
    <xf numFmtId="0" fontId="2" fillId="2" borderId="7" xfId="0" applyFont="1" applyFill="1" applyBorder="1" applyAlignment="1">
      <alignment horizontal="left"/>
    </xf>
    <xf numFmtId="0" fontId="1" fillId="2" borderId="31" xfId="0" applyFont="1" applyFill="1" applyBorder="1" applyAlignment="1">
      <alignment horizontal="center" vertical="center" wrapText="1"/>
    </xf>
    <xf numFmtId="0" fontId="8" fillId="5" borderId="10" xfId="0" applyFont="1" applyFill="1" applyBorder="1" applyAlignment="1">
      <alignment horizontal="center" vertical="center"/>
    </xf>
    <xf numFmtId="0" fontId="9" fillId="5" borderId="7" xfId="0" applyFont="1" applyFill="1" applyBorder="1" applyAlignment="1">
      <alignment horizontal="left" wrapText="1"/>
    </xf>
    <xf numFmtId="0" fontId="9" fillId="5" borderId="7" xfId="0" applyFont="1" applyFill="1" applyBorder="1" applyAlignment="1">
      <alignment horizontal="left" vertical="center" wrapText="1"/>
    </xf>
    <xf numFmtId="0" fontId="9" fillId="5" borderId="7"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B77" zoomScale="85" zoomScaleNormal="85" workbookViewId="0">
      <selection activeCell="C21" sqref="C21:F21"/>
    </sheetView>
  </sheetViews>
  <sheetFormatPr defaultColWidth="11.19921875" defaultRowHeight="15" customHeight="1" x14ac:dyDescent="0.3"/>
  <cols>
    <col min="1" max="1" width="9.09765625" customWidth="1"/>
    <col min="2" max="2" width="91.09765625" customWidth="1"/>
    <col min="3" max="3" width="24.3984375" customWidth="1"/>
    <col min="4" max="4" width="14.69921875" customWidth="1"/>
    <col min="5" max="5" width="19.09765625" customWidth="1"/>
    <col min="6" max="6" width="19" customWidth="1"/>
    <col min="7" max="7" width="41.19921875" customWidth="1"/>
    <col min="8" max="8" width="60.09765625" customWidth="1"/>
    <col min="9" max="9" width="27.69921875" customWidth="1"/>
    <col min="10" max="26" width="10.6992187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2" t="s">
        <v>0</v>
      </c>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c r="B3" s="3"/>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2" t="s">
        <v>1</v>
      </c>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2"/>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1" t="s">
        <v>2</v>
      </c>
      <c r="B6" s="2" t="s">
        <v>3</v>
      </c>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1"/>
      <c r="B7" s="2"/>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4" t="s">
        <v>4</v>
      </c>
      <c r="B8" s="5">
        <v>46035</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4" t="s">
        <v>5</v>
      </c>
      <c r="B9" s="6" t="s">
        <v>6</v>
      </c>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4" t="s">
        <v>7</v>
      </c>
      <c r="B10" s="6" t="s">
        <v>8</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30" t="s">
        <v>9</v>
      </c>
      <c r="B12" s="29"/>
      <c r="C12" s="27" t="s">
        <v>10</v>
      </c>
      <c r="D12" s="28"/>
      <c r="E12" s="28"/>
      <c r="F12" s="29"/>
      <c r="G12" s="1"/>
      <c r="H12" s="1"/>
      <c r="I12" s="1"/>
      <c r="J12" s="1"/>
      <c r="K12" s="1"/>
      <c r="L12" s="1"/>
      <c r="M12" s="1"/>
      <c r="N12" s="1"/>
      <c r="O12" s="1"/>
      <c r="P12" s="1"/>
      <c r="Q12" s="1"/>
      <c r="R12" s="1"/>
      <c r="S12" s="1"/>
      <c r="T12" s="1"/>
      <c r="U12" s="1"/>
      <c r="V12" s="1"/>
      <c r="W12" s="1"/>
      <c r="X12" s="1"/>
      <c r="Y12" s="1"/>
      <c r="Z12" s="1"/>
    </row>
    <row r="13" spans="1:26" ht="15.75" customHeight="1" x14ac:dyDescent="0.3">
      <c r="A13" s="32" t="s">
        <v>11</v>
      </c>
      <c r="B13" s="29"/>
      <c r="C13" s="27">
        <v>306252616</v>
      </c>
      <c r="D13" s="28"/>
      <c r="E13" s="28"/>
      <c r="F13" s="29"/>
      <c r="G13" s="1"/>
      <c r="H13" s="1"/>
      <c r="I13" s="1"/>
      <c r="J13" s="1"/>
      <c r="K13" s="1"/>
      <c r="L13" s="1"/>
      <c r="M13" s="1"/>
      <c r="N13" s="1"/>
      <c r="O13" s="1"/>
      <c r="P13" s="1"/>
      <c r="Q13" s="1"/>
      <c r="R13" s="1"/>
      <c r="S13" s="1"/>
      <c r="T13" s="1"/>
      <c r="U13" s="1"/>
      <c r="V13" s="1"/>
      <c r="W13" s="1"/>
      <c r="X13" s="1"/>
      <c r="Y13" s="1"/>
      <c r="Z13" s="1"/>
    </row>
    <row r="14" spans="1:26" ht="15.75" customHeight="1" x14ac:dyDescent="0.3">
      <c r="A14" s="32" t="s">
        <v>12</v>
      </c>
      <c r="B14" s="29"/>
      <c r="C14" s="27" t="s">
        <v>13</v>
      </c>
      <c r="D14" s="28"/>
      <c r="E14" s="28"/>
      <c r="F14" s="29"/>
      <c r="G14" s="1"/>
      <c r="H14" s="1"/>
      <c r="I14" s="1"/>
      <c r="J14" s="1"/>
      <c r="K14" s="1"/>
      <c r="L14" s="1"/>
      <c r="M14" s="1"/>
      <c r="N14" s="1"/>
      <c r="O14" s="1"/>
      <c r="P14" s="1"/>
      <c r="Q14" s="1"/>
      <c r="R14" s="1"/>
      <c r="S14" s="1"/>
      <c r="T14" s="1"/>
      <c r="U14" s="1"/>
      <c r="V14" s="1"/>
      <c r="W14" s="1"/>
      <c r="X14" s="1"/>
      <c r="Y14" s="1"/>
      <c r="Z14" s="1"/>
    </row>
    <row r="15" spans="1:26" ht="15.75" customHeight="1" x14ac:dyDescent="0.3">
      <c r="A15" s="30" t="s">
        <v>14</v>
      </c>
      <c r="B15" s="29"/>
      <c r="C15" s="27" t="s">
        <v>15</v>
      </c>
      <c r="D15" s="28"/>
      <c r="E15" s="28"/>
      <c r="F15" s="29"/>
      <c r="G15" s="1"/>
      <c r="H15" s="1"/>
      <c r="I15" s="1"/>
      <c r="J15" s="1"/>
      <c r="K15" s="1"/>
      <c r="L15" s="1"/>
      <c r="M15" s="1"/>
      <c r="N15" s="1"/>
      <c r="O15" s="1"/>
      <c r="P15" s="1"/>
      <c r="Q15" s="1"/>
      <c r="R15" s="1"/>
      <c r="S15" s="1"/>
      <c r="T15" s="1"/>
      <c r="U15" s="1"/>
      <c r="V15" s="1"/>
      <c r="W15" s="1"/>
      <c r="X15" s="1"/>
      <c r="Y15" s="1"/>
      <c r="Z15" s="1"/>
    </row>
    <row r="16" spans="1:26" ht="63" customHeight="1" x14ac:dyDescent="0.3">
      <c r="A16" s="31" t="s">
        <v>16</v>
      </c>
      <c r="B16" s="29"/>
      <c r="C16" s="27" t="s">
        <v>17</v>
      </c>
      <c r="D16" s="28"/>
      <c r="E16" s="28"/>
      <c r="F16" s="29"/>
      <c r="G16" s="1"/>
      <c r="H16" s="1"/>
      <c r="I16" s="1"/>
      <c r="J16" s="1"/>
      <c r="K16" s="1"/>
      <c r="L16" s="1"/>
      <c r="M16" s="1"/>
      <c r="N16" s="1"/>
      <c r="O16" s="1"/>
      <c r="P16" s="1"/>
      <c r="Q16" s="1"/>
      <c r="R16" s="1"/>
      <c r="S16" s="1"/>
      <c r="T16" s="1"/>
      <c r="U16" s="1"/>
      <c r="V16" s="1"/>
      <c r="W16" s="1"/>
      <c r="X16" s="1"/>
      <c r="Y16" s="1"/>
      <c r="Z16" s="1"/>
    </row>
    <row r="17" spans="1:26" ht="15.75" customHeight="1" x14ac:dyDescent="0.3">
      <c r="A17" s="30" t="s">
        <v>18</v>
      </c>
      <c r="B17" s="29"/>
      <c r="C17" s="27"/>
      <c r="D17" s="28"/>
      <c r="E17" s="28"/>
      <c r="F17" s="29"/>
      <c r="G17" s="1"/>
      <c r="H17" s="1"/>
      <c r="I17" s="1"/>
      <c r="J17" s="1"/>
      <c r="K17" s="1"/>
      <c r="L17" s="1"/>
      <c r="M17" s="1"/>
      <c r="N17" s="1"/>
      <c r="O17" s="1"/>
      <c r="P17" s="1"/>
      <c r="Q17" s="1"/>
      <c r="R17" s="1"/>
      <c r="S17" s="1"/>
      <c r="T17" s="1"/>
      <c r="U17" s="1"/>
      <c r="V17" s="1"/>
      <c r="W17" s="1"/>
      <c r="X17" s="1"/>
      <c r="Y17" s="1"/>
      <c r="Z17" s="1"/>
    </row>
    <row r="18" spans="1:26" ht="15.75" customHeight="1" x14ac:dyDescent="0.3">
      <c r="A18" s="30" t="s">
        <v>19</v>
      </c>
      <c r="B18" s="29"/>
      <c r="C18" s="27"/>
      <c r="D18" s="28"/>
      <c r="E18" s="28"/>
      <c r="F18" s="29"/>
      <c r="G18" s="1"/>
      <c r="H18" s="1"/>
      <c r="I18" s="1"/>
      <c r="J18" s="1"/>
      <c r="K18" s="1"/>
      <c r="L18" s="1"/>
      <c r="M18" s="1"/>
      <c r="N18" s="1"/>
      <c r="O18" s="1"/>
      <c r="P18" s="1"/>
      <c r="Q18" s="1"/>
      <c r="R18" s="1"/>
      <c r="S18" s="1"/>
      <c r="T18" s="1"/>
      <c r="U18" s="1"/>
      <c r="V18" s="1"/>
      <c r="W18" s="1"/>
      <c r="X18" s="1"/>
      <c r="Y18" s="1"/>
      <c r="Z18" s="1"/>
    </row>
    <row r="19" spans="1:26" ht="48" customHeight="1" x14ac:dyDescent="0.3">
      <c r="A19" s="30" t="s">
        <v>20</v>
      </c>
      <c r="B19" s="29"/>
      <c r="C19" s="27" t="s">
        <v>21</v>
      </c>
      <c r="D19" s="28"/>
      <c r="E19" s="28"/>
      <c r="F19" s="29"/>
      <c r="G19" s="1"/>
      <c r="H19" s="1"/>
      <c r="I19" s="1"/>
      <c r="J19" s="1"/>
      <c r="K19" s="1"/>
      <c r="L19" s="1"/>
      <c r="M19" s="1"/>
      <c r="N19" s="1"/>
      <c r="O19" s="1"/>
      <c r="P19" s="1"/>
      <c r="Q19" s="1"/>
      <c r="R19" s="1"/>
      <c r="S19" s="1"/>
      <c r="T19" s="1"/>
      <c r="U19" s="1"/>
      <c r="V19" s="1"/>
      <c r="W19" s="1"/>
      <c r="X19" s="1"/>
      <c r="Y19" s="1"/>
      <c r="Z19" s="1"/>
    </row>
    <row r="20" spans="1:26" ht="63" customHeight="1" x14ac:dyDescent="0.3">
      <c r="A20" s="30" t="s">
        <v>22</v>
      </c>
      <c r="B20" s="29"/>
      <c r="C20" s="27"/>
      <c r="D20" s="28"/>
      <c r="E20" s="28"/>
      <c r="F20" s="29"/>
      <c r="G20" s="1"/>
      <c r="H20" s="1"/>
      <c r="I20" s="1"/>
      <c r="J20" s="1"/>
      <c r="K20" s="1"/>
      <c r="L20" s="1"/>
      <c r="M20" s="1"/>
      <c r="N20" s="1"/>
      <c r="O20" s="1"/>
      <c r="P20" s="1"/>
      <c r="Q20" s="1"/>
      <c r="R20" s="1"/>
      <c r="S20" s="1"/>
      <c r="T20" s="1"/>
      <c r="U20" s="1"/>
      <c r="V20" s="1"/>
      <c r="W20" s="1"/>
      <c r="X20" s="1"/>
      <c r="Y20" s="1"/>
      <c r="Z20" s="1"/>
    </row>
    <row r="21" spans="1:26" ht="70.5" customHeight="1" x14ac:dyDescent="0.3">
      <c r="A21" s="30" t="s">
        <v>23</v>
      </c>
      <c r="B21" s="29"/>
      <c r="C21" s="27" t="s">
        <v>165</v>
      </c>
      <c r="D21" s="28"/>
      <c r="E21" s="28"/>
      <c r="F21" s="29"/>
      <c r="G21" s="1" t="str">
        <f>IF((SUMPRODUCT(--(C21=""))&gt;0), "Privaloma užpildyti, kai taikomi pašalinimo pagrindai", "")</f>
        <v/>
      </c>
      <c r="H21" s="1"/>
      <c r="I21" s="1"/>
      <c r="J21" s="1"/>
      <c r="K21" s="1"/>
      <c r="L21" s="1"/>
      <c r="M21" s="1"/>
      <c r="N21" s="1"/>
      <c r="O21" s="1"/>
      <c r="P21" s="1"/>
      <c r="Q21" s="1"/>
      <c r="R21" s="1"/>
      <c r="S21" s="1"/>
      <c r="T21" s="1"/>
      <c r="U21" s="1"/>
      <c r="V21" s="1"/>
      <c r="W21" s="1"/>
      <c r="X21" s="1"/>
      <c r="Y21" s="1"/>
      <c r="Z21" s="1"/>
    </row>
    <row r="22" spans="1:26" ht="18" customHeight="1" x14ac:dyDescent="0.3">
      <c r="A22" s="7"/>
      <c r="B22" s="7"/>
      <c r="C22" s="8"/>
      <c r="D22" s="8"/>
      <c r="E22" s="8"/>
      <c r="F22" s="8"/>
      <c r="G22" s="1"/>
      <c r="H22" s="1"/>
      <c r="I22" s="1"/>
      <c r="J22" s="1"/>
      <c r="K22" s="1"/>
      <c r="L22" s="1"/>
      <c r="M22" s="1"/>
      <c r="N22" s="1"/>
      <c r="O22" s="1"/>
      <c r="P22" s="1"/>
      <c r="Q22" s="1"/>
      <c r="R22" s="1"/>
      <c r="S22" s="1"/>
      <c r="T22" s="1"/>
      <c r="U22" s="1"/>
      <c r="V22" s="1"/>
      <c r="W22" s="1"/>
      <c r="X22" s="1"/>
      <c r="Y22" s="1"/>
      <c r="Z22" s="1"/>
    </row>
    <row r="23" spans="1:26" ht="14.25" customHeight="1" x14ac:dyDescent="0.3">
      <c r="A23" s="36" t="s">
        <v>24</v>
      </c>
      <c r="B23" s="34"/>
      <c r="C23" s="34"/>
      <c r="D23" s="34"/>
      <c r="E23" s="34"/>
      <c r="F23" s="35"/>
      <c r="G23" s="1"/>
      <c r="H23" s="1"/>
      <c r="I23" s="1"/>
      <c r="J23" s="1"/>
      <c r="K23" s="1"/>
      <c r="L23" s="1"/>
      <c r="M23" s="1"/>
      <c r="N23" s="1"/>
      <c r="O23" s="1"/>
      <c r="P23" s="1"/>
      <c r="Q23" s="1"/>
      <c r="R23" s="1"/>
      <c r="S23" s="1"/>
      <c r="T23" s="1"/>
      <c r="U23" s="1"/>
      <c r="V23" s="1"/>
      <c r="W23" s="1"/>
      <c r="X23" s="1"/>
      <c r="Y23" s="1"/>
      <c r="Z23" s="1"/>
    </row>
    <row r="24" spans="1:26" ht="14.25" customHeight="1" x14ac:dyDescent="0.3">
      <c r="A24" s="33" t="s">
        <v>25</v>
      </c>
      <c r="B24" s="34"/>
      <c r="C24" s="34"/>
      <c r="D24" s="34"/>
      <c r="E24" s="34"/>
      <c r="F24" s="35"/>
      <c r="G24" s="1"/>
      <c r="H24" s="1"/>
      <c r="I24" s="1"/>
      <c r="J24" s="1"/>
      <c r="K24" s="1"/>
      <c r="L24" s="1"/>
      <c r="M24" s="1"/>
      <c r="N24" s="1"/>
      <c r="O24" s="1"/>
      <c r="P24" s="1"/>
      <c r="Q24" s="1"/>
      <c r="R24" s="1"/>
      <c r="S24" s="1"/>
      <c r="T24" s="1"/>
      <c r="U24" s="1"/>
      <c r="V24" s="1"/>
      <c r="W24" s="1"/>
      <c r="X24" s="1"/>
      <c r="Y24" s="1"/>
      <c r="Z24" s="1"/>
    </row>
    <row r="25" spans="1:26" ht="14.25" customHeight="1" x14ac:dyDescent="0.3">
      <c r="A25" s="33" t="s">
        <v>26</v>
      </c>
      <c r="B25" s="34"/>
      <c r="C25" s="34"/>
      <c r="D25" s="34"/>
      <c r="E25" s="34"/>
      <c r="F25" s="35"/>
      <c r="G25" s="1"/>
      <c r="H25" s="1"/>
      <c r="I25" s="1"/>
      <c r="J25" s="1"/>
      <c r="K25" s="1"/>
      <c r="L25" s="1"/>
      <c r="M25" s="1"/>
      <c r="N25" s="1"/>
      <c r="O25" s="1"/>
      <c r="P25" s="1"/>
      <c r="Q25" s="1"/>
      <c r="R25" s="1"/>
      <c r="S25" s="1"/>
      <c r="T25" s="1"/>
      <c r="U25" s="1"/>
      <c r="V25" s="1"/>
      <c r="W25" s="1"/>
      <c r="X25" s="1"/>
      <c r="Y25" s="1"/>
      <c r="Z25" s="1"/>
    </row>
    <row r="26" spans="1:26" ht="14.25" customHeight="1" x14ac:dyDescent="0.3">
      <c r="A26" s="33" t="s">
        <v>27</v>
      </c>
      <c r="B26" s="34"/>
      <c r="C26" s="34"/>
      <c r="D26" s="34"/>
      <c r="E26" s="34"/>
      <c r="F26" s="35"/>
      <c r="G26" s="1"/>
      <c r="H26" s="1"/>
      <c r="I26" s="1"/>
      <c r="J26" s="1"/>
      <c r="K26" s="1"/>
      <c r="L26" s="1"/>
      <c r="M26" s="1"/>
      <c r="N26" s="1"/>
      <c r="O26" s="1"/>
      <c r="P26" s="1"/>
      <c r="Q26" s="1"/>
      <c r="R26" s="1"/>
      <c r="S26" s="1"/>
      <c r="T26" s="1"/>
      <c r="U26" s="1"/>
      <c r="V26" s="1"/>
      <c r="W26" s="1"/>
      <c r="X26" s="1"/>
      <c r="Y26" s="1"/>
      <c r="Z26" s="1"/>
    </row>
    <row r="27" spans="1:26" ht="14.25" customHeight="1" x14ac:dyDescent="0.3">
      <c r="A27" s="33" t="s">
        <v>28</v>
      </c>
      <c r="B27" s="34"/>
      <c r="C27" s="34"/>
      <c r="D27" s="34"/>
      <c r="E27" s="34"/>
      <c r="F27" s="35"/>
      <c r="G27" s="1"/>
      <c r="H27" s="1"/>
      <c r="I27" s="1"/>
      <c r="J27" s="1"/>
      <c r="K27" s="1"/>
      <c r="L27" s="1"/>
      <c r="M27" s="1"/>
      <c r="N27" s="1"/>
      <c r="O27" s="1"/>
      <c r="P27" s="1"/>
      <c r="Q27" s="1"/>
      <c r="R27" s="1"/>
      <c r="S27" s="1"/>
      <c r="T27" s="1"/>
      <c r="U27" s="1"/>
      <c r="V27" s="1"/>
      <c r="W27" s="1"/>
      <c r="X27" s="1"/>
      <c r="Y27" s="1"/>
      <c r="Z27" s="1"/>
    </row>
    <row r="28" spans="1:26" ht="31.5" customHeight="1" x14ac:dyDescent="0.3">
      <c r="A28" s="37" t="s">
        <v>29</v>
      </c>
      <c r="B28" s="34"/>
      <c r="C28" s="34"/>
      <c r="D28" s="34"/>
      <c r="E28" s="34"/>
      <c r="F28" s="35"/>
      <c r="G28" s="1"/>
      <c r="H28" s="1"/>
      <c r="I28" s="1"/>
      <c r="J28" s="1"/>
      <c r="K28" s="1"/>
      <c r="L28" s="1"/>
      <c r="M28" s="1"/>
      <c r="N28" s="1"/>
      <c r="O28" s="1"/>
      <c r="P28" s="1"/>
      <c r="Q28" s="1"/>
      <c r="R28" s="1"/>
      <c r="S28" s="1"/>
      <c r="T28" s="1"/>
      <c r="U28" s="1"/>
      <c r="V28" s="1"/>
      <c r="W28" s="1"/>
      <c r="X28" s="1"/>
      <c r="Y28" s="1"/>
      <c r="Z28" s="1"/>
    </row>
    <row r="29" spans="1:26" ht="14.25" customHeight="1" x14ac:dyDescent="0.3">
      <c r="A29" s="33" t="s">
        <v>30</v>
      </c>
      <c r="B29" s="34"/>
      <c r="C29" s="34"/>
      <c r="D29" s="34"/>
      <c r="E29" s="34"/>
      <c r="F29" s="35"/>
      <c r="G29" s="1"/>
      <c r="H29" s="1"/>
      <c r="I29" s="1"/>
      <c r="J29" s="1"/>
      <c r="K29" s="1"/>
      <c r="L29" s="1"/>
      <c r="M29" s="1"/>
      <c r="N29" s="1"/>
      <c r="O29" s="1"/>
      <c r="P29" s="1"/>
      <c r="Q29" s="1"/>
      <c r="R29" s="1"/>
      <c r="S29" s="1"/>
      <c r="T29" s="1"/>
      <c r="U29" s="1"/>
      <c r="V29" s="1"/>
      <c r="W29" s="1"/>
      <c r="X29" s="1"/>
      <c r="Y29" s="1"/>
      <c r="Z29" s="1"/>
    </row>
    <row r="30" spans="1:26" ht="14.25" customHeight="1" x14ac:dyDescent="0.3">
      <c r="A30" s="1" t="s">
        <v>31</v>
      </c>
      <c r="B30" s="1"/>
      <c r="C30" s="1"/>
      <c r="D30" s="9"/>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t="s">
        <v>32</v>
      </c>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2" t="s">
        <v>33</v>
      </c>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0" t="s">
        <v>34</v>
      </c>
      <c r="B33" s="10" t="s">
        <v>35</v>
      </c>
      <c r="C33" s="10" t="s">
        <v>36</v>
      </c>
      <c r="D33" s="10" t="s">
        <v>37</v>
      </c>
      <c r="E33" s="10" t="s">
        <v>38</v>
      </c>
      <c r="F33" s="10" t="s">
        <v>39</v>
      </c>
      <c r="G33" s="10" t="s">
        <v>40</v>
      </c>
      <c r="H33" s="10" t="s">
        <v>41</v>
      </c>
      <c r="I33" s="1"/>
      <c r="J33" s="1"/>
      <c r="K33" s="1"/>
      <c r="L33" s="1"/>
      <c r="M33" s="1"/>
      <c r="N33" s="1"/>
      <c r="O33" s="1"/>
      <c r="P33" s="1"/>
      <c r="Q33" s="1"/>
      <c r="R33" s="1"/>
      <c r="S33" s="1"/>
      <c r="T33" s="1"/>
      <c r="U33" s="1"/>
      <c r="V33" s="1"/>
      <c r="W33" s="1"/>
      <c r="X33" s="1"/>
      <c r="Y33" s="1"/>
      <c r="Z33" s="1"/>
    </row>
    <row r="34" spans="1:26" ht="14.25" customHeight="1" x14ac:dyDescent="0.3">
      <c r="A34" s="11" t="s">
        <v>42</v>
      </c>
      <c r="B34" s="11" t="s">
        <v>43</v>
      </c>
      <c r="C34" s="11">
        <v>7</v>
      </c>
      <c r="D34" s="11" t="s">
        <v>44</v>
      </c>
      <c r="E34" s="6">
        <v>7900</v>
      </c>
      <c r="F34" s="11">
        <f>IF(ISBLANK(E34),"", PRODUCT(C34,E34))</f>
        <v>55300</v>
      </c>
      <c r="G34" s="6" t="s">
        <v>45</v>
      </c>
      <c r="H34" s="11"/>
      <c r="I34" s="1"/>
      <c r="J34" s="1"/>
      <c r="K34" s="1"/>
      <c r="L34" s="1"/>
      <c r="M34" s="1"/>
      <c r="N34" s="1"/>
      <c r="O34" s="1"/>
      <c r="P34" s="1"/>
      <c r="Q34" s="1"/>
      <c r="R34" s="1"/>
      <c r="S34" s="1"/>
      <c r="T34" s="1"/>
      <c r="U34" s="1"/>
      <c r="V34" s="1"/>
      <c r="W34" s="1"/>
      <c r="X34" s="1"/>
      <c r="Y34" s="1"/>
      <c r="Z34" s="1"/>
    </row>
    <row r="35" spans="1:26" ht="63" customHeight="1" x14ac:dyDescent="0.3">
      <c r="A35" s="11" t="s">
        <v>46</v>
      </c>
      <c r="B35" s="12" t="s">
        <v>47</v>
      </c>
      <c r="C35" s="11"/>
      <c r="D35" s="11"/>
      <c r="E35" s="11"/>
      <c r="F35" s="11"/>
      <c r="G35" s="11"/>
      <c r="H35" s="13" t="s">
        <v>48</v>
      </c>
      <c r="I35" s="1"/>
      <c r="J35" s="1"/>
      <c r="K35" s="1"/>
      <c r="L35" s="1"/>
      <c r="M35" s="1"/>
      <c r="N35" s="1"/>
      <c r="O35" s="1"/>
      <c r="P35" s="1"/>
      <c r="Q35" s="1"/>
      <c r="R35" s="1"/>
      <c r="S35" s="1"/>
      <c r="T35" s="1"/>
      <c r="U35" s="1"/>
      <c r="V35" s="1"/>
      <c r="W35" s="1"/>
      <c r="X35" s="1"/>
      <c r="Y35" s="1"/>
      <c r="Z35" s="1"/>
    </row>
    <row r="36" spans="1:26" ht="144" customHeight="1" x14ac:dyDescent="0.3">
      <c r="A36" s="11" t="s">
        <v>49</v>
      </c>
      <c r="B36" s="12" t="s">
        <v>50</v>
      </c>
      <c r="C36" s="11"/>
      <c r="D36" s="11"/>
      <c r="E36" s="11"/>
      <c r="F36" s="11"/>
      <c r="G36" s="11"/>
      <c r="H36" s="13" t="s">
        <v>51</v>
      </c>
      <c r="I36" s="1"/>
      <c r="J36" s="1"/>
      <c r="K36" s="1"/>
      <c r="L36" s="1"/>
      <c r="M36" s="1"/>
      <c r="N36" s="1"/>
      <c r="O36" s="1"/>
      <c r="P36" s="1"/>
      <c r="Q36" s="1"/>
      <c r="R36" s="1"/>
      <c r="S36" s="1"/>
      <c r="T36" s="1"/>
      <c r="U36" s="1"/>
      <c r="V36" s="1"/>
      <c r="W36" s="1"/>
      <c r="X36" s="1"/>
      <c r="Y36" s="1"/>
      <c r="Z36" s="1"/>
    </row>
    <row r="37" spans="1:26" ht="28.8" x14ac:dyDescent="0.3">
      <c r="A37" s="11" t="s">
        <v>52</v>
      </c>
      <c r="B37" s="11" t="s">
        <v>53</v>
      </c>
      <c r="C37" s="11"/>
      <c r="D37" s="11"/>
      <c r="E37" s="11"/>
      <c r="F37" s="11"/>
      <c r="G37" s="11"/>
      <c r="H37" s="13" t="s">
        <v>54</v>
      </c>
      <c r="I37" s="1"/>
      <c r="J37" s="1"/>
      <c r="K37" s="1"/>
      <c r="L37" s="1"/>
      <c r="M37" s="1"/>
      <c r="N37" s="1"/>
      <c r="O37" s="1"/>
      <c r="P37" s="1"/>
      <c r="Q37" s="1"/>
      <c r="R37" s="1"/>
      <c r="S37" s="1"/>
      <c r="T37" s="1"/>
      <c r="U37" s="1"/>
      <c r="V37" s="1"/>
      <c r="W37" s="1"/>
      <c r="X37" s="1"/>
      <c r="Y37" s="1"/>
      <c r="Z37" s="1"/>
    </row>
    <row r="38" spans="1:26" ht="66" customHeight="1" x14ac:dyDescent="0.3">
      <c r="A38" s="11" t="s">
        <v>55</v>
      </c>
      <c r="B38" s="12" t="s">
        <v>56</v>
      </c>
      <c r="C38" s="11"/>
      <c r="D38" s="11"/>
      <c r="E38" s="11"/>
      <c r="F38" s="11"/>
      <c r="G38" s="11"/>
      <c r="H38" s="13" t="s">
        <v>57</v>
      </c>
      <c r="I38" s="1"/>
      <c r="J38" s="1"/>
      <c r="K38" s="1"/>
      <c r="L38" s="1"/>
      <c r="M38" s="1"/>
      <c r="N38" s="1"/>
      <c r="O38" s="1"/>
      <c r="P38" s="1"/>
      <c r="Q38" s="1"/>
      <c r="R38" s="1"/>
      <c r="S38" s="1"/>
      <c r="T38" s="1"/>
      <c r="U38" s="1"/>
      <c r="V38" s="1"/>
      <c r="W38" s="1"/>
      <c r="X38" s="1"/>
      <c r="Y38" s="1"/>
      <c r="Z38" s="1"/>
    </row>
    <row r="39" spans="1:26" ht="15.6" x14ac:dyDescent="0.3">
      <c r="A39" s="11" t="s">
        <v>58</v>
      </c>
      <c r="B39" s="11" t="s">
        <v>59</v>
      </c>
      <c r="C39" s="11"/>
      <c r="D39" s="11"/>
      <c r="E39" s="11"/>
      <c r="F39" s="11"/>
      <c r="G39" s="11"/>
      <c r="H39" s="13" t="s">
        <v>60</v>
      </c>
      <c r="I39" s="1"/>
      <c r="J39" s="1"/>
      <c r="K39" s="1"/>
      <c r="L39" s="1"/>
      <c r="M39" s="1"/>
      <c r="N39" s="1"/>
      <c r="O39" s="1"/>
      <c r="P39" s="1"/>
      <c r="Q39" s="1"/>
      <c r="R39" s="1"/>
      <c r="S39" s="1"/>
      <c r="T39" s="1"/>
      <c r="U39" s="1"/>
      <c r="V39" s="1"/>
      <c r="W39" s="1"/>
      <c r="X39" s="1"/>
      <c r="Y39" s="1"/>
      <c r="Z39" s="1"/>
    </row>
    <row r="40" spans="1:26" ht="28.8" x14ac:dyDescent="0.3">
      <c r="A40" s="11" t="s">
        <v>61</v>
      </c>
      <c r="B40" s="11" t="s">
        <v>62</v>
      </c>
      <c r="C40" s="11"/>
      <c r="D40" s="11"/>
      <c r="E40" s="11"/>
      <c r="F40" s="11"/>
      <c r="G40" s="11"/>
      <c r="H40" s="13" t="s">
        <v>63</v>
      </c>
      <c r="I40" s="1"/>
      <c r="J40" s="1"/>
      <c r="K40" s="1"/>
      <c r="L40" s="1"/>
      <c r="M40" s="1"/>
      <c r="N40" s="1"/>
      <c r="O40" s="1"/>
      <c r="P40" s="1"/>
      <c r="Q40" s="1"/>
      <c r="R40" s="1"/>
      <c r="S40" s="1"/>
      <c r="T40" s="1"/>
      <c r="U40" s="1"/>
      <c r="V40" s="1"/>
      <c r="W40" s="1"/>
      <c r="X40" s="1"/>
      <c r="Y40" s="1"/>
      <c r="Z40" s="1"/>
    </row>
    <row r="41" spans="1:26" ht="33" customHeight="1" x14ac:dyDescent="0.3">
      <c r="A41" s="11" t="s">
        <v>64</v>
      </c>
      <c r="B41" s="11" t="s">
        <v>65</v>
      </c>
      <c r="C41" s="11"/>
      <c r="D41" s="11"/>
      <c r="E41" s="11"/>
      <c r="F41" s="11"/>
      <c r="G41" s="11"/>
      <c r="H41" s="13" t="s">
        <v>66</v>
      </c>
      <c r="I41" s="1"/>
      <c r="J41" s="1"/>
      <c r="K41" s="1"/>
      <c r="L41" s="1"/>
      <c r="M41" s="1"/>
      <c r="N41" s="1"/>
      <c r="O41" s="1"/>
      <c r="P41" s="1"/>
      <c r="Q41" s="1"/>
      <c r="R41" s="1"/>
      <c r="S41" s="1"/>
      <c r="T41" s="1"/>
      <c r="U41" s="1"/>
      <c r="V41" s="1"/>
      <c r="W41" s="1"/>
      <c r="X41" s="1"/>
      <c r="Y41" s="1"/>
      <c r="Z41" s="1"/>
    </row>
    <row r="42" spans="1:26" ht="33.75" customHeight="1" x14ac:dyDescent="0.3">
      <c r="A42" s="11" t="s">
        <v>67</v>
      </c>
      <c r="B42" s="11" t="s">
        <v>68</v>
      </c>
      <c r="C42" s="11"/>
      <c r="D42" s="11"/>
      <c r="E42" s="11"/>
      <c r="F42" s="11"/>
      <c r="G42" s="11"/>
      <c r="H42" s="13" t="s">
        <v>69</v>
      </c>
      <c r="I42" s="1"/>
      <c r="J42" s="1"/>
      <c r="K42" s="1"/>
      <c r="L42" s="1"/>
      <c r="M42" s="1"/>
      <c r="N42" s="1"/>
      <c r="O42" s="1"/>
      <c r="P42" s="1"/>
      <c r="Q42" s="1"/>
      <c r="R42" s="1"/>
      <c r="S42" s="1"/>
      <c r="T42" s="1"/>
      <c r="U42" s="1"/>
      <c r="V42" s="1"/>
      <c r="W42" s="1"/>
      <c r="X42" s="1"/>
      <c r="Y42" s="1"/>
      <c r="Z42" s="1"/>
    </row>
    <row r="43" spans="1:26" ht="28.8" x14ac:dyDescent="0.3">
      <c r="A43" s="11" t="s">
        <v>70</v>
      </c>
      <c r="B43" s="11" t="s">
        <v>71</v>
      </c>
      <c r="C43" s="11"/>
      <c r="D43" s="11"/>
      <c r="E43" s="11"/>
      <c r="F43" s="11"/>
      <c r="G43" s="11"/>
      <c r="H43" s="13" t="s">
        <v>72</v>
      </c>
      <c r="I43" s="1"/>
      <c r="J43" s="1"/>
      <c r="K43" s="1"/>
      <c r="L43" s="1"/>
      <c r="M43" s="1"/>
      <c r="N43" s="1"/>
      <c r="O43" s="1"/>
      <c r="P43" s="1"/>
      <c r="Q43" s="1"/>
      <c r="R43" s="1"/>
      <c r="S43" s="1"/>
      <c r="T43" s="1"/>
      <c r="U43" s="1"/>
      <c r="V43" s="1"/>
      <c r="W43" s="1"/>
      <c r="X43" s="1"/>
      <c r="Y43" s="1"/>
      <c r="Z43" s="1"/>
    </row>
    <row r="44" spans="1:26" ht="54.75" customHeight="1" x14ac:dyDescent="0.3">
      <c r="A44" s="11" t="s">
        <v>73</v>
      </c>
      <c r="B44" s="12" t="s">
        <v>74</v>
      </c>
      <c r="C44" s="11"/>
      <c r="D44" s="11"/>
      <c r="E44" s="11"/>
      <c r="F44" s="11"/>
      <c r="G44" s="11"/>
      <c r="H44" s="13" t="s">
        <v>75</v>
      </c>
      <c r="I44" s="1"/>
      <c r="J44" s="1"/>
      <c r="K44" s="1"/>
      <c r="L44" s="1"/>
      <c r="M44" s="1"/>
      <c r="N44" s="1"/>
      <c r="O44" s="1"/>
      <c r="P44" s="1"/>
      <c r="Q44" s="1"/>
      <c r="R44" s="1"/>
      <c r="S44" s="1"/>
      <c r="T44" s="1"/>
      <c r="U44" s="1"/>
      <c r="V44" s="1"/>
      <c r="W44" s="1"/>
      <c r="X44" s="1"/>
      <c r="Y44" s="1"/>
      <c r="Z44" s="1"/>
    </row>
    <row r="45" spans="1:26" ht="30.6" x14ac:dyDescent="0.45">
      <c r="A45" s="11" t="s">
        <v>76</v>
      </c>
      <c r="B45" s="11" t="s">
        <v>77</v>
      </c>
      <c r="C45" s="11"/>
      <c r="D45" s="11"/>
      <c r="E45" s="11"/>
      <c r="F45" s="11"/>
      <c r="G45" s="11"/>
      <c r="H45" s="13" t="s">
        <v>78</v>
      </c>
      <c r="I45" s="14"/>
      <c r="J45" s="1"/>
      <c r="K45" s="1"/>
      <c r="L45" s="1"/>
      <c r="M45" s="1"/>
      <c r="N45" s="1"/>
      <c r="O45" s="1"/>
      <c r="P45" s="1"/>
      <c r="Q45" s="1"/>
      <c r="R45" s="1"/>
      <c r="S45" s="1"/>
      <c r="T45" s="1"/>
      <c r="U45" s="1"/>
      <c r="V45" s="1"/>
      <c r="W45" s="1"/>
      <c r="X45" s="1"/>
      <c r="Y45" s="1"/>
      <c r="Z45" s="1"/>
    </row>
    <row r="46" spans="1:26" ht="28.8" x14ac:dyDescent="0.3">
      <c r="A46" s="11" t="s">
        <v>79</v>
      </c>
      <c r="B46" s="11" t="s">
        <v>80</v>
      </c>
      <c r="C46" s="11"/>
      <c r="D46" s="11"/>
      <c r="E46" s="11"/>
      <c r="F46" s="11"/>
      <c r="G46" s="11"/>
      <c r="H46" s="13" t="s">
        <v>81</v>
      </c>
      <c r="I46" s="1"/>
      <c r="J46" s="1"/>
      <c r="K46" s="1"/>
      <c r="L46" s="1"/>
      <c r="M46" s="1"/>
      <c r="N46" s="1"/>
      <c r="O46" s="1"/>
      <c r="P46" s="1"/>
      <c r="Q46" s="1"/>
      <c r="R46" s="1"/>
      <c r="S46" s="1"/>
      <c r="T46" s="1"/>
      <c r="U46" s="1"/>
      <c r="V46" s="1"/>
      <c r="W46" s="1"/>
      <c r="X46" s="1"/>
      <c r="Y46" s="1"/>
      <c r="Z46" s="1"/>
    </row>
    <row r="47" spans="1:26" ht="15.6" x14ac:dyDescent="0.3">
      <c r="A47" s="11" t="s">
        <v>82</v>
      </c>
      <c r="B47" s="11" t="s">
        <v>83</v>
      </c>
      <c r="C47" s="11"/>
      <c r="D47" s="11"/>
      <c r="E47" s="11"/>
      <c r="F47" s="11"/>
      <c r="G47" s="11"/>
      <c r="H47" s="13" t="s">
        <v>84</v>
      </c>
      <c r="I47" s="1"/>
      <c r="J47" s="1"/>
      <c r="K47" s="1"/>
      <c r="L47" s="1"/>
      <c r="M47" s="1"/>
      <c r="N47" s="1"/>
      <c r="O47" s="1"/>
      <c r="P47" s="1"/>
      <c r="Q47" s="1"/>
      <c r="R47" s="1"/>
      <c r="S47" s="1"/>
      <c r="T47" s="1"/>
      <c r="U47" s="1"/>
      <c r="V47" s="1"/>
      <c r="W47" s="1"/>
      <c r="X47" s="1"/>
      <c r="Y47" s="1"/>
      <c r="Z47" s="1"/>
    </row>
    <row r="48" spans="1:26" ht="28.8" x14ac:dyDescent="0.3">
      <c r="A48" s="11" t="s">
        <v>85</v>
      </c>
      <c r="B48" s="11" t="s">
        <v>86</v>
      </c>
      <c r="C48" s="11"/>
      <c r="D48" s="11"/>
      <c r="E48" s="11"/>
      <c r="F48" s="11"/>
      <c r="G48" s="11"/>
      <c r="H48" s="13" t="s">
        <v>87</v>
      </c>
      <c r="I48" s="1"/>
      <c r="J48" s="1"/>
      <c r="K48" s="1"/>
      <c r="L48" s="1"/>
      <c r="M48" s="1"/>
      <c r="N48" s="1"/>
      <c r="O48" s="1"/>
      <c r="P48" s="1"/>
      <c r="Q48" s="1"/>
      <c r="R48" s="1"/>
      <c r="S48" s="1"/>
      <c r="T48" s="1"/>
      <c r="U48" s="1"/>
      <c r="V48" s="1"/>
      <c r="W48" s="1"/>
      <c r="X48" s="1"/>
      <c r="Y48" s="1"/>
      <c r="Z48" s="1"/>
    </row>
    <row r="49" spans="1:26" ht="28.8" x14ac:dyDescent="0.3">
      <c r="A49" s="11" t="s">
        <v>88</v>
      </c>
      <c r="B49" s="11" t="s">
        <v>89</v>
      </c>
      <c r="C49" s="11"/>
      <c r="D49" s="11"/>
      <c r="E49" s="11"/>
      <c r="F49" s="11"/>
      <c r="G49" s="11"/>
      <c r="H49" s="13" t="s">
        <v>90</v>
      </c>
      <c r="I49" s="1"/>
      <c r="J49" s="1"/>
      <c r="K49" s="1"/>
      <c r="L49" s="1"/>
      <c r="M49" s="1"/>
      <c r="N49" s="1"/>
      <c r="O49" s="1"/>
      <c r="P49" s="1"/>
      <c r="Q49" s="1"/>
      <c r="R49" s="1"/>
      <c r="S49" s="1"/>
      <c r="T49" s="1"/>
      <c r="U49" s="1"/>
      <c r="V49" s="1"/>
      <c r="W49" s="1"/>
      <c r="X49" s="1"/>
      <c r="Y49" s="1"/>
      <c r="Z49" s="1"/>
    </row>
    <row r="50" spans="1:26" ht="28.8" x14ac:dyDescent="0.3">
      <c r="A50" s="11" t="s">
        <v>91</v>
      </c>
      <c r="B50" s="11" t="s">
        <v>92</v>
      </c>
      <c r="C50" s="11"/>
      <c r="D50" s="11"/>
      <c r="E50" s="11"/>
      <c r="F50" s="11"/>
      <c r="G50" s="11"/>
      <c r="H50" s="13" t="s">
        <v>93</v>
      </c>
      <c r="I50" s="1"/>
      <c r="J50" s="1"/>
      <c r="K50" s="1"/>
      <c r="L50" s="1"/>
      <c r="M50" s="1"/>
      <c r="N50" s="1"/>
      <c r="O50" s="1"/>
      <c r="P50" s="1"/>
      <c r="Q50" s="1"/>
      <c r="R50" s="1"/>
      <c r="S50" s="1"/>
      <c r="T50" s="1"/>
      <c r="U50" s="1"/>
      <c r="V50" s="1"/>
      <c r="W50" s="1"/>
      <c r="X50" s="1"/>
      <c r="Y50" s="1"/>
      <c r="Z50" s="1"/>
    </row>
    <row r="51" spans="1:26" ht="15.6" x14ac:dyDescent="0.3">
      <c r="A51" s="11" t="s">
        <v>94</v>
      </c>
      <c r="B51" s="11" t="s">
        <v>95</v>
      </c>
      <c r="C51" s="11"/>
      <c r="D51" s="11"/>
      <c r="E51" s="11"/>
      <c r="F51" s="11"/>
      <c r="G51" s="11"/>
      <c r="H51" s="13" t="s">
        <v>96</v>
      </c>
      <c r="I51" s="1"/>
      <c r="J51" s="1"/>
      <c r="K51" s="1"/>
      <c r="L51" s="1"/>
      <c r="M51" s="1"/>
      <c r="N51" s="1"/>
      <c r="O51" s="1"/>
      <c r="P51" s="1"/>
      <c r="Q51" s="1"/>
      <c r="R51" s="1"/>
      <c r="S51" s="1"/>
      <c r="T51" s="1"/>
      <c r="U51" s="1"/>
      <c r="V51" s="1"/>
      <c r="W51" s="1"/>
      <c r="X51" s="1"/>
      <c r="Y51" s="1"/>
      <c r="Z51" s="1"/>
    </row>
    <row r="52" spans="1:26" ht="43.2" x14ac:dyDescent="0.3">
      <c r="A52" s="11" t="s">
        <v>97</v>
      </c>
      <c r="B52" s="12" t="s">
        <v>98</v>
      </c>
      <c r="C52" s="11"/>
      <c r="D52" s="11"/>
      <c r="E52" s="11"/>
      <c r="F52" s="11"/>
      <c r="G52" s="11"/>
      <c r="H52" s="13" t="s">
        <v>99</v>
      </c>
      <c r="I52" s="1"/>
      <c r="J52" s="1"/>
      <c r="K52" s="1"/>
      <c r="L52" s="1"/>
      <c r="M52" s="1"/>
      <c r="N52" s="1"/>
      <c r="O52" s="1"/>
      <c r="P52" s="1"/>
      <c r="Q52" s="1"/>
      <c r="R52" s="1"/>
      <c r="S52" s="1"/>
      <c r="T52" s="1"/>
      <c r="U52" s="1"/>
      <c r="V52" s="1"/>
      <c r="W52" s="1"/>
      <c r="X52" s="1"/>
      <c r="Y52" s="1"/>
      <c r="Z52" s="1"/>
    </row>
    <row r="53" spans="1:26" ht="43.2" x14ac:dyDescent="0.3">
      <c r="A53" s="11" t="s">
        <v>100</v>
      </c>
      <c r="B53" s="12" t="s">
        <v>101</v>
      </c>
      <c r="C53" s="11"/>
      <c r="D53" s="11"/>
      <c r="E53" s="11"/>
      <c r="F53" s="11"/>
      <c r="G53" s="11"/>
      <c r="H53" s="13" t="s">
        <v>102</v>
      </c>
      <c r="I53" s="1"/>
      <c r="J53" s="1"/>
      <c r="K53" s="1"/>
      <c r="L53" s="1"/>
      <c r="M53" s="1"/>
      <c r="N53" s="1"/>
      <c r="O53" s="1"/>
      <c r="P53" s="1"/>
      <c r="Q53" s="1"/>
      <c r="R53" s="1"/>
      <c r="S53" s="1"/>
      <c r="T53" s="1"/>
      <c r="U53" s="1"/>
      <c r="V53" s="1"/>
      <c r="W53" s="1"/>
      <c r="X53" s="1"/>
      <c r="Y53" s="1"/>
      <c r="Z53" s="1"/>
    </row>
    <row r="54" spans="1:26" ht="43.2" x14ac:dyDescent="0.3">
      <c r="A54" s="11" t="s">
        <v>103</v>
      </c>
      <c r="B54" s="12" t="s">
        <v>104</v>
      </c>
      <c r="C54" s="11"/>
      <c r="D54" s="11"/>
      <c r="E54" s="11"/>
      <c r="F54" s="11"/>
      <c r="G54" s="11"/>
      <c r="H54" s="13" t="s">
        <v>105</v>
      </c>
      <c r="I54" s="1"/>
      <c r="J54" s="1"/>
      <c r="K54" s="1"/>
      <c r="L54" s="1"/>
      <c r="M54" s="1"/>
      <c r="N54" s="1"/>
      <c r="O54" s="1"/>
      <c r="P54" s="1"/>
      <c r="Q54" s="1"/>
      <c r="R54" s="1"/>
      <c r="S54" s="1"/>
      <c r="T54" s="1"/>
      <c r="U54" s="1"/>
      <c r="V54" s="1"/>
      <c r="W54" s="1"/>
      <c r="X54" s="1"/>
      <c r="Y54" s="1"/>
      <c r="Z54" s="1"/>
    </row>
    <row r="55" spans="1:26" ht="43.2" x14ac:dyDescent="0.3">
      <c r="A55" s="11" t="s">
        <v>106</v>
      </c>
      <c r="B55" s="12" t="s">
        <v>107</v>
      </c>
      <c r="C55" s="11"/>
      <c r="D55" s="11"/>
      <c r="E55" s="11"/>
      <c r="F55" s="11"/>
      <c r="G55" s="11"/>
      <c r="H55" s="13" t="s">
        <v>108</v>
      </c>
      <c r="I55" s="1"/>
      <c r="J55" s="1"/>
      <c r="K55" s="1"/>
      <c r="L55" s="1"/>
      <c r="M55" s="1"/>
      <c r="N55" s="1"/>
      <c r="O55" s="1"/>
      <c r="P55" s="1"/>
      <c r="Q55" s="1"/>
      <c r="R55" s="1"/>
      <c r="S55" s="1"/>
      <c r="T55" s="1"/>
      <c r="U55" s="1"/>
      <c r="V55" s="1"/>
      <c r="W55" s="1"/>
      <c r="X55" s="1"/>
      <c r="Y55" s="1"/>
      <c r="Z55" s="1"/>
    </row>
    <row r="56" spans="1:26" ht="294" customHeight="1" x14ac:dyDescent="0.3">
      <c r="A56" s="11" t="s">
        <v>109</v>
      </c>
      <c r="B56" s="12" t="s">
        <v>110</v>
      </c>
      <c r="C56" s="11"/>
      <c r="D56" s="11"/>
      <c r="E56" s="11"/>
      <c r="F56" s="11"/>
      <c r="G56" s="11"/>
      <c r="H56" s="13" t="s">
        <v>111</v>
      </c>
      <c r="I56" s="1"/>
      <c r="J56" s="1"/>
      <c r="K56" s="1"/>
      <c r="L56" s="1"/>
      <c r="M56" s="1"/>
      <c r="N56" s="1"/>
      <c r="O56" s="1"/>
      <c r="P56" s="1"/>
      <c r="Q56" s="1"/>
      <c r="R56" s="1"/>
      <c r="S56" s="1"/>
      <c r="T56" s="1"/>
      <c r="U56" s="1"/>
      <c r="V56" s="1"/>
      <c r="W56" s="1"/>
      <c r="X56" s="1"/>
      <c r="Y56" s="1"/>
      <c r="Z56" s="1"/>
    </row>
    <row r="57" spans="1:26" ht="15.6" x14ac:dyDescent="0.3">
      <c r="A57" s="11" t="s">
        <v>112</v>
      </c>
      <c r="B57" s="11" t="s">
        <v>113</v>
      </c>
      <c r="C57" s="11"/>
      <c r="D57" s="11"/>
      <c r="E57" s="11"/>
      <c r="F57" s="11"/>
      <c r="G57" s="11"/>
      <c r="H57" s="13" t="s">
        <v>114</v>
      </c>
      <c r="I57" s="1"/>
      <c r="J57" s="1"/>
      <c r="K57" s="1"/>
      <c r="L57" s="1"/>
      <c r="M57" s="1"/>
      <c r="N57" s="1"/>
      <c r="O57" s="1"/>
      <c r="P57" s="1"/>
      <c r="Q57" s="1"/>
      <c r="R57" s="1"/>
      <c r="S57" s="1"/>
      <c r="T57" s="1"/>
      <c r="U57" s="1"/>
      <c r="V57" s="1"/>
      <c r="W57" s="1"/>
      <c r="X57" s="1"/>
      <c r="Y57" s="1"/>
      <c r="Z57" s="1"/>
    </row>
    <row r="58" spans="1:26" ht="43.2" x14ac:dyDescent="0.3">
      <c r="A58" s="11" t="s">
        <v>115</v>
      </c>
      <c r="B58" s="12" t="s">
        <v>116</v>
      </c>
      <c r="C58" s="11"/>
      <c r="D58" s="11"/>
      <c r="E58" s="11"/>
      <c r="F58" s="11"/>
      <c r="G58" s="11"/>
      <c r="H58" s="13" t="s">
        <v>117</v>
      </c>
      <c r="I58" s="1"/>
      <c r="J58" s="1"/>
      <c r="K58" s="1"/>
      <c r="L58" s="1"/>
      <c r="M58" s="1"/>
      <c r="N58" s="1"/>
      <c r="O58" s="1"/>
      <c r="P58" s="1"/>
      <c r="Q58" s="1"/>
      <c r="R58" s="1"/>
      <c r="S58" s="1"/>
      <c r="T58" s="1"/>
      <c r="U58" s="1"/>
      <c r="V58" s="1"/>
      <c r="W58" s="1"/>
      <c r="X58" s="1"/>
      <c r="Y58" s="1"/>
      <c r="Z58" s="1"/>
    </row>
    <row r="59" spans="1:26" ht="43.2" x14ac:dyDescent="0.3">
      <c r="A59" s="11" t="s">
        <v>118</v>
      </c>
      <c r="B59" s="11" t="s">
        <v>119</v>
      </c>
      <c r="C59" s="11"/>
      <c r="D59" s="11"/>
      <c r="E59" s="11"/>
      <c r="F59" s="11"/>
      <c r="G59" s="11"/>
      <c r="H59" s="13" t="s">
        <v>120</v>
      </c>
      <c r="I59" s="1"/>
      <c r="J59" s="1"/>
      <c r="K59" s="1"/>
      <c r="L59" s="1"/>
      <c r="M59" s="1"/>
      <c r="N59" s="1"/>
      <c r="O59" s="1"/>
      <c r="P59" s="1"/>
      <c r="Q59" s="1"/>
      <c r="R59" s="1"/>
      <c r="S59" s="1"/>
      <c r="T59" s="1"/>
      <c r="U59" s="1"/>
      <c r="V59" s="1"/>
      <c r="W59" s="1"/>
      <c r="X59" s="1"/>
      <c r="Y59" s="1"/>
      <c r="Z59" s="1"/>
    </row>
    <row r="60" spans="1:26" ht="28.8" x14ac:dyDescent="0.3">
      <c r="A60" s="11" t="s">
        <v>121</v>
      </c>
      <c r="B60" s="11" t="s">
        <v>122</v>
      </c>
      <c r="C60" s="11"/>
      <c r="D60" s="11"/>
      <c r="E60" s="11"/>
      <c r="F60" s="11"/>
      <c r="G60" s="11"/>
      <c r="H60" s="13" t="s">
        <v>123</v>
      </c>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0" t="s">
        <v>124</v>
      </c>
      <c r="F61" s="10">
        <f>IF((COUNT(C34:C60)&lt;&gt;COUNT(F34:F60)),"", ROUND(SUM(F34:F60),2))</f>
        <v>55300</v>
      </c>
      <c r="G61" s="1" t="str">
        <f>IF((COUNT(C34:C60)&lt;&gt;COUNT(F34:F60)),"Neužpildytos visų objektų kainos", "")</f>
        <v/>
      </c>
      <c r="H61" s="1"/>
      <c r="I61" s="1"/>
      <c r="J61" s="1"/>
      <c r="K61" s="1"/>
      <c r="L61" s="1"/>
      <c r="M61" s="1"/>
      <c r="N61" s="1"/>
      <c r="O61" s="1"/>
      <c r="P61" s="1"/>
      <c r="Q61" s="1"/>
      <c r="R61" s="1"/>
      <c r="S61" s="1"/>
      <c r="T61" s="1"/>
      <c r="U61" s="1"/>
      <c r="V61" s="1"/>
      <c r="W61" s="1"/>
      <c r="X61" s="1"/>
      <c r="Y61" s="1"/>
      <c r="Z61" s="1"/>
    </row>
    <row r="62" spans="1:26" ht="14.25" customHeight="1" x14ac:dyDescent="0.3">
      <c r="A62" s="1"/>
      <c r="B62" s="1"/>
      <c r="C62" s="10" t="s">
        <v>125</v>
      </c>
      <c r="D62" s="6">
        <v>21</v>
      </c>
      <c r="E62" s="10" t="s">
        <v>126</v>
      </c>
      <c r="F62" s="10">
        <f>IF(OR(F61="",D62=""),"", ROUND(PRODUCT(D62,F61)/100,2))</f>
        <v>11613</v>
      </c>
      <c r="G62" s="1" t="str">
        <f>IF(D62="", "Nurodykite taikomą PVM dydį", "")</f>
        <v/>
      </c>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0" t="s">
        <v>127</v>
      </c>
      <c r="F63" s="10">
        <f>IF(ISBLANK(F62), "", ROUND(SUM(F61:F62),2))</f>
        <v>66913</v>
      </c>
      <c r="G63" s="1" t="s">
        <v>128</v>
      </c>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7">
    <mergeCell ref="A29:F29"/>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 ref="A19:B19"/>
    <mergeCell ref="A12:B12"/>
    <mergeCell ref="C12:F12"/>
    <mergeCell ref="A13:B13"/>
    <mergeCell ref="C13:F13"/>
    <mergeCell ref="A14:B14"/>
    <mergeCell ref="C14:F14"/>
    <mergeCell ref="C15:F15"/>
    <mergeCell ref="A15:B15"/>
    <mergeCell ref="A16:B16"/>
    <mergeCell ref="A17:B17"/>
    <mergeCell ref="A18:B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42" workbookViewId="0">
      <selection activeCell="F59" sqref="F59"/>
    </sheetView>
  </sheetViews>
  <sheetFormatPr defaultColWidth="11.19921875" defaultRowHeight="15" customHeight="1" x14ac:dyDescent="0.3"/>
  <cols>
    <col min="1" max="1" width="13.69921875" customWidth="1"/>
    <col min="2" max="26" width="10.6992187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50" t="s">
        <v>129</v>
      </c>
      <c r="B2" s="51"/>
      <c r="C2" s="51"/>
      <c r="D2" s="51"/>
      <c r="E2" s="51"/>
      <c r="F2" s="51"/>
      <c r="G2" s="51"/>
      <c r="H2" s="51"/>
      <c r="I2" s="51"/>
      <c r="J2" s="51"/>
      <c r="K2" s="52"/>
      <c r="L2" s="1"/>
      <c r="M2" s="1"/>
      <c r="N2" s="1"/>
      <c r="O2" s="1"/>
      <c r="P2" s="1"/>
      <c r="Q2" s="1"/>
      <c r="R2" s="1"/>
      <c r="S2" s="1"/>
      <c r="T2" s="1"/>
      <c r="U2" s="1"/>
      <c r="V2" s="1"/>
      <c r="W2" s="1"/>
      <c r="X2" s="1"/>
      <c r="Y2" s="1"/>
      <c r="Z2" s="1"/>
    </row>
    <row r="3" spans="1:26" ht="14.25" customHeight="1" x14ac:dyDescent="0.3">
      <c r="A3" s="53"/>
      <c r="B3" s="54"/>
      <c r="C3" s="54"/>
      <c r="D3" s="54"/>
      <c r="E3" s="54"/>
      <c r="F3" s="54"/>
      <c r="G3" s="54"/>
      <c r="H3" s="54"/>
      <c r="I3" s="54"/>
      <c r="J3" s="54"/>
      <c r="K3" s="55"/>
      <c r="L3" s="1"/>
      <c r="M3" s="1"/>
      <c r="N3" s="1"/>
      <c r="O3" s="1"/>
      <c r="P3" s="1"/>
      <c r="Q3" s="1"/>
      <c r="R3" s="1"/>
      <c r="S3" s="1"/>
      <c r="T3" s="1"/>
      <c r="U3" s="1"/>
      <c r="V3" s="1"/>
      <c r="W3" s="1"/>
      <c r="X3" s="1"/>
      <c r="Y3" s="1"/>
      <c r="Z3" s="1"/>
    </row>
    <row r="4" spans="1:26" ht="15.75" customHeight="1" x14ac:dyDescent="0.3">
      <c r="A4" s="15"/>
      <c r="B4" s="15"/>
      <c r="C4" s="15"/>
      <c r="D4" s="15"/>
      <c r="E4" s="15"/>
      <c r="F4" s="15"/>
      <c r="G4" s="15"/>
      <c r="H4" s="15"/>
      <c r="I4" s="15"/>
      <c r="J4" s="15"/>
      <c r="K4" s="1"/>
      <c r="L4" s="1"/>
      <c r="M4" s="1"/>
      <c r="N4" s="1"/>
      <c r="O4" s="1"/>
      <c r="P4" s="1"/>
      <c r="Q4" s="1"/>
      <c r="R4" s="1"/>
      <c r="S4" s="1"/>
      <c r="T4" s="1"/>
      <c r="U4" s="1"/>
      <c r="V4" s="1"/>
      <c r="W4" s="1"/>
      <c r="X4" s="1"/>
      <c r="Y4" s="1"/>
      <c r="Z4" s="1"/>
    </row>
    <row r="5" spans="1:26" ht="48" customHeight="1" x14ac:dyDescent="0.3">
      <c r="A5" s="49" t="s">
        <v>130</v>
      </c>
      <c r="B5" s="42"/>
      <c r="C5" s="40" t="s">
        <v>131</v>
      </c>
      <c r="D5" s="41"/>
      <c r="E5" s="42"/>
      <c r="F5" s="40" t="s">
        <v>132</v>
      </c>
      <c r="G5" s="41"/>
      <c r="H5" s="42"/>
      <c r="I5" s="40" t="s">
        <v>133</v>
      </c>
      <c r="J5" s="42"/>
      <c r="K5" s="16" t="s">
        <v>134</v>
      </c>
      <c r="L5" s="1"/>
      <c r="M5" s="1"/>
      <c r="N5" s="1"/>
      <c r="O5" s="1"/>
      <c r="P5" s="1"/>
      <c r="Q5" s="1"/>
      <c r="R5" s="1"/>
      <c r="S5" s="1"/>
      <c r="T5" s="1"/>
      <c r="U5" s="1"/>
      <c r="V5" s="1"/>
      <c r="W5" s="1"/>
      <c r="X5" s="1"/>
      <c r="Y5" s="1"/>
      <c r="Z5" s="1"/>
    </row>
    <row r="6" spans="1:26" ht="48.75" customHeight="1" x14ac:dyDescent="0.3">
      <c r="A6" s="38"/>
      <c r="B6" s="29"/>
      <c r="C6" s="39"/>
      <c r="D6" s="28"/>
      <c r="E6" s="29"/>
      <c r="F6" s="39"/>
      <c r="G6" s="28"/>
      <c r="H6" s="29"/>
      <c r="I6" s="39"/>
      <c r="J6" s="29"/>
      <c r="K6" s="17"/>
      <c r="L6" s="1"/>
      <c r="M6" s="1"/>
      <c r="N6" s="1"/>
      <c r="O6" s="1"/>
      <c r="P6" s="1"/>
      <c r="Q6" s="1"/>
      <c r="R6" s="1"/>
      <c r="S6" s="1"/>
      <c r="T6" s="1"/>
      <c r="U6" s="1"/>
      <c r="V6" s="1"/>
      <c r="W6" s="1"/>
      <c r="X6" s="1"/>
      <c r="Y6" s="1"/>
      <c r="Z6" s="1"/>
    </row>
    <row r="7" spans="1:26" ht="48.75" customHeight="1" x14ac:dyDescent="0.3">
      <c r="A7" s="38"/>
      <c r="B7" s="29"/>
      <c r="C7" s="39"/>
      <c r="D7" s="28"/>
      <c r="E7" s="29"/>
      <c r="F7" s="39"/>
      <c r="G7" s="28"/>
      <c r="H7" s="29"/>
      <c r="I7" s="39"/>
      <c r="J7" s="29"/>
      <c r="K7" s="17"/>
      <c r="L7" s="1"/>
      <c r="M7" s="1"/>
      <c r="N7" s="1"/>
      <c r="O7" s="1"/>
      <c r="P7" s="1"/>
      <c r="Q7" s="1"/>
      <c r="R7" s="1"/>
      <c r="S7" s="1"/>
      <c r="T7" s="1"/>
      <c r="U7" s="1"/>
      <c r="V7" s="1"/>
      <c r="W7" s="1"/>
      <c r="X7" s="1"/>
      <c r="Y7" s="1"/>
      <c r="Z7" s="1"/>
    </row>
    <row r="8" spans="1:26" ht="48.75" customHeight="1" x14ac:dyDescent="0.3">
      <c r="A8" s="38"/>
      <c r="B8" s="29"/>
      <c r="C8" s="39"/>
      <c r="D8" s="28"/>
      <c r="E8" s="29"/>
      <c r="F8" s="39"/>
      <c r="G8" s="28"/>
      <c r="H8" s="29"/>
      <c r="I8" s="39"/>
      <c r="J8" s="29"/>
      <c r="K8" s="17"/>
      <c r="L8" s="1"/>
      <c r="M8" s="1"/>
      <c r="N8" s="1"/>
      <c r="O8" s="1"/>
      <c r="P8" s="1"/>
      <c r="Q8" s="1"/>
      <c r="R8" s="1"/>
      <c r="S8" s="1"/>
      <c r="T8" s="1"/>
      <c r="U8" s="1"/>
      <c r="V8" s="1"/>
      <c r="W8" s="1"/>
      <c r="X8" s="1"/>
      <c r="Y8" s="1"/>
      <c r="Z8" s="1"/>
    </row>
    <row r="9" spans="1:26" ht="48.75" customHeight="1" x14ac:dyDescent="0.3">
      <c r="A9" s="38"/>
      <c r="B9" s="29"/>
      <c r="C9" s="39"/>
      <c r="D9" s="28"/>
      <c r="E9" s="29"/>
      <c r="F9" s="39"/>
      <c r="G9" s="28"/>
      <c r="H9" s="29"/>
      <c r="I9" s="39"/>
      <c r="J9" s="29"/>
      <c r="K9" s="17"/>
      <c r="L9" s="1"/>
      <c r="M9" s="1"/>
      <c r="N9" s="1"/>
      <c r="O9" s="1"/>
      <c r="P9" s="1"/>
      <c r="Q9" s="1"/>
      <c r="R9" s="1"/>
      <c r="S9" s="1"/>
      <c r="T9" s="1"/>
      <c r="U9" s="1"/>
      <c r="V9" s="1"/>
      <c r="W9" s="1"/>
      <c r="X9" s="1"/>
      <c r="Y9" s="1"/>
      <c r="Z9" s="1"/>
    </row>
    <row r="10" spans="1:26" ht="48.75" customHeight="1" x14ac:dyDescent="0.3">
      <c r="A10" s="38"/>
      <c r="B10" s="29"/>
      <c r="C10" s="39"/>
      <c r="D10" s="28"/>
      <c r="E10" s="29"/>
      <c r="F10" s="39"/>
      <c r="G10" s="28"/>
      <c r="H10" s="29"/>
      <c r="I10" s="39"/>
      <c r="J10" s="29"/>
      <c r="K10" s="17"/>
      <c r="L10" s="1"/>
      <c r="M10" s="1"/>
      <c r="N10" s="1"/>
      <c r="O10" s="1"/>
      <c r="P10" s="1"/>
      <c r="Q10" s="1"/>
      <c r="R10" s="1"/>
      <c r="S10" s="1"/>
      <c r="T10" s="1"/>
      <c r="U10" s="1"/>
      <c r="V10" s="1"/>
      <c r="W10" s="1"/>
      <c r="X10" s="1"/>
      <c r="Y10" s="1"/>
      <c r="Z10" s="1"/>
    </row>
    <row r="11" spans="1:26" ht="48.75" customHeight="1" x14ac:dyDescent="0.3">
      <c r="A11" s="38"/>
      <c r="B11" s="29"/>
      <c r="C11" s="39"/>
      <c r="D11" s="28"/>
      <c r="E11" s="29"/>
      <c r="F11" s="39"/>
      <c r="G11" s="28"/>
      <c r="H11" s="29"/>
      <c r="I11" s="39"/>
      <c r="J11" s="29"/>
      <c r="K11" s="17"/>
      <c r="L11" s="1"/>
      <c r="M11" s="1"/>
      <c r="N11" s="1"/>
      <c r="O11" s="1"/>
      <c r="P11" s="1"/>
      <c r="Q11" s="1"/>
      <c r="R11" s="1"/>
      <c r="S11" s="1"/>
      <c r="T11" s="1"/>
      <c r="U11" s="1"/>
      <c r="V11" s="1"/>
      <c r="W11" s="1"/>
      <c r="X11" s="1"/>
      <c r="Y11" s="1"/>
      <c r="Z11" s="1"/>
    </row>
    <row r="12" spans="1:26" ht="48.75" customHeight="1" x14ac:dyDescent="0.3">
      <c r="A12" s="38"/>
      <c r="B12" s="29"/>
      <c r="C12" s="39"/>
      <c r="D12" s="28"/>
      <c r="E12" s="29"/>
      <c r="F12" s="39"/>
      <c r="G12" s="28"/>
      <c r="H12" s="29"/>
      <c r="I12" s="39"/>
      <c r="J12" s="29"/>
      <c r="K12" s="17"/>
      <c r="L12" s="1"/>
      <c r="M12" s="1"/>
      <c r="N12" s="1"/>
      <c r="O12" s="1"/>
      <c r="P12" s="1"/>
      <c r="Q12" s="1"/>
      <c r="R12" s="1"/>
      <c r="S12" s="1"/>
      <c r="T12" s="1"/>
      <c r="U12" s="1"/>
      <c r="V12" s="1"/>
      <c r="W12" s="1"/>
      <c r="X12" s="1"/>
      <c r="Y12" s="1"/>
      <c r="Z12" s="1"/>
    </row>
    <row r="13" spans="1:26" ht="48.75" customHeight="1" x14ac:dyDescent="0.3">
      <c r="A13" s="38"/>
      <c r="B13" s="29"/>
      <c r="C13" s="39"/>
      <c r="D13" s="28"/>
      <c r="E13" s="29"/>
      <c r="F13" s="39"/>
      <c r="G13" s="28"/>
      <c r="H13" s="29"/>
      <c r="I13" s="39"/>
      <c r="J13" s="29"/>
      <c r="K13" s="17"/>
      <c r="L13" s="1"/>
      <c r="M13" s="1"/>
      <c r="N13" s="1"/>
      <c r="O13" s="1"/>
      <c r="P13" s="1"/>
      <c r="Q13" s="1"/>
      <c r="R13" s="1"/>
      <c r="S13" s="1"/>
      <c r="T13" s="1"/>
      <c r="U13" s="1"/>
      <c r="V13" s="1"/>
      <c r="W13" s="1"/>
      <c r="X13" s="1"/>
      <c r="Y13" s="1"/>
      <c r="Z13" s="1"/>
    </row>
    <row r="14" spans="1:26" ht="48.75" customHeight="1" x14ac:dyDescent="0.3">
      <c r="A14" s="38"/>
      <c r="B14" s="29"/>
      <c r="C14" s="39"/>
      <c r="D14" s="28"/>
      <c r="E14" s="29"/>
      <c r="F14" s="39"/>
      <c r="G14" s="28"/>
      <c r="H14" s="29"/>
      <c r="I14" s="39"/>
      <c r="J14" s="29"/>
      <c r="K14" s="17"/>
      <c r="L14" s="1"/>
      <c r="M14" s="1"/>
      <c r="N14" s="1"/>
      <c r="O14" s="1"/>
      <c r="P14" s="1"/>
      <c r="Q14" s="1"/>
      <c r="R14" s="1"/>
      <c r="S14" s="1"/>
      <c r="T14" s="1"/>
      <c r="U14" s="1"/>
      <c r="V14" s="1"/>
      <c r="W14" s="1"/>
      <c r="X14" s="1"/>
      <c r="Y14" s="1"/>
      <c r="Z14" s="1"/>
    </row>
    <row r="15" spans="1:26" ht="48" customHeight="1" x14ac:dyDescent="0.3">
      <c r="A15" s="44"/>
      <c r="B15" s="45"/>
      <c r="C15" s="46"/>
      <c r="D15" s="47"/>
      <c r="E15" s="45"/>
      <c r="F15" s="46"/>
      <c r="G15" s="47"/>
      <c r="H15" s="45"/>
      <c r="I15" s="46"/>
      <c r="J15" s="45"/>
      <c r="K15" s="18"/>
      <c r="L15" s="1"/>
      <c r="M15" s="1"/>
      <c r="N15" s="1"/>
      <c r="O15" s="1"/>
      <c r="P15" s="1"/>
      <c r="Q15" s="1"/>
      <c r="R15" s="1"/>
      <c r="S15" s="1"/>
      <c r="T15" s="1"/>
      <c r="U15" s="1"/>
      <c r="V15" s="1"/>
      <c r="W15" s="1"/>
      <c r="X15" s="1"/>
      <c r="Y15" s="1"/>
      <c r="Z15" s="1"/>
    </row>
    <row r="16" spans="1:26" ht="18.75" customHeight="1" x14ac:dyDescent="0.3">
      <c r="A16" s="8"/>
      <c r="B16" s="8"/>
      <c r="C16" s="8"/>
      <c r="D16" s="8"/>
      <c r="E16" s="8"/>
      <c r="F16" s="8"/>
      <c r="G16" s="8"/>
      <c r="H16" s="8"/>
      <c r="I16" s="8"/>
      <c r="J16" s="8"/>
      <c r="K16" s="19"/>
      <c r="L16" s="1"/>
      <c r="M16" s="1"/>
      <c r="N16" s="1"/>
      <c r="O16" s="1"/>
      <c r="P16" s="1"/>
      <c r="Q16" s="1"/>
      <c r="R16" s="1"/>
      <c r="S16" s="1"/>
      <c r="T16" s="1"/>
      <c r="U16" s="1"/>
      <c r="V16" s="1"/>
      <c r="W16" s="1"/>
      <c r="X16" s="1"/>
      <c r="Y16" s="1"/>
      <c r="Z16" s="1"/>
    </row>
    <row r="17" spans="1:26" ht="48.75" customHeight="1" x14ac:dyDescent="0.3">
      <c r="A17" s="48" t="s">
        <v>135</v>
      </c>
      <c r="B17" s="34"/>
      <c r="C17" s="34"/>
      <c r="D17" s="34"/>
      <c r="E17" s="34"/>
      <c r="F17" s="34"/>
      <c r="G17" s="34"/>
      <c r="H17" s="34"/>
      <c r="I17" s="34"/>
      <c r="J17" s="34"/>
      <c r="K17" s="35"/>
      <c r="L17" s="1"/>
      <c r="M17" s="1"/>
      <c r="N17" s="1"/>
      <c r="O17" s="1"/>
      <c r="P17" s="1"/>
      <c r="Q17" s="1"/>
      <c r="R17" s="1"/>
      <c r="S17" s="1"/>
      <c r="T17" s="1"/>
      <c r="U17" s="1"/>
      <c r="V17" s="1"/>
      <c r="W17" s="1"/>
      <c r="X17" s="1"/>
      <c r="Y17" s="1"/>
      <c r="Z17" s="1"/>
    </row>
    <row r="18" spans="1:26" ht="15.75" customHeight="1" x14ac:dyDescent="0.3">
      <c r="A18" s="8"/>
      <c r="B18" s="8"/>
      <c r="C18" s="8"/>
      <c r="D18" s="8"/>
      <c r="E18" s="8"/>
      <c r="F18" s="8"/>
      <c r="G18" s="8"/>
      <c r="H18" s="8"/>
      <c r="I18" s="8"/>
      <c r="J18" s="8"/>
      <c r="K18" s="19"/>
      <c r="L18" s="1"/>
      <c r="M18" s="1"/>
      <c r="N18" s="1"/>
      <c r="O18" s="1"/>
      <c r="P18" s="1"/>
      <c r="Q18" s="1"/>
      <c r="R18" s="1"/>
      <c r="S18" s="1"/>
      <c r="T18" s="1"/>
      <c r="U18" s="1"/>
      <c r="V18" s="1"/>
      <c r="W18" s="1"/>
      <c r="X18" s="1"/>
      <c r="Y18" s="1"/>
      <c r="Z18" s="1"/>
    </row>
    <row r="19" spans="1:26" ht="48.75" customHeight="1" x14ac:dyDescent="0.3">
      <c r="A19" s="49" t="s">
        <v>35</v>
      </c>
      <c r="B19" s="42"/>
      <c r="C19" s="40" t="s">
        <v>131</v>
      </c>
      <c r="D19" s="41"/>
      <c r="E19" s="42"/>
      <c r="F19" s="40" t="s">
        <v>136</v>
      </c>
      <c r="G19" s="41"/>
      <c r="H19" s="42"/>
      <c r="I19" s="40" t="s">
        <v>133</v>
      </c>
      <c r="J19" s="43"/>
      <c r="K19" s="19"/>
      <c r="L19" s="1"/>
      <c r="M19" s="1"/>
      <c r="N19" s="1"/>
      <c r="O19" s="1"/>
      <c r="P19" s="1"/>
      <c r="Q19" s="1"/>
      <c r="R19" s="1"/>
      <c r="S19" s="1"/>
      <c r="T19" s="1"/>
      <c r="U19" s="1"/>
      <c r="V19" s="1"/>
      <c r="W19" s="1"/>
      <c r="X19" s="1"/>
      <c r="Y19" s="1"/>
      <c r="Z19" s="1"/>
    </row>
    <row r="20" spans="1:26" ht="48.75" customHeight="1" x14ac:dyDescent="0.3">
      <c r="A20" s="38"/>
      <c r="B20" s="29"/>
      <c r="C20" s="39"/>
      <c r="D20" s="28"/>
      <c r="E20" s="29"/>
      <c r="F20" s="39"/>
      <c r="G20" s="28"/>
      <c r="H20" s="29"/>
      <c r="I20" s="39"/>
      <c r="J20" s="56"/>
      <c r="K20" s="19"/>
      <c r="L20" s="1"/>
      <c r="M20" s="1"/>
      <c r="N20" s="1"/>
      <c r="O20" s="1"/>
      <c r="P20" s="1"/>
      <c r="Q20" s="1"/>
      <c r="R20" s="1"/>
      <c r="S20" s="1"/>
      <c r="T20" s="1"/>
      <c r="U20" s="1"/>
      <c r="V20" s="1"/>
      <c r="W20" s="1"/>
      <c r="X20" s="1"/>
      <c r="Y20" s="1"/>
      <c r="Z20" s="1"/>
    </row>
    <row r="21" spans="1:26" ht="48.75" customHeight="1" x14ac:dyDescent="0.3">
      <c r="A21" s="38"/>
      <c r="B21" s="29"/>
      <c r="C21" s="39"/>
      <c r="D21" s="28"/>
      <c r="E21" s="29"/>
      <c r="F21" s="39"/>
      <c r="G21" s="28"/>
      <c r="H21" s="29"/>
      <c r="I21" s="39"/>
      <c r="J21" s="56"/>
      <c r="K21" s="19"/>
      <c r="L21" s="1"/>
      <c r="M21" s="1"/>
      <c r="N21" s="1"/>
      <c r="O21" s="1"/>
      <c r="P21" s="1"/>
      <c r="Q21" s="1"/>
      <c r="R21" s="1"/>
      <c r="S21" s="1"/>
      <c r="T21" s="1"/>
      <c r="U21" s="1"/>
      <c r="V21" s="1"/>
      <c r="W21" s="1"/>
      <c r="X21" s="1"/>
      <c r="Y21" s="1"/>
      <c r="Z21" s="1"/>
    </row>
    <row r="22" spans="1:26" ht="48.75" customHeight="1" x14ac:dyDescent="0.3">
      <c r="A22" s="38"/>
      <c r="B22" s="29"/>
      <c r="C22" s="39"/>
      <c r="D22" s="28"/>
      <c r="E22" s="29"/>
      <c r="F22" s="39"/>
      <c r="G22" s="28"/>
      <c r="H22" s="29"/>
      <c r="I22" s="39"/>
      <c r="J22" s="56"/>
      <c r="K22" s="19"/>
      <c r="L22" s="1"/>
      <c r="M22" s="1"/>
      <c r="N22" s="1"/>
      <c r="O22" s="1"/>
      <c r="P22" s="1"/>
      <c r="Q22" s="1"/>
      <c r="R22" s="1"/>
      <c r="S22" s="1"/>
      <c r="T22" s="1"/>
      <c r="U22" s="1"/>
      <c r="V22" s="1"/>
      <c r="W22" s="1"/>
      <c r="X22" s="1"/>
      <c r="Y22" s="1"/>
      <c r="Z22" s="1"/>
    </row>
    <row r="23" spans="1:26" ht="48.75" customHeight="1" x14ac:dyDescent="0.3">
      <c r="A23" s="38"/>
      <c r="B23" s="29"/>
      <c r="C23" s="39"/>
      <c r="D23" s="28"/>
      <c r="E23" s="29"/>
      <c r="F23" s="39"/>
      <c r="G23" s="28"/>
      <c r="H23" s="29"/>
      <c r="I23" s="39"/>
      <c r="J23" s="56"/>
      <c r="K23" s="19"/>
      <c r="L23" s="1"/>
      <c r="M23" s="1"/>
      <c r="N23" s="1"/>
      <c r="O23" s="1"/>
      <c r="P23" s="1"/>
      <c r="Q23" s="1"/>
      <c r="R23" s="1"/>
      <c r="S23" s="1"/>
      <c r="T23" s="1"/>
      <c r="U23" s="1"/>
      <c r="V23" s="1"/>
      <c r="W23" s="1"/>
      <c r="X23" s="1"/>
      <c r="Y23" s="1"/>
      <c r="Z23" s="1"/>
    </row>
    <row r="24" spans="1:26" ht="48.75" customHeight="1" x14ac:dyDescent="0.3">
      <c r="A24" s="38"/>
      <c r="B24" s="29"/>
      <c r="C24" s="39"/>
      <c r="D24" s="28"/>
      <c r="E24" s="29"/>
      <c r="F24" s="39"/>
      <c r="G24" s="28"/>
      <c r="H24" s="29"/>
      <c r="I24" s="39"/>
      <c r="J24" s="56"/>
      <c r="K24" s="19"/>
      <c r="L24" s="1"/>
      <c r="M24" s="1"/>
      <c r="N24" s="1"/>
      <c r="O24" s="1"/>
      <c r="P24" s="1"/>
      <c r="Q24" s="1"/>
      <c r="R24" s="1"/>
      <c r="S24" s="1"/>
      <c r="T24" s="1"/>
      <c r="U24" s="1"/>
      <c r="V24" s="1"/>
      <c r="W24" s="1"/>
      <c r="X24" s="1"/>
      <c r="Y24" s="1"/>
      <c r="Z24" s="1"/>
    </row>
    <row r="25" spans="1:26" ht="48.75" customHeight="1" x14ac:dyDescent="0.3">
      <c r="A25" s="38"/>
      <c r="B25" s="29"/>
      <c r="C25" s="39"/>
      <c r="D25" s="28"/>
      <c r="E25" s="29"/>
      <c r="F25" s="39"/>
      <c r="G25" s="28"/>
      <c r="H25" s="29"/>
      <c r="I25" s="39"/>
      <c r="J25" s="56"/>
      <c r="K25" s="19"/>
      <c r="L25" s="1"/>
      <c r="M25" s="1"/>
      <c r="N25" s="1"/>
      <c r="O25" s="1"/>
      <c r="P25" s="1"/>
      <c r="Q25" s="1"/>
      <c r="R25" s="1"/>
      <c r="S25" s="1"/>
      <c r="T25" s="1"/>
      <c r="U25" s="1"/>
      <c r="V25" s="1"/>
      <c r="W25" s="1"/>
      <c r="X25" s="1"/>
      <c r="Y25" s="1"/>
      <c r="Z25" s="1"/>
    </row>
    <row r="26" spans="1:26" ht="48.75" customHeight="1" x14ac:dyDescent="0.3">
      <c r="A26" s="38"/>
      <c r="B26" s="29"/>
      <c r="C26" s="39"/>
      <c r="D26" s="28"/>
      <c r="E26" s="29"/>
      <c r="F26" s="39"/>
      <c r="G26" s="28"/>
      <c r="H26" s="29"/>
      <c r="I26" s="39"/>
      <c r="J26" s="56"/>
      <c r="K26" s="19"/>
      <c r="L26" s="1"/>
      <c r="M26" s="1"/>
      <c r="N26" s="1"/>
      <c r="O26" s="1"/>
      <c r="P26" s="1"/>
      <c r="Q26" s="1"/>
      <c r="R26" s="1"/>
      <c r="S26" s="1"/>
      <c r="T26" s="1"/>
      <c r="U26" s="1"/>
      <c r="V26" s="1"/>
      <c r="W26" s="1"/>
      <c r="X26" s="1"/>
      <c r="Y26" s="1"/>
      <c r="Z26" s="1"/>
    </row>
    <row r="27" spans="1:26" ht="48.75" customHeight="1" x14ac:dyDescent="0.3">
      <c r="A27" s="38"/>
      <c r="B27" s="29"/>
      <c r="C27" s="39"/>
      <c r="D27" s="28"/>
      <c r="E27" s="29"/>
      <c r="F27" s="39"/>
      <c r="G27" s="28"/>
      <c r="H27" s="29"/>
      <c r="I27" s="39"/>
      <c r="J27" s="56"/>
      <c r="K27" s="19"/>
      <c r="L27" s="1"/>
      <c r="M27" s="1"/>
      <c r="N27" s="1"/>
      <c r="O27" s="1"/>
      <c r="P27" s="1"/>
      <c r="Q27" s="1"/>
      <c r="R27" s="1"/>
      <c r="S27" s="1"/>
      <c r="T27" s="1"/>
      <c r="U27" s="1"/>
      <c r="V27" s="1"/>
      <c r="W27" s="1"/>
      <c r="X27" s="1"/>
      <c r="Y27" s="1"/>
      <c r="Z27" s="1"/>
    </row>
    <row r="28" spans="1:26" ht="48.75" customHeight="1" x14ac:dyDescent="0.3">
      <c r="A28" s="38"/>
      <c r="B28" s="29"/>
      <c r="C28" s="39"/>
      <c r="D28" s="28"/>
      <c r="E28" s="29"/>
      <c r="F28" s="39"/>
      <c r="G28" s="28"/>
      <c r="H28" s="29"/>
      <c r="I28" s="39"/>
      <c r="J28" s="56"/>
      <c r="K28" s="19"/>
      <c r="L28" s="1"/>
      <c r="M28" s="1"/>
      <c r="N28" s="1"/>
      <c r="O28" s="1"/>
      <c r="P28" s="1"/>
      <c r="Q28" s="1"/>
      <c r="R28" s="1"/>
      <c r="S28" s="1"/>
      <c r="T28" s="1"/>
      <c r="U28" s="1"/>
      <c r="V28" s="1"/>
      <c r="W28" s="1"/>
      <c r="X28" s="1"/>
      <c r="Y28" s="1"/>
      <c r="Z28" s="1"/>
    </row>
    <row r="29" spans="1:26" ht="48.75" customHeight="1" x14ac:dyDescent="0.3">
      <c r="A29" s="38"/>
      <c r="B29" s="29"/>
      <c r="C29" s="39"/>
      <c r="D29" s="28"/>
      <c r="E29" s="29"/>
      <c r="F29" s="39"/>
      <c r="G29" s="28"/>
      <c r="H29" s="29"/>
      <c r="I29" s="39"/>
      <c r="J29" s="56"/>
      <c r="K29" s="19"/>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3" customHeight="1" x14ac:dyDescent="0.3">
      <c r="A31" s="63"/>
      <c r="B31" s="34"/>
      <c r="C31" s="34"/>
      <c r="D31" s="34"/>
      <c r="E31" s="34"/>
      <c r="F31" s="34"/>
      <c r="G31" s="34"/>
      <c r="H31" s="34"/>
      <c r="I31" s="34"/>
      <c r="J31" s="35"/>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64" t="s">
        <v>137</v>
      </c>
      <c r="B33" s="34"/>
      <c r="C33" s="34"/>
      <c r="D33" s="34"/>
      <c r="E33" s="34"/>
      <c r="F33" s="34"/>
      <c r="G33" s="34"/>
      <c r="H33" s="34"/>
      <c r="I33" s="34"/>
      <c r="J33" s="35"/>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20" t="s">
        <v>34</v>
      </c>
      <c r="B35" s="65" t="s">
        <v>138</v>
      </c>
      <c r="C35" s="41"/>
      <c r="D35" s="41"/>
      <c r="E35" s="41"/>
      <c r="F35" s="41"/>
      <c r="G35" s="42"/>
      <c r="H35" s="65" t="s">
        <v>139</v>
      </c>
      <c r="I35" s="41"/>
      <c r="J35" s="43"/>
      <c r="K35" s="1"/>
      <c r="L35" s="1"/>
      <c r="M35" s="1"/>
      <c r="N35" s="1"/>
      <c r="O35" s="1"/>
      <c r="P35" s="1"/>
      <c r="Q35" s="1"/>
      <c r="R35" s="1"/>
      <c r="S35" s="1"/>
      <c r="T35" s="1"/>
      <c r="U35" s="1"/>
      <c r="V35" s="1"/>
      <c r="W35" s="1"/>
      <c r="X35" s="1"/>
      <c r="Y35" s="1"/>
      <c r="Z35" s="1"/>
    </row>
    <row r="36" spans="1:26" ht="48" customHeight="1" x14ac:dyDescent="0.3">
      <c r="A36" s="21" t="s">
        <v>140</v>
      </c>
      <c r="B36" s="57" t="s">
        <v>141</v>
      </c>
      <c r="C36" s="28"/>
      <c r="D36" s="28"/>
      <c r="E36" s="28"/>
      <c r="F36" s="28"/>
      <c r="G36" s="29"/>
      <c r="H36" s="58" t="s">
        <v>142</v>
      </c>
      <c r="I36" s="28"/>
      <c r="J36" s="56"/>
      <c r="K36" s="1"/>
      <c r="L36" s="1"/>
      <c r="M36" s="1"/>
      <c r="N36" s="1"/>
      <c r="O36" s="1"/>
      <c r="P36" s="1"/>
      <c r="Q36" s="1"/>
      <c r="R36" s="1"/>
      <c r="S36" s="1"/>
      <c r="T36" s="1"/>
      <c r="U36" s="1"/>
      <c r="V36" s="1"/>
      <c r="W36" s="1"/>
      <c r="X36" s="1"/>
      <c r="Y36" s="1"/>
      <c r="Z36" s="1"/>
    </row>
    <row r="37" spans="1:26" ht="48" customHeight="1" x14ac:dyDescent="0.3">
      <c r="A37" s="21" t="s">
        <v>143</v>
      </c>
      <c r="B37" s="57" t="s">
        <v>144</v>
      </c>
      <c r="C37" s="28"/>
      <c r="D37" s="28"/>
      <c r="E37" s="28"/>
      <c r="F37" s="28"/>
      <c r="G37" s="29"/>
      <c r="H37" s="58" t="s">
        <v>142</v>
      </c>
      <c r="I37" s="28"/>
      <c r="J37" s="56"/>
      <c r="K37" s="1"/>
      <c r="L37" s="1"/>
      <c r="M37" s="1"/>
      <c r="N37" s="1"/>
      <c r="O37" s="1"/>
      <c r="P37" s="1"/>
      <c r="Q37" s="1"/>
      <c r="R37" s="1"/>
      <c r="S37" s="1"/>
      <c r="T37" s="1"/>
      <c r="U37" s="1"/>
      <c r="V37" s="1"/>
      <c r="W37" s="1"/>
      <c r="X37" s="1"/>
      <c r="Y37" s="1"/>
      <c r="Z37" s="1"/>
    </row>
    <row r="38" spans="1:26" ht="48" customHeight="1" x14ac:dyDescent="0.3">
      <c r="A38" s="21" t="s">
        <v>145</v>
      </c>
      <c r="B38" s="57" t="s">
        <v>146</v>
      </c>
      <c r="C38" s="28"/>
      <c r="D38" s="28"/>
      <c r="E38" s="28"/>
      <c r="F38" s="28"/>
      <c r="G38" s="29"/>
      <c r="H38" s="58" t="s">
        <v>142</v>
      </c>
      <c r="I38" s="28"/>
      <c r="J38" s="56"/>
      <c r="K38" s="1"/>
      <c r="L38" s="1"/>
      <c r="M38" s="1"/>
      <c r="N38" s="1"/>
      <c r="O38" s="1"/>
      <c r="P38" s="1"/>
      <c r="Q38" s="1"/>
      <c r="R38" s="1"/>
      <c r="S38" s="1"/>
      <c r="T38" s="1"/>
      <c r="U38" s="1"/>
      <c r="V38" s="1"/>
      <c r="W38" s="1"/>
      <c r="X38" s="1"/>
      <c r="Y38" s="1"/>
      <c r="Z38" s="1"/>
    </row>
    <row r="39" spans="1:26" ht="48" customHeight="1" x14ac:dyDescent="0.3">
      <c r="A39" s="21" t="s">
        <v>147</v>
      </c>
      <c r="B39" s="57" t="s">
        <v>148</v>
      </c>
      <c r="C39" s="28"/>
      <c r="D39" s="28"/>
      <c r="E39" s="28"/>
      <c r="F39" s="28"/>
      <c r="G39" s="29"/>
      <c r="H39" s="58" t="s">
        <v>149</v>
      </c>
      <c r="I39" s="28"/>
      <c r="J39" s="56"/>
      <c r="K39" s="1"/>
      <c r="L39" s="1"/>
      <c r="M39" s="1"/>
      <c r="N39" s="1"/>
      <c r="O39" s="1"/>
      <c r="P39" s="1"/>
      <c r="Q39" s="1"/>
      <c r="R39" s="1"/>
      <c r="S39" s="1"/>
      <c r="T39" s="1"/>
      <c r="U39" s="1"/>
      <c r="V39" s="1"/>
      <c r="W39" s="1"/>
      <c r="X39" s="1"/>
      <c r="Y39" s="1"/>
      <c r="Z39" s="1"/>
    </row>
    <row r="40" spans="1:26" ht="48" customHeight="1" x14ac:dyDescent="0.3">
      <c r="A40" s="22">
        <v>7</v>
      </c>
      <c r="B40" s="59" t="s">
        <v>150</v>
      </c>
      <c r="C40" s="28"/>
      <c r="D40" s="28"/>
      <c r="E40" s="28"/>
      <c r="F40" s="28"/>
      <c r="G40" s="29"/>
      <c r="H40" s="58" t="s">
        <v>149</v>
      </c>
      <c r="I40" s="28"/>
      <c r="J40" s="56"/>
      <c r="K40" s="1"/>
      <c r="L40" s="1"/>
      <c r="M40" s="1"/>
      <c r="N40" s="1"/>
      <c r="O40" s="1"/>
      <c r="P40" s="1"/>
      <c r="Q40" s="1"/>
      <c r="R40" s="1"/>
      <c r="S40" s="1"/>
      <c r="T40" s="1"/>
      <c r="U40" s="1"/>
      <c r="V40" s="1"/>
      <c r="W40" s="1"/>
      <c r="X40" s="1"/>
      <c r="Y40" s="1"/>
      <c r="Z40" s="1"/>
    </row>
    <row r="41" spans="1:26" ht="48" customHeight="1" x14ac:dyDescent="0.3">
      <c r="A41" s="22">
        <v>8</v>
      </c>
      <c r="B41" s="59" t="s">
        <v>151</v>
      </c>
      <c r="C41" s="28"/>
      <c r="D41" s="28"/>
      <c r="E41" s="28"/>
      <c r="F41" s="28"/>
      <c r="G41" s="29"/>
      <c r="H41" s="58" t="s">
        <v>149</v>
      </c>
      <c r="I41" s="28"/>
      <c r="J41" s="56"/>
      <c r="K41" s="1"/>
      <c r="L41" s="1"/>
      <c r="M41" s="1"/>
      <c r="N41" s="1"/>
      <c r="O41" s="1"/>
      <c r="P41" s="1"/>
      <c r="Q41" s="1"/>
      <c r="R41" s="1"/>
      <c r="S41" s="1"/>
      <c r="T41" s="1"/>
      <c r="U41" s="1"/>
      <c r="V41" s="1"/>
      <c r="W41" s="1"/>
      <c r="X41" s="1"/>
      <c r="Y41" s="1"/>
      <c r="Z41" s="1"/>
    </row>
    <row r="42" spans="1:26" ht="48" customHeight="1" x14ac:dyDescent="0.3">
      <c r="A42" s="22">
        <v>9</v>
      </c>
      <c r="B42" s="59" t="s">
        <v>152</v>
      </c>
      <c r="C42" s="28"/>
      <c r="D42" s="28"/>
      <c r="E42" s="28"/>
      <c r="F42" s="28"/>
      <c r="G42" s="29"/>
      <c r="H42" s="58" t="s">
        <v>149</v>
      </c>
      <c r="I42" s="28"/>
      <c r="J42" s="56"/>
      <c r="K42" s="1"/>
      <c r="L42" s="1"/>
      <c r="M42" s="1"/>
      <c r="N42" s="1"/>
      <c r="O42" s="1"/>
      <c r="P42" s="1"/>
      <c r="Q42" s="1"/>
      <c r="R42" s="1"/>
      <c r="S42" s="1"/>
      <c r="T42" s="1"/>
      <c r="U42" s="1"/>
      <c r="V42" s="1"/>
      <c r="W42" s="1"/>
      <c r="X42" s="1"/>
      <c r="Y42" s="1"/>
      <c r="Z42" s="1"/>
    </row>
    <row r="43" spans="1:26" ht="48" customHeight="1" x14ac:dyDescent="0.3">
      <c r="A43" s="22">
        <v>10</v>
      </c>
      <c r="B43" s="59" t="s">
        <v>153</v>
      </c>
      <c r="C43" s="28"/>
      <c r="D43" s="28"/>
      <c r="E43" s="28"/>
      <c r="F43" s="28"/>
      <c r="G43" s="29"/>
      <c r="H43" s="58" t="s">
        <v>149</v>
      </c>
      <c r="I43" s="28"/>
      <c r="J43" s="56"/>
      <c r="K43" s="1"/>
      <c r="L43" s="1"/>
      <c r="M43" s="1"/>
      <c r="N43" s="1"/>
      <c r="O43" s="1"/>
      <c r="P43" s="1"/>
      <c r="Q43" s="1"/>
      <c r="R43" s="1"/>
      <c r="S43" s="1"/>
      <c r="T43" s="1"/>
      <c r="U43" s="1"/>
      <c r="V43" s="1"/>
      <c r="W43" s="1"/>
      <c r="X43" s="1"/>
      <c r="Y43" s="1"/>
      <c r="Z43" s="1"/>
    </row>
    <row r="44" spans="1:26" ht="48" customHeight="1" x14ac:dyDescent="0.3">
      <c r="A44" s="22">
        <v>11</v>
      </c>
      <c r="B44" s="59" t="s">
        <v>154</v>
      </c>
      <c r="C44" s="28"/>
      <c r="D44" s="28"/>
      <c r="E44" s="28"/>
      <c r="F44" s="28"/>
      <c r="G44" s="29"/>
      <c r="H44" s="58" t="s">
        <v>149</v>
      </c>
      <c r="I44" s="28"/>
      <c r="J44" s="56"/>
      <c r="K44" s="1"/>
      <c r="L44" s="1"/>
      <c r="M44" s="1"/>
      <c r="N44" s="1"/>
      <c r="O44" s="1"/>
      <c r="P44" s="1"/>
      <c r="Q44" s="1"/>
      <c r="R44" s="1"/>
      <c r="S44" s="1"/>
      <c r="T44" s="1"/>
      <c r="U44" s="1"/>
      <c r="V44" s="1"/>
      <c r="W44" s="1"/>
      <c r="X44" s="1"/>
      <c r="Y44" s="1"/>
      <c r="Z44" s="1"/>
    </row>
    <row r="45" spans="1:26" ht="48" customHeight="1" x14ac:dyDescent="0.3">
      <c r="A45" s="22">
        <v>12</v>
      </c>
      <c r="B45" s="59" t="s">
        <v>155</v>
      </c>
      <c r="C45" s="28"/>
      <c r="D45" s="28"/>
      <c r="E45" s="28"/>
      <c r="F45" s="28"/>
      <c r="G45" s="29"/>
      <c r="H45" s="58" t="s">
        <v>149</v>
      </c>
      <c r="I45" s="28"/>
      <c r="J45" s="56"/>
      <c r="K45" s="1"/>
      <c r="L45" s="1"/>
      <c r="M45" s="1"/>
      <c r="N45" s="1"/>
      <c r="O45" s="1"/>
      <c r="P45" s="1"/>
      <c r="Q45" s="1"/>
      <c r="R45" s="1"/>
      <c r="S45" s="1"/>
      <c r="T45" s="1"/>
      <c r="U45" s="1"/>
      <c r="V45" s="1"/>
      <c r="W45" s="1"/>
      <c r="X45" s="1"/>
      <c r="Y45" s="1"/>
      <c r="Z45" s="1"/>
    </row>
    <row r="46" spans="1:26" ht="48.75" customHeight="1" x14ac:dyDescent="0.3">
      <c r="A46" s="23"/>
      <c r="B46" s="62"/>
      <c r="C46" s="47"/>
      <c r="D46" s="47"/>
      <c r="E46" s="47"/>
      <c r="F46" s="47"/>
      <c r="G46" s="45"/>
      <c r="H46" s="58"/>
      <c r="I46" s="28"/>
      <c r="J46" s="56"/>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3">
      <c r="A48" s="63" t="s">
        <v>156</v>
      </c>
      <c r="B48" s="34"/>
      <c r="C48" s="34"/>
      <c r="D48" s="34"/>
      <c r="E48" s="34"/>
      <c r="F48" s="34"/>
      <c r="G48" s="34"/>
      <c r="H48" s="34"/>
      <c r="I48" s="34"/>
      <c r="J48" s="35"/>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60" t="s">
        <v>157</v>
      </c>
      <c r="B51" s="34"/>
      <c r="C51" s="34"/>
      <c r="D51" s="35"/>
      <c r="E51" s="61"/>
      <c r="F51" s="34"/>
      <c r="G51" s="34"/>
      <c r="H51" s="34"/>
      <c r="I51" s="34"/>
      <c r="J51" s="35"/>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60" t="s">
        <v>158</v>
      </c>
      <c r="B53" s="34"/>
      <c r="C53" s="34"/>
      <c r="D53" s="35"/>
      <c r="E53" s="61"/>
      <c r="F53" s="34"/>
      <c r="G53" s="34"/>
      <c r="H53" s="34"/>
      <c r="I53" s="34"/>
      <c r="J53" s="35"/>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24" t="s">
        <v>159</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 ref="A20:B20"/>
    <mergeCell ref="C20:E20"/>
    <mergeCell ref="F20:H20"/>
    <mergeCell ref="I20:J20"/>
    <mergeCell ref="C21:E21"/>
    <mergeCell ref="F21:H21"/>
    <mergeCell ref="I21:J21"/>
    <mergeCell ref="A21:B21"/>
    <mergeCell ref="A22:B22"/>
    <mergeCell ref="C22:E22"/>
    <mergeCell ref="F22:H22"/>
    <mergeCell ref="I22:J22"/>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6:H6"/>
    <mergeCell ref="I6:J6"/>
    <mergeCell ref="A2:K3"/>
    <mergeCell ref="A5:B5"/>
    <mergeCell ref="C5:E5"/>
    <mergeCell ref="F5:H5"/>
    <mergeCell ref="I5:J5"/>
    <mergeCell ref="A6:B6"/>
    <mergeCell ref="C6:E6"/>
    <mergeCell ref="A14:B14"/>
    <mergeCell ref="C14:E14"/>
    <mergeCell ref="F19:H19"/>
    <mergeCell ref="I19:J19"/>
    <mergeCell ref="A15:B15"/>
    <mergeCell ref="C15:E15"/>
    <mergeCell ref="F15:H15"/>
    <mergeCell ref="I15:J15"/>
    <mergeCell ref="A17:K17"/>
    <mergeCell ref="A19:B19"/>
    <mergeCell ref="C19:E19"/>
    <mergeCell ref="F14:H14"/>
    <mergeCell ref="I14:J14"/>
    <mergeCell ref="A11:B11"/>
    <mergeCell ref="C11:E11"/>
    <mergeCell ref="F11:H11"/>
    <mergeCell ref="I11:J11"/>
    <mergeCell ref="C12:E12"/>
    <mergeCell ref="F12:H12"/>
    <mergeCell ref="I12:J12"/>
    <mergeCell ref="A12:B12"/>
    <mergeCell ref="A13:B13"/>
    <mergeCell ref="C13:E13"/>
    <mergeCell ref="F13:H13"/>
    <mergeCell ref="I13:J1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opLeftCell="A4" workbookViewId="0">
      <selection sqref="A1:O2"/>
    </sheetView>
  </sheetViews>
  <sheetFormatPr defaultColWidth="11.19921875" defaultRowHeight="15" customHeight="1" x14ac:dyDescent="0.3"/>
  <cols>
    <col min="1" max="26" width="8.59765625" customWidth="1"/>
  </cols>
  <sheetData>
    <row r="1" spans="1:15" ht="15.6" x14ac:dyDescent="0.3">
      <c r="A1" s="66" t="s">
        <v>160</v>
      </c>
      <c r="B1" s="51"/>
      <c r="C1" s="51"/>
      <c r="D1" s="51"/>
      <c r="E1" s="51"/>
      <c r="F1" s="51"/>
      <c r="G1" s="51"/>
      <c r="H1" s="51"/>
      <c r="I1" s="51"/>
      <c r="J1" s="51"/>
      <c r="K1" s="51"/>
      <c r="L1" s="51"/>
      <c r="M1" s="51"/>
      <c r="N1" s="51"/>
      <c r="O1" s="52"/>
    </row>
    <row r="2" spans="1:15" ht="22.5" customHeight="1" x14ac:dyDescent="0.3">
      <c r="A2" s="53"/>
      <c r="B2" s="54"/>
      <c r="C2" s="54"/>
      <c r="D2" s="54"/>
      <c r="E2" s="54"/>
      <c r="F2" s="54"/>
      <c r="G2" s="54"/>
      <c r="H2" s="54"/>
      <c r="I2" s="54"/>
      <c r="J2" s="54"/>
      <c r="K2" s="54"/>
      <c r="L2" s="54"/>
      <c r="M2" s="54"/>
      <c r="N2" s="54"/>
      <c r="O2" s="55"/>
    </row>
    <row r="3" spans="1:15" ht="15.6" x14ac:dyDescent="0.3">
      <c r="A3" s="25"/>
      <c r="B3" s="26" t="s">
        <v>161</v>
      </c>
      <c r="C3" s="25"/>
      <c r="D3" s="25"/>
      <c r="E3" s="25"/>
      <c r="F3" s="25"/>
      <c r="G3" s="25"/>
      <c r="H3" s="25"/>
      <c r="I3" s="25"/>
      <c r="J3" s="25"/>
      <c r="K3" s="25"/>
      <c r="L3" s="25"/>
      <c r="M3" s="25"/>
      <c r="N3" s="25"/>
      <c r="O3" s="25"/>
    </row>
    <row r="4" spans="1:15" ht="372" customHeight="1" x14ac:dyDescent="0.3">
      <c r="A4" s="25"/>
      <c r="B4" s="67" t="s">
        <v>162</v>
      </c>
      <c r="C4" s="34"/>
      <c r="D4" s="34"/>
      <c r="E4" s="34"/>
      <c r="F4" s="34"/>
      <c r="G4" s="34"/>
      <c r="H4" s="34"/>
      <c r="I4" s="34"/>
      <c r="J4" s="34"/>
      <c r="K4" s="34"/>
      <c r="L4" s="34"/>
      <c r="M4" s="34"/>
      <c r="N4" s="34"/>
      <c r="O4" s="35"/>
    </row>
    <row r="5" spans="1:15" ht="75" customHeight="1" x14ac:dyDescent="0.3">
      <c r="A5" s="25"/>
      <c r="B5" s="68" t="s">
        <v>163</v>
      </c>
      <c r="C5" s="34"/>
      <c r="D5" s="34"/>
      <c r="E5" s="34"/>
      <c r="F5" s="34"/>
      <c r="G5" s="34"/>
      <c r="H5" s="34"/>
      <c r="I5" s="34"/>
      <c r="J5" s="34"/>
      <c r="K5" s="34"/>
      <c r="L5" s="34"/>
      <c r="M5" s="34"/>
      <c r="N5" s="34"/>
      <c r="O5" s="35"/>
    </row>
    <row r="6" spans="1:15" ht="76.5" customHeight="1" x14ac:dyDescent="0.3">
      <c r="A6" s="25"/>
      <c r="B6" s="69" t="s">
        <v>164</v>
      </c>
      <c r="C6" s="34"/>
      <c r="D6" s="34"/>
      <c r="E6" s="34"/>
      <c r="F6" s="34"/>
      <c r="G6" s="34"/>
      <c r="H6" s="34"/>
      <c r="I6" s="34"/>
      <c r="J6" s="34"/>
      <c r="K6" s="34"/>
      <c r="L6" s="34"/>
      <c r="M6" s="34"/>
      <c r="N6" s="34"/>
      <c r="O6" s="35"/>
    </row>
  </sheetData>
  <mergeCells count="4">
    <mergeCell ref="A1:O2"/>
    <mergeCell ref="B4:O4"/>
    <mergeCell ref="B5:O5"/>
    <mergeCell ref="B6:O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Pasiūlymas</vt:lpstr>
      <vt:lpstr>Subtiekėjai ir priedai</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Starikovičienė</cp:lastModifiedBy>
  <dcterms:created xsi:type="dcterms:W3CDTF">2023-04-04T12:16:45Z</dcterms:created>
  <dcterms:modified xsi:type="dcterms:W3CDTF">2026-02-19T15:45:03Z</dcterms:modified>
</cp:coreProperties>
</file>